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01d, 602c &amp; 509 Au-Cu-Ag CRMs JN1659\DataPacks\"/>
    </mc:Choice>
  </mc:AlternateContent>
  <xr:revisionPtr revIDLastSave="0" documentId="13_ncr:1_{14B2F3F3-C000-4CD8-AFCD-FA7DC43F8A5D}" xr6:coauthVersionLast="47" xr6:coauthVersionMax="47" xr10:uidLastSave="{00000000-0000-0000-0000-000000000000}"/>
  <bookViews>
    <workbookView xWindow="-28920" yWindow="-120" windowWidth="29040" windowHeight="15720" tabRatio="92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IRC" sheetId="47900" r:id="rId11"/>
    <sheet name="ALK" sheetId="47901" r:id="rId12"/>
    <sheet name="Fusion XRF" sheetId="47902" r:id="rId13"/>
    <sheet name="Thermograv" sheetId="47903" r:id="rId14"/>
    <sheet name="Laser Ablation" sheetId="47904" r:id="rId15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7" i="47895"/>
  <c r="J11" i="47895"/>
  <c r="J15" i="47895"/>
  <c r="J19" i="47895"/>
  <c r="J3" i="47895"/>
  <c r="J22" i="47895"/>
  <c r="J18" i="47895" l="1"/>
  <c r="J21" i="47895"/>
  <c r="J9" i="47895"/>
  <c r="J17" i="47895"/>
  <c r="J5" i="47895"/>
  <c r="J20" i="47895"/>
  <c r="J16" i="47895"/>
  <c r="J12" i="47895"/>
  <c r="J8" i="47895"/>
  <c r="J4" i="47895"/>
  <c r="J14" i="47895"/>
  <c r="J10" i="47895"/>
  <c r="J13" i="47895"/>
  <c r="J6" i="47895"/>
  <c r="J23" i="47895"/>
  <c r="J24" i="47895"/>
  <c r="J25" i="47895" l="1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2E5892E-7526-4BAB-BA45-2F000C88D8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1B017CD-7665-4A0E-BE4D-7B1F93EE74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0A836C11-D3A5-4DBF-8F5B-49DAB58C5A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4576C25F-4CD9-46A0-A4F6-D10359B8EE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663C9ED-0605-4922-8FBE-397F08775D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FB11330-1937-45E0-8A2B-3B26B6870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BDCD21D-1D97-44B9-99AB-0EFAC93B0A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55CF504-6392-4D77-810A-953F75270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6C2AC62-FFED-4B8C-ABA4-AD7BA07737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649BED9-9CF1-43FF-91DD-73C864A5AA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30D1030-95BA-423C-9908-11138FC109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F758AB2-CC4A-46C6-B746-5EE4C953E4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12BA66C-AAA5-4189-8B16-2C5409ECD8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411BA2B5-C622-48C6-9CCC-15F078203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17732EBD-1D5F-48A8-8058-E4C04E2DE4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790D4F74-726A-40CF-8962-0F32292C54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0554491F-A8DE-4527-A0D0-13C290B247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89CB0471-BB0C-44B4-A079-3EC6E061BA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FAD1C58D-6577-4D46-A900-0AF8DA08F9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BDC84C3C-2AAA-42DC-8A97-5CD087073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863B8DCC-015E-4553-A373-883C63C2B7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2ADF42E4-367D-492F-A23F-D21EEF2DE7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95907100-6470-44FC-AC39-BE921EBBA6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78C1FB88-50F0-42BB-BD7D-FDB10BB5A6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570A719E-7824-4626-A980-1066F74279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3821927C-2BA6-44A9-8D3E-7CAE8AE7C0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9305FA1E-B822-44F4-870D-24873B212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9ECB4E1F-4660-498D-A7AD-F34B55E357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4D28211E-29DA-421E-8B84-467CCEF68C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81C80665-E540-4B3D-8F6C-CEA81C98F9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95C6F79D-9600-45E8-9E43-1E5A0B6C43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F997763E-51DE-4C40-94E0-B06C43460E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A297F569-4085-40DA-8DFB-4D477451F0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640E31F3-5F6D-4014-986B-FD9E90F1ED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56E3EC79-1F31-48FF-8AC3-89CC90E974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E46309E7-24D6-48F5-89ED-459A4628D5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FF761A18-D35C-47B5-98FE-CC215DB96C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CE5E5C63-AEBB-472C-A530-8A623943EE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65697686-9DC1-44F4-BE2A-9C8143FA6B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FC79AF6D-D94C-458F-AB4E-DA670F9B4A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5FB0B656-59EB-4487-A448-2296D05F6A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C33CB3EE-2AEE-4CD3-9DF2-660A9B185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D548D2A2-2C86-43CA-96C7-109D4C303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C02D3EE2-DEE0-4975-B4BF-779251FF42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74C67E3B-5248-49A5-AAB2-022E13300C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1D3DA38A-9FCB-470B-BCA0-763E924ED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53C52790-FA59-496D-B7B8-E16BDD2CEF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C4F08E44-93A9-4610-83F2-ED5EC98671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57E8DF1B-2B35-4BBC-B681-739DD61C61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961FFDF6-8CA8-44CD-83CE-8B5E9E2DB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F948CB15-4577-4AED-BA23-38B2A61E49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A0FA738D-4575-46C3-8DBF-BD63F4996D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64F17756-BEA9-47EF-9B9E-D421240980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871DB19B-3282-40F0-9266-57A19DBB42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8FE67974-F18A-4323-B088-1524319CBC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872C236D-0810-42CF-BCE2-4441F41C34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CCD02C07-F9EB-485E-B137-66DD765D6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D9B8CA19-7081-4A3A-A3E7-301813E4E5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DFF773D6-8900-4281-9F33-4C3D3CF1F0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6BA017E8-CA53-45F8-B438-A72025EE9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477B0108-775E-4A05-B05D-4DCCC86112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954AE17C-D1E6-42B1-9BC4-40F659EFD4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AE4EE6DA-247D-4C21-B620-5EA74B090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3E3C6AC9-F6F1-4FBF-9CB3-FBA1F5555F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5625A3FC-F6EF-4760-9F76-1A7A38A0F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3A552B9F-BD31-4B1A-A06E-268B1A9D47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BEBDBC2-4AD9-43F4-B38D-5A5ABF2CF4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933E6F7-E652-4E78-9C15-AE0C9F6C6E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88D4328-E3B1-44FE-B6DE-F764BCA06B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7FCDBBB-64B3-4DBE-B7D1-6B9FE64BA2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EBE9F40-427D-4A17-980A-88E3BB5E36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E63B3C4-4362-4EEC-9F84-0B69A6584F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D41FE62C-0A32-486F-A621-403E35BE1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C4A3B80E-0C2D-414E-8341-0AF72F907C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2A685209-D610-4D5C-9258-5649D52AA0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97A96BFA-7DD7-45E9-9E7D-822B870C26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08F0BC3F-C47A-4DFB-9C19-1B4FB3E133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F3A38F0B-873A-497B-8773-11E80EF42B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27913072-8211-4F54-8569-C15FAFA42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6F502463-7C0D-44D8-B15C-182AA06B4F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8B62EBB7-E053-4016-A28D-093C52E564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C8D4B3B9-C898-4648-B1FF-061E8B6A6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6BCCD206-345F-4E81-9E5C-27FF989DA7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D1709D92-35C4-4730-8C40-2083257180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3BA08995-8153-418A-87E4-6BF54E7D43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4F088592-9A90-421E-A3FB-3D74F86C12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A72BB94D-C836-4DF2-8F31-F657C3F46E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2D65E807-CA54-4F81-8882-EE2C773DA3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95F19782-04B2-4A01-9ED7-21F8DAA586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2EFC614C-9619-4B58-9785-C378B57F85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 xr:uid="{F1A11A22-4491-461A-9D88-322C2208F9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EBAF9D9F-600C-4C41-A804-B5DCF08005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7" authorId="0" shapeId="0" xr:uid="{F509D850-7F03-4972-AB3D-D2EA1347FA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 xr:uid="{CD9E2C74-07D7-49B7-8A2B-818A7CFE55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3B2FF2C0-95F5-48AF-B0A5-3DE461D2BB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 xr:uid="{859EEC16-C03E-4DC9-8C41-747DB1B1EE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 xr:uid="{F7764DDE-0BAF-4D48-AC1F-C1FB01A39B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9" authorId="0" shapeId="0" xr:uid="{8056BD6F-E6CE-451A-85C8-CB743BF122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 shapeId="0" xr:uid="{E94BF045-A44D-4611-BB69-8A9A3D0EBE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 xr:uid="{59A1F05E-BCE1-440A-BAA9-D89F7DCA65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26EF588F-5C99-4FE2-8395-5B9BB44B07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 xr:uid="{AB516C12-CE62-47C7-BDD4-C827900FB8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 xr:uid="{E97DE8C8-2990-4AA2-8617-C3066406DA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9570F05A-A01B-47B7-8352-E947A0EA87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 shapeId="0" xr:uid="{51F88DB3-1E1A-407B-8790-1BB69A712F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 shapeId="0" xr:uid="{53FE0CF2-1666-4D0F-B10C-53D53136B9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 shapeId="0" xr:uid="{1E645536-38DD-42EE-8AD8-6BA5206A53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 shapeId="0" xr:uid="{DF305A4D-A55C-4DC4-8618-E471D567A5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 xr:uid="{7B1CCABA-F73E-4DD3-8042-84F586C20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 xr:uid="{EB3E5586-531C-4AB6-8A05-A58EDE1960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 xr:uid="{9CD85B7B-BDF5-40C1-80B5-9DE4923950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 xr:uid="{0D4C6098-B5E6-479E-BF44-A919FDAD91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687ACAF1-C816-4907-8669-953081AD8C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C3CA632B-490F-4D80-8FB0-81CA3ABD1A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 xr:uid="{69F1B791-95EC-4CB0-B2CF-6D50184995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145C7EC9-8844-4205-847D-A8EA841C85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F8950995-3CD0-4651-A63D-66704E0B10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C2C3720E-A2C4-46B4-BF5C-53C697340C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F043DA43-495D-4590-926C-6334EAF3D5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0C15CFD6-5C42-4987-81DB-694ED95ADB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515092D4-C247-4ACD-A2F7-565A08ECE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E7B04BB6-C165-4486-8198-FDD622E31E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03EF1B43-C1F3-49D1-9C87-36060B3ED1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5F683806-4199-4060-8C0F-3DB4003F76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B3AE59F1-14E3-46D9-B3D1-BAE50238E8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ADED1DCD-5F8D-4F04-92CD-3DA5E832E8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A01C329B-EC8C-4378-97F1-84013800F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330C6608-2F49-4E81-BFF3-E82FB555CA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15B00DBA-2358-4292-AA3D-B195FDD5A5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 xr:uid="{2ED03382-25A0-4E31-A7AB-6B2E01C2F1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 shapeId="0" xr:uid="{8F99FD9A-4A43-41D1-802B-7EAEBDB2E1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8E5686F-4D9F-4302-BF04-FBC979E165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 shapeId="0" xr:uid="{D90B0F38-68A4-47E2-B24A-1E46F76B15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52FC1DE-E464-41AE-B06D-EFFB42069F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D23D29A-E750-4E73-928C-8E4AC14769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5E588CE-1A42-469D-8BA1-CB0F0D1622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6DFB366-1373-438A-9490-01E4E4E522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34248109-C6DB-4BB8-8772-EEAAB2DC3D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D2F7F1A8-D302-44C9-AF79-79EF7F3EC4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2B45671B-D821-405B-B481-3CAEBA7BC9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A7DF19A-6942-4AAE-8C85-26261437CA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FC51506C-99CB-416C-9261-A329D76EB1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BFBFA1D2-668B-4FC5-80DD-FC657E69CA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4154933-9472-4148-99F3-080FF38AEA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B84D326A-8354-4A1E-93C3-862B0CD67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4A1FC38-4CC5-494E-8416-EF111648BF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3DFF3A9-EA44-4A9E-83DC-1A47452C23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751D55B-2701-44FD-A09C-6077FE8E92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62A70BE-0C66-4E0C-88E7-9DE3BA342F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1DBB9E4F-B475-4ADC-8CB4-449C8C105B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DE512A22-377A-4015-9639-53869D020B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3C4F4988-F8A8-4567-9701-AEE4A55E52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A9C1C6F2-44DD-4345-BEDF-E6D3533DE6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B5D85985-9951-4F75-B38E-9ED411D585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771103C7-AC42-4EBE-BFEB-B1CDF47626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AD98172-5E9B-48F7-B53E-8F01A83031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DA7E2E0-9370-4AC2-9F03-7FE684E8FF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B7FD2B28-C496-4994-8A3E-E660B40CA4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C576706A-FD67-4452-BE4F-0D7635B427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C450C13-7E23-4BFE-BA7A-456F9B554E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B99EF27F-BAF2-4FDD-89C0-0965C006DC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E888D334-AA07-4AE5-9AFA-8B610CAEF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98177161-9704-4E8E-90A5-FCA23929EC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7EE8C926-FE55-4B57-A501-CC644C48D8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83A4917-B480-4AA0-A004-E396D4388E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ECDD39F4-14F2-42BA-805C-6B56D38355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1AAAA9B8-18E1-445C-955D-1432BA9EFF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475F1DE4-D1F9-453C-8295-CE35AF46C4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11FF8C65-D306-4B56-AAAD-ED35D83CE0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FAD6651A-9CEC-40C9-AE8C-3916F7AAB8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A2A5DF49-49E0-46FE-A49C-63FB1AC797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61000845-069E-466C-B6E5-0780C46810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EDA0E1CC-E4DD-40B7-88B5-B6C9CED9D3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C732794-C560-407D-9F35-7F38B5F841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CF90CCFD-FE14-48CC-A933-D9B7F41B21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D42B663B-4EFB-46A9-BF35-DA58D8389F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05C1BC3-8A7B-4EA3-A964-C269331404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65C32905-C3FE-4B65-AAB1-7E36807C66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A6B0EB0A-80BA-4F56-B9BC-6E4ECC26C9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6A7F4BFB-CB30-4A0D-AC42-16C8FD815D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43ABBDD1-5091-4E5E-B387-402A4B2A0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1FFE7C62-386F-4BAE-BA15-0D05469DDF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98156135-C840-4663-9392-ABF1872093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A8B6CF30-71C7-43BD-BA53-D8C924DFF2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78B4EAC4-996F-4205-8F9B-8CF1AD8B9F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87AF1E66-BACA-4498-8A51-CFE4A3761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D4F4C5AC-A6C9-4B19-BC54-967D74D15C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C178F8DF-7850-4D19-9FB7-0394C09B6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C84EB353-C458-4805-B7D1-72741A74ED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029B7E18-2167-4B8E-8CBA-4F968379E0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4D685ADA-7F49-4EA9-AE64-BB9E200C98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912E691-259E-4446-A3C6-72B96F7132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363BC723-A01C-4AD3-A106-712EDE5297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CD4790B3-F6B9-4AA7-A2A7-9933D5FF78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BF4D303C-A91B-4E36-8BCD-355DAEB9B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94770E7E-B8EB-493D-A6A9-EEB766E5DB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EC856A7-67B5-40AA-83C5-4096BF3A12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<sst xmlns="http://schemas.openxmlformats.org/spreadsheetml/2006/main" count="15459" uniqueCount="669">
  <si>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</si>
  <si>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</si>
  <si>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</si>
  <si>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</si>
  <si>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</si>
  <si>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</si>
  <si>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</si>
  <si>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</si>
  <si>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</si>
  <si>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</si>
  <si>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</si>
  <si>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</si>
  <si>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</si>
  <si>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</si>
  <si>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</si>
  <si>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</si>
  <si>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</si>
  <si>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</si>
  <si>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</si>
  <si>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</si>
  <si>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</si>
  <si>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</si>
  <si>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</si>
  <si>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</si>
  <si>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</si>
  <si>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</si>
  <si>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</si>
  <si>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</si>
  <si>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</si>
  <si>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</si>
  <si>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</si>
  <si>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</si>
  <si>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</si>
  <si>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</si>
  <si>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</si>
  <si>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</si>
  <si>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</si>
  <si>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</si>
  <si>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</si>
  <si>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</si>
  <si>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</si>
  <si>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</si>
  <si>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</si>
  <si>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</si>
  <si>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</si>
  <si>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</si>
  <si>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</si>
  <si>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</si>
  <si>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</si>
  <si>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</si>
  <si>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</si>
  <si>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</si>
  <si>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</si>
  <si>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</si>
  <si>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</si>
  <si>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</si>
  <si>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</si>
  <si>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</si>
  <si>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</si>
  <si>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</si>
  <si>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</si>
  <si>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</si>
  <si>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</si>
  <si>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</si>
  <si>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</si>
  <si>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</si>
  <si>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</si>
  <si>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</si>
  <si>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</si>
  <si>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</si>
  <si>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</si>
  <si>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</si>
  <si>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</si>
  <si>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</si>
  <si>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</si>
  <si>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</si>
  <si>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</si>
  <si>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</si>
  <si>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</si>
  <si>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</si>
  <si>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</si>
  <si>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</si>
  <si>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</si>
  <si>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</si>
  <si>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</si>
  <si>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</si>
  <si>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</si>
  <si>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</si>
  <si>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</si>
  <si>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</si>
  <si>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</si>
  <si>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</si>
  <si>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</si>
  <si>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</si>
  <si>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</si>
  <si>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</si>
  <si>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</si>
  <si>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</si>
  <si>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</si>
  <si>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</si>
  <si>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</si>
  <si>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</si>
  <si>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</si>
  <si>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</si>
  <si>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</si>
  <si>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</si>
  <si>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</si>
  <si>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</si>
  <si>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</si>
  <si>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</si>
  <si>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</si>
  <si>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</si>
  <si>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Perth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</si>
  <si>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</si>
  <si>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</si>
  <si>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</si>
  <si>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</si>
  <si>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</si>
  <si>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</si>
  <si>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</si>
  <si>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</si>
  <si>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</si>
  <si>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</si>
  <si>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</si>
  <si>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</si>
  <si>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</si>
  <si>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</si>
  <si>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</si>
  <si>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</si>
  <si>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</si>
  <si>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</si>
  <si>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</si>
  <si>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</si>
  <si>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</si>
  <si>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</si>
  <si>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</si>
  <si>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</si>
  <si>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</si>
  <si>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</si>
  <si>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</si>
  <si>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</si>
  <si>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</si>
  <si>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</si>
  <si>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</si>
  <si>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</si>
  <si>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</si>
  <si>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</si>
  <si>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</si>
  <si>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</si>
  <si>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</si>
  <si>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</si>
  <si>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</si>
  <si>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</si>
  <si>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</si>
  <si>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</si>
  <si>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</si>
  <si>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</si>
  <si>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</si>
  <si>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</si>
  <si>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</si>
  <si>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</si>
  <si>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</si>
  <si>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</si>
  <si>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</si>
  <si>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</si>
  <si>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</si>
  <si>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</si>
  <si>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</si>
  <si>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</si>
  <si>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</si>
  <si>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</si>
  <si>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</si>
  <si>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</si>
  <si>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</si>
  <si>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</si>
  <si>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</si>
  <si>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</si>
  <si>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</si>
  <si>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</si>
  <si>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</si>
  <si>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</si>
  <si>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</si>
  <si>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</si>
  <si>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</si>
  <si>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</si>
  <si>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</si>
  <si>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</si>
  <si>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</si>
  <si>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</si>
  <si>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</si>
  <si>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</si>
  <si>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</si>
  <si>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</si>
  <si>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ACTAn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</si>
  <si>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</si>
  <si>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</si>
  <si>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</si>
  <si>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</si>
  <si>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</si>
  <si>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</si>
  <si>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</si>
  <si>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</si>
  <si>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</si>
  <si>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</si>
  <si>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Aqua Regia Digestion (sample weights 10-50g)</t>
  </si>
  <si>
    <t>Aqua Regia Digestion</t>
  </si>
  <si>
    <t>Laser Ablation ICP-MS</t>
  </si>
  <si>
    <t>Pb Fire Assay</t>
  </si>
  <si>
    <t>Alkaline Leach</t>
  </si>
  <si>
    <t>S-(Sulphate)</t>
  </si>
  <si>
    <t>S-(Sulphide)</t>
  </si>
  <si>
    <t>Au, ppm</t>
  </si>
  <si>
    <t>Ag, ppm</t>
  </si>
  <si>
    <t>As, wt.%</t>
  </si>
  <si>
    <t>Ba, wt.%</t>
  </si>
  <si>
    <t>Bi, ppm</t>
  </si>
  <si>
    <t>Cd, ppm</t>
  </si>
  <si>
    <t>Cu, wt.%</t>
  </si>
  <si>
    <t>Er, ppm</t>
  </si>
  <si>
    <t>Ge, ppm</t>
  </si>
  <si>
    <t>Pb, wt.%</t>
  </si>
  <si>
    <t>Re, ppm</t>
  </si>
  <si>
    <t>S, wt.%</t>
  </si>
  <si>
    <t>Sb, ppm</t>
  </si>
  <si>
    <t>Se, ppm</t>
  </si>
  <si>
    <t>Te, ppm</t>
  </si>
  <si>
    <t>W, ppm</t>
  </si>
  <si>
    <t>Zn, wt.%</t>
  </si>
  <si>
    <t>B, ppm</t>
  </si>
  <si>
    <t>Hg, ppm</t>
  </si>
  <si>
    <t>S-(Sulphate), wt.%</t>
  </si>
  <si>
    <t>S-(Sulphide), wt.%</t>
  </si>
  <si>
    <t>Lab</t>
  </si>
  <si>
    <t>No</t>
  </si>
  <si>
    <t>1.00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</si>
  <si>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</si>
  <si>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</si>
  <si>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</si>
  <si>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</si>
  <si>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</si>
  <si>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</si>
  <si>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</si>
  <si>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</si>
  <si>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</si>
  <si>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</si>
  <si>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</si>
  <si>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</si>
  <si>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</si>
  <si>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</si>
  <si>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</si>
  <si>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</si>
  <si>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</si>
  <si>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</si>
  <si>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</si>
  <si>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</si>
  <si>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</si>
  <si>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</si>
  <si>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</si>
  <si>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</si>
  <si>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</si>
  <si>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</si>
  <si>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</si>
  <si>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</si>
  <si>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</si>
  <si>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FA*AAS</t>
  </si>
  <si>
    <t>FA*OES</t>
  </si>
  <si>
    <t>FA*MS</t>
  </si>
  <si>
    <t>1.0g</t>
  </si>
  <si>
    <t>40g</t>
  </si>
  <si>
    <t>15g</t>
  </si>
  <si>
    <t>50g</t>
  </si>
  <si>
    <t>Mean</t>
  </si>
  <si>
    <t>Median</t>
  </si>
  <si>
    <t>Std Dev.</t>
  </si>
  <si>
    <t>PDM3</t>
  </si>
  <si>
    <t>Z-Score (Absolute)</t>
  </si>
  <si>
    <t>NA</t>
  </si>
  <si>
    <t>2.21</t>
  </si>
  <si>
    <t>AR*AAS</t>
  </si>
  <si>
    <t>AR*MS</t>
  </si>
  <si>
    <t>10g</t>
  </si>
  <si>
    <t>&gt; 0.5</t>
  </si>
  <si>
    <t>&lt; 0.005</t>
  </si>
  <si>
    <t>Indicative</t>
  </si>
  <si>
    <t>4A*MS</t>
  </si>
  <si>
    <t>4A*OES/MS</t>
  </si>
  <si>
    <t>4A*AAS</t>
  </si>
  <si>
    <t>&gt; 100</t>
  </si>
  <si>
    <t>&gt; 10</t>
  </si>
  <si>
    <t>&gt; 0.1</t>
  </si>
  <si>
    <t>Results from laboratories 2.08, 2.14 and 2.29 were removed due to their 1 ppm reading resolution.</t>
  </si>
  <si>
    <t>Results from laboratory 2.25 were removed due to their 0.1 ppm reading resolution.</t>
  </si>
  <si>
    <t>Results from laboratory 2.27 were removed due to their 1 ppm reading resolution.</t>
  </si>
  <si>
    <t>Results from laboratories 2.02, 2.08, 2.10, 2.14, 2.22, 2.23, 2.24, 2.28 and 2.30 were removed due to their 0.1 ppm reading resolution.</t>
  </si>
  <si>
    <t>Results from laboratories 2.13, 2.14 and 2.25 were removed due to their 0.1 ppm reading resolution.</t>
  </si>
  <si>
    <t>Results from laboratory 2.14 were removed due to their 0.1 ppm reading resolution.</t>
  </si>
  <si>
    <t>&gt; 5</t>
  </si>
  <si>
    <t>Results from laboratory 2.29 were removed due to their 10 ppm reading resolution.</t>
  </si>
  <si>
    <t>Results from laboratories 2.07, 2.08, 2.10, 2.14, 2.22 and 2.29 were removed due to their 1 ppm reading resolution.</t>
  </si>
  <si>
    <t>&lt; 0.05</t>
  </si>
  <si>
    <t>Results from laboratory 2.14 were removed due to their 1 ppm reading resolution.</t>
  </si>
  <si>
    <t>Results from laboratories 2.13, 2.14, 2.23, 2.25 and 2.29 were removed due to their 0.1 ppm reading resolution.</t>
  </si>
  <si>
    <t>&lt; 20</t>
  </si>
  <si>
    <t>&lt; 0.3</t>
  </si>
  <si>
    <t>AR*OES</t>
  </si>
  <si>
    <t>AR*OES/MS</t>
  </si>
  <si>
    <t>AR*OES/AAS</t>
  </si>
  <si>
    <t>0.5g</t>
  </si>
  <si>
    <t>0.2g</t>
  </si>
  <si>
    <t>0.25g</t>
  </si>
  <si>
    <t>01g</t>
  </si>
  <si>
    <t>0.4g</t>
  </si>
  <si>
    <t>&lt; 0.5</t>
  </si>
  <si>
    <t>Results from laboratories 2.14, 2.24 and 2.30 were removed due to their 0.1 ppm reading resolution.</t>
  </si>
  <si>
    <t>Results from laboratory 2.05 were removed due to their 1 ppm reading resolution.</t>
  </si>
  <si>
    <t>Results from laboratory 2.23 were removed due to their 0.1 ppm reading resolution.</t>
  </si>
  <si>
    <t>Results from laboratory 2.23 were removed due to their 1 ppm reading resolution.</t>
  </si>
  <si>
    <t>Results from laboratories 2.07, 2.14, 2.23, 2.24 and 2.30 were removed due to their 0.1 ppm reading resolution.</t>
  </si>
  <si>
    <t>Results from laboratories 2.14 and 2.23 were removed due to their 0.1 ppm reading resolution.</t>
  </si>
  <si>
    <t>Results from laboratories 2.02 and 2.29 were removed due to their 0.1 ppm reading resolution.</t>
  </si>
  <si>
    <t>Results from laboratories 2.02 and 2.14 were removed due to their 0.1 ppm reading resolution.</t>
  </si>
  <si>
    <t>Results from laboratory 2.29 were removed due to their 0.1 ppm reading resolution._x000D_
Results from laboratory 2.09 were removed due to their 1 ppm reading resolution.</t>
  </si>
  <si>
    <t>Results from laboratories 2.06 and 2.23 were removed due to their 1 ppm reading resolution.</t>
  </si>
  <si>
    <t>Results from laboratories 2.06, 2.18, 2.24 and 2.30 were removed due to their 1 ppm reading resolution.</t>
  </si>
  <si>
    <t>Results from laboratories 2.08, 2.14, 2.23 and 2.26 were removed due to their 0.1 ppm reading resolution._x000D_
Results from laboratory 2.09 were removed due to their 1 ppm reading resolution.</t>
  </si>
  <si>
    <t>Results from laboratories 2.08 and 2.29 were removed due to their 1 ppm reading resolution.</t>
  </si>
  <si>
    <t>&lt; 0.0009</t>
  </si>
  <si>
    <t>Results from laboratory 2.29 were removed due to their 1 ppm reading resolution.</t>
  </si>
  <si>
    <t>BV Geo</t>
  </si>
  <si>
    <t>IRC-x*Calc</t>
  </si>
  <si>
    <t>HCl*OES</t>
  </si>
  <si>
    <t>Na2CO3*IRC</t>
  </si>
  <si>
    <t>Na2CO3*GRAV</t>
  </si>
  <si>
    <t>Na2CO3*OES</t>
  </si>
  <si>
    <t>HCl*IRC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</si>
  <si>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</si>
  <si>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</si>
  <si>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</si>
  <si>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</si>
  <si>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</si>
  <si>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</si>
  <si>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</si>
  <si>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</si>
  <si>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</si>
  <si>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</si>
  <si>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</si>
  <si>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</si>
  <si>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</si>
  <si>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</si>
  <si>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</si>
  <si>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</si>
  <si>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</si>
  <si>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</si>
  <si>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</si>
  <si>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</si>
  <si>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</si>
  <si>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</si>
  <si>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</si>
  <si>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hydrochloric acid digestion with infrared combustion</t>
  </si>
  <si>
    <t>hydrochloric acid digest with inductively coupled plasma optical emission spectroscopy</t>
  </si>
  <si>
    <t>instrumental neutron activation analysis</t>
  </si>
  <si>
    <t>infrared combustion</t>
  </si>
  <si>
    <t>calculation by difference from IRC total value</t>
  </si>
  <si>
    <t>loss on ignition by thermogravimetric analysis</t>
  </si>
  <si>
    <t>sodium carbonate dissolution with gravimetric finish</t>
  </si>
  <si>
    <t>sodium carbonate leach with infrared combustion</t>
  </si>
  <si>
    <t>sodium carbonate solution with Optical Emmision Spectrometry [aka: A(tomic)ES, ICP-OES] finish</t>
  </si>
  <si>
    <t>Alex Stewart International, Mendoza, Argentina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</si>
  <si>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</si>
  <si>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</si>
  <si>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</si>
  <si>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</si>
  <si>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</si>
  <si>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</si>
  <si>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</si>
  <si>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</si>
  <si>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CERTIMIN, Lima, Peru</t>
  </si>
  <si>
    <t>ESAN Istanbul, Istanbul, Turkey</t>
  </si>
  <si>
    <t>Inspectorate (BV), Lima, Peru</t>
  </si>
  <si>
    <t>Intertek, Cupang, Muntinlupa, Philippines</t>
  </si>
  <si>
    <t>Intertek, Perth, WA, Australia</t>
  </si>
  <si>
    <t>Intertek Genalysis, Adelaide, SA, Australia</t>
  </si>
  <si>
    <t>Intertek Minerals Ltd, Tarkwa, Western Region, Ghana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</si>
  <si>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</si>
  <si>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</si>
  <si>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</si>
  <si>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</si>
  <si>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</si>
  <si>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</si>
  <si>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</si>
  <si>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</si>
  <si>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Mineral Services, Townsville, QLD, Australia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</si>
  <si>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</si>
  <si>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</si>
  <si>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</si>
  <si>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</si>
  <si>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</si>
  <si>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</si>
  <si>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</si>
  <si>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</si>
  <si>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</si>
  <si>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</si>
  <si>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</si>
  <si>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</si>
  <si>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</si>
  <si>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</si>
  <si>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(wt.%)</t>
  </si>
  <si>
    <t>Ba, Barium (wt.%)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</si>
  <si>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</si>
  <si>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</si>
  <si>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</si>
  <si>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</si>
  <si>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</si>
  <si>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</si>
  <si>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</si>
  <si>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</si>
  <si>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</si>
  <si>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</si>
  <si>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</si>
  <si>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</si>
  <si>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</si>
  <si>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</si>
  <si>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</si>
  <si>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</si>
  <si>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</si>
  <si>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</si>
  <si>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</si>
  <si>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</si>
  <si>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</si>
  <si>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</si>
  <si>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</si>
  <si>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</si>
  <si>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</si>
  <si>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</si>
  <si>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</si>
  <si>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</si>
  <si>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</si>
  <si>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</si>
  <si>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</si>
  <si>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</si>
  <si>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</si>
  <si>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</si>
  <si>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</si>
  <si>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</si>
  <si>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</si>
  <si>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</si>
  <si>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</si>
  <si>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</si>
  <si>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</si>
  <si>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</si>
  <si>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</si>
  <si>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</si>
  <si>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</si>
  <si>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</si>
  <si>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</si>
  <si>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</si>
  <si>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</si>
  <si>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</si>
  <si>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</si>
  <si>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</si>
  <si>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</si>
  <si>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</si>
  <si>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</si>
  <si>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</si>
  <si>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B, Boron (ppm)</t>
  </si>
  <si>
    <t>Hg, Mercury (ppm)</t>
  </si>
  <si>
    <r>
      <t>S-(Sulphate), Sulphur as SO4.</t>
    </r>
    <r>
      <rPr>
        <vertAlign val="superscript"/>
        <sz val="10"/>
        <color theme="10"/>
        <rFont val="Arial"/>
        <family val="2"/>
      </rPr>
      <t>2-</t>
    </r>
    <r>
      <rPr>
        <sz val="10"/>
        <color theme="10"/>
        <rFont val="Arial"/>
        <family val="2"/>
      </rPr>
      <t xml:space="preserve"> (wt.%)</t>
    </r>
  </si>
  <si>
    <r>
      <t>S-(Sulphide), Sulphur as S</t>
    </r>
    <r>
      <rPr>
        <vertAlign val="superscript"/>
        <sz val="10"/>
        <color theme="10"/>
        <rFont val="Arial"/>
        <family val="2"/>
      </rPr>
      <t>2-</t>
    </r>
    <r>
      <rPr>
        <sz val="10"/>
        <color theme="10"/>
        <rFont val="Arial"/>
        <family val="2"/>
      </rPr>
      <t xml:space="preserve"> (wt.%)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</si>
  <si>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</si>
  <si>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602c (Certified Value 2.01 ppm)</t>
  </si>
  <si>
    <t>Analytical results for Au in OREAS 602c (Certified Value 2 ppm)</t>
  </si>
  <si>
    <t>Analytical results for Pt in OREAS 602c (Indicative Value 20 ppb)</t>
  </si>
  <si>
    <t>Analytical results for Ru in OREAS 602c (Indicative Value 0.005 ppm)</t>
  </si>
  <si>
    <t>Analytical results for Ag in OREAS 602c (Certified Value 122 ppm)</t>
  </si>
  <si>
    <t>Analytical results for Al in OREAS 602c (Certified Value 6.69 wt.%)</t>
  </si>
  <si>
    <t>Analytical results for As in OREAS 602c (Certified Value 0.169 wt.%)</t>
  </si>
  <si>
    <t>Analytical results for B in OREAS 602c (Indicative Value 12.5 ppm)</t>
  </si>
  <si>
    <t>Analytical results for Ba in OREAS 602c (Certified Value 0.107 wt.%)</t>
  </si>
  <si>
    <t>Analytical results for Be in OREAS 602c (Certified Value 1.59 ppm)</t>
  </si>
  <si>
    <t>Analytical results for Bi in OREAS 602c (Certified Value 58 ppm)</t>
  </si>
  <si>
    <t>Analytical results for Ca in OREAS 602c (Certified Value 0.421 wt.%)</t>
  </si>
  <si>
    <t>Analytical results for Cd in OREAS 602c (Certified Value 23.6 ppm)</t>
  </si>
  <si>
    <t>Analytical results for Ce in OREAS 602c (Certified Value 58 ppm)</t>
  </si>
  <si>
    <t>Analytical results for Co in OREAS 602c (Certified Value 10.1 ppm)</t>
  </si>
  <si>
    <t>Analytical results for Cr in OREAS 602c (Certified Value 20.5 ppm)</t>
  </si>
  <si>
    <t>Analytical results for Cs in OREAS 602c (Certified Value 4.18 ppm)</t>
  </si>
  <si>
    <t>Analytical results for Cu in OREAS 602c (Certified Value 0.508 wt.%)</t>
  </si>
  <si>
    <t>Analytical results for Dy in OREAS 602c (Certified Value 2.7 ppm)</t>
  </si>
  <si>
    <t>Analytical results for Er in OREAS 602c (Certified Value 1.25 ppm)</t>
  </si>
  <si>
    <t>Analytical results for Eu in OREAS 602c (Certified Value 1.02 ppm)</t>
  </si>
  <si>
    <t>Analytical results for Fe in OREAS 602c (Certified Value 2.87 wt.%)</t>
  </si>
  <si>
    <t>Analytical results for Ga in OREAS 602c (Certified Value 17.4 ppm)</t>
  </si>
  <si>
    <t>Analytical results for Gd in OREAS 602c (Certified Value 3.89 ppm)</t>
  </si>
  <si>
    <t>Analytical results for Ge in OREAS 602c (Certified Value 0.18 ppm)</t>
  </si>
  <si>
    <t>Analytical results for Hf in OREAS 602c (Certified Value 3.49 ppm)</t>
  </si>
  <si>
    <t>Analytical results for Hg in OREAS 602c (Indicative Value 0.51 ppm)</t>
  </si>
  <si>
    <t>Analytical results for Ho in OREAS 602c (Certified Value 0.44 ppm)</t>
  </si>
  <si>
    <t>Analytical results for In in OREAS 602c (Certified Value 1.32 ppm)</t>
  </si>
  <si>
    <t>Analytical results for K in OREAS 602c (Certified Value 5.67 wt.%)</t>
  </si>
  <si>
    <t>Analytical results for La in OREAS 602c (Certified Value 29.6 ppm)</t>
  </si>
  <si>
    <t>Analytical results for Li in OREAS 602c (Certified Value 25.1 ppm)</t>
  </si>
  <si>
    <t>Analytical results for Lu in OREAS 602c (Certified Value 0.16 ppm)</t>
  </si>
  <si>
    <t>Analytical results for Mg in OREAS 602c (Certified Value 0.066 wt.%)</t>
  </si>
  <si>
    <t>Analytical results for Mn in OREAS 602c (Certified Value 0.025 wt.%)</t>
  </si>
  <si>
    <t>Analytical results for Mo in OREAS 602c (Certified Value 26 ppm)</t>
  </si>
  <si>
    <t>Analytical results for Na in OREAS 602c (Certified Value 0.856 wt.%)</t>
  </si>
  <si>
    <t>Analytical results for Nb in OREAS 602c (Certified Value 9.66 ppm)</t>
  </si>
  <si>
    <t>Analytical results for Nd in OREAS 602c (Certified Value 25.9 ppm)</t>
  </si>
  <si>
    <t>Analytical results for Ni in OREAS 602c (Certified Value 10.1 ppm)</t>
  </si>
  <si>
    <t>Analytical results for P in OREAS 602c (Certified Value 0.035 wt.%)</t>
  </si>
  <si>
    <t>Analytical results for Pb in OREAS 602c (Certified Value 0.24 wt.%)</t>
  </si>
  <si>
    <t>Analytical results for Pr in OREAS 602c (Certified Value 6.77 ppm)</t>
  </si>
  <si>
    <t>Analytical results for Rb in OREAS 602c (Certified Value 259 ppm)</t>
  </si>
  <si>
    <t>Analytical results for Re in OREAS 602c (Certified Value 0.049 ppm)</t>
  </si>
  <si>
    <t>Analytical results for S in OREAS 602c (Certified Value 2.36 wt.%)</t>
  </si>
  <si>
    <t>Analytical results for Sb in OREAS 602c (Certified Value 111 ppm)</t>
  </si>
  <si>
    <t>Analytical results for Sc in OREAS 602c (Certified Value 5.39 ppm)</t>
  </si>
  <si>
    <t>Analytical results for Se in OREAS 602c (Certified Value 9.88 ppm)</t>
  </si>
  <si>
    <t>Analytical results for Sm in OREAS 602c (Certified Value 4.94 ppm)</t>
  </si>
  <si>
    <t>Analytical results for Sn in OREAS 602c (Certified Value 6.69 ppm)</t>
  </si>
  <si>
    <t>Analytical results for Sr in OREAS 602c (Certified Value 282 ppm)</t>
  </si>
  <si>
    <t>Analytical results for Ta in OREAS 602c (Certified Value 0.72 ppm)</t>
  </si>
  <si>
    <t>Analytical results for Tb in OREAS 602c (Certified Value 0.5 ppm)</t>
  </si>
  <si>
    <t>Analytical results for Te in OREAS 602c (Certified Value 12.8 ppm)</t>
  </si>
  <si>
    <t>Analytical results for Th in OREAS 602c (Certified Value 9.03 ppm)</t>
  </si>
  <si>
    <t>Analytical results for Ti in OREAS 602c (Certified Value 0.226 wt.%)</t>
  </si>
  <si>
    <t>Analytical results for Tl in OREAS 602c (Certified Value 7.77 ppm)</t>
  </si>
  <si>
    <t>Analytical results for Tm in OREAS 602c (Certified Value 0.17 ppm)</t>
  </si>
  <si>
    <t>Analytical results for U in OREAS 602c (Certified Value 3.24 ppm)</t>
  </si>
  <si>
    <t>Analytical results for V in OREAS 602c (Certified Value 35.5 ppm)</t>
  </si>
  <si>
    <t>Analytical results for W in OREAS 602c (Certified Value 4.13 ppm)</t>
  </si>
  <si>
    <t>Analytical results for Y in OREAS 602c (Certified Value 12.5 ppm)</t>
  </si>
  <si>
    <t>Analytical results for Yb in OREAS 602c (Certified Value 1.15 ppm)</t>
  </si>
  <si>
    <t>Analytical results for Zn in OREAS 602c (Certified Value 0.25 wt.%)</t>
  </si>
  <si>
    <t>Analytical results for Zr in OREAS 602c (Certified Value 121 ppm)</t>
  </si>
  <si>
    <t>Analytical results for Ag in OREAS 602c (Certified Value 121 ppm)</t>
  </si>
  <si>
    <t>Analytical results for Al in OREAS 602c (Certified Value 0.597 wt.%)</t>
  </si>
  <si>
    <t>Analytical results for B in OREAS 602c (Certified Value &lt; 10 ppm)</t>
  </si>
  <si>
    <t>Analytical results for Ba in OREAS 602c (Indicative Value 102 ppm)</t>
  </si>
  <si>
    <t>Analytical results for Be in OREAS 602c (Certified Value 0.35 ppm)</t>
  </si>
  <si>
    <t>Analytical results for Bi in OREAS 602c (Certified Value 60 ppm)</t>
  </si>
  <si>
    <t>Analytical results for Ca in OREAS 602c (Certified Value 0.29 wt.%)</t>
  </si>
  <si>
    <t>Analytical results for Ce in OREAS 602c (Certified Value 24.5 ppm)</t>
  </si>
  <si>
    <t>Analytical results for Co in OREAS 602c (Certified Value 9.91 ppm)</t>
  </si>
  <si>
    <t>Analytical results for Cr in OREAS 602c (Certified Value 20.9 ppm)</t>
  </si>
  <si>
    <t>Analytical results for Cs in OREAS 602c (Certified Value 1.14 ppm)</t>
  </si>
  <si>
    <t>Analytical results for Cu in OREAS 602c (Certified Value 0.502 wt.%)</t>
  </si>
  <si>
    <t>Analytical results for Dy in OREAS 602c (Certified Value 1.18 ppm)</t>
  </si>
  <si>
    <t>Analytical results for Er in OREAS 602c (Certified Value 0.47 ppm)</t>
  </si>
  <si>
    <t>Analytical results for Eu in OREAS 602c (Certified Value 0.39 ppm)</t>
  </si>
  <si>
    <t>Analytical results for Fe in OREAS 602c (Certified Value 2.65 wt.%)</t>
  </si>
  <si>
    <t>Analytical results for Ga in OREAS 602c (Certified Value 3.16 ppm)</t>
  </si>
  <si>
    <t>Analytical results for Gd in OREAS 602c (Certified Value 1.73 ppm)</t>
  </si>
  <si>
    <t>Analytical results for Ge in OREAS 602c (Certified Value 0.11 ppm)</t>
  </si>
  <si>
    <t>Analytical results for Hf in OREAS 602c (Certified Value 0.73 ppm)</t>
  </si>
  <si>
    <t>Analytical results for Hg in OREAS 602c (Certified Value 0.55 ppm)</t>
  </si>
  <si>
    <t>Analytical results for Ho in OREAS 602c (Certified Value 0.18 ppm)</t>
  </si>
  <si>
    <t>Analytical results for In in OREAS 602c (Certified Value 1.33 ppm)</t>
  </si>
  <si>
    <t>Analytical results for K in OREAS 602c (Certified Value 0.484 wt.%)</t>
  </si>
  <si>
    <t>Analytical results for La in OREAS 602c (Certified Value 12.5 ppm)</t>
  </si>
  <si>
    <t>Analytical results for Li in OREAS 602c (Certified Value 1.96 ppm)</t>
  </si>
  <si>
    <t>Analytical results for Lu in OREAS 602c (Certified Value 0.059 ppm)</t>
  </si>
  <si>
    <t>Analytical results for Mg in OREAS 602c (Certified Value 0.025 wt.%)</t>
  </si>
  <si>
    <t>Analytical results for Mn in OREAS 602c (Certified Value 0.018 wt.%)</t>
  </si>
  <si>
    <t>Analytical results for Mo in OREAS 602c (Certified Value 25 ppm)</t>
  </si>
  <si>
    <t>Analytical results for Na in OREAS 602c (Certified Value 0.031 wt.%)</t>
  </si>
  <si>
    <t>Analytical results for Nb in OREAS 602c (Certified Value 0.41 ppm)</t>
  </si>
  <si>
    <t>Analytical results for Nd in OREAS 602c (Certified Value 11.7 ppm)</t>
  </si>
  <si>
    <t>Analytical results for Ni in OREAS 602c (Certified Value 9.49 ppm)</t>
  </si>
  <si>
    <t>Analytical results for P in OREAS 602c (Certified Value 0.018 wt.%)</t>
  </si>
  <si>
    <t>Analytical results for Pb in OREAS 602c (Certified Value 0.229 wt.%)</t>
  </si>
  <si>
    <t>Analytical results for Pd in OREAS 602c (Indicative Value &lt; 10 ppb)</t>
  </si>
  <si>
    <t>Analytical results for Pr in OREAS 602c (Indicative Value 3 ppm)</t>
  </si>
  <si>
    <t>Analytical results for Rb in OREAS 602c (Certified Value 21.1 ppm)</t>
  </si>
  <si>
    <t>Analytical results for S in OREAS 602c (Certified Value 2.19 wt.%)</t>
  </si>
  <si>
    <t>Analytical results for Sb in OREAS 602c (Certified Value 91 ppm)</t>
  </si>
  <si>
    <t>Analytical results for Sc in OREAS 602c (Certified Value 1.35 ppm)</t>
  </si>
  <si>
    <t>Analytical results for Se in OREAS 602c (Certified Value 9.73 ppm)</t>
  </si>
  <si>
    <t>Analytical results for Sm in OREAS 602c (Certified Value 2.1 ppm)</t>
  </si>
  <si>
    <t>Analytical results for Sn in OREAS 602c (Certified Value 5.4 ppm)</t>
  </si>
  <si>
    <t>Analytical results for Sr in OREAS 602c (Certified Value 56 ppm)</t>
  </si>
  <si>
    <t>Analytical results for Ta in OREAS 602c (Certified Value &lt; 0.01 ppm)</t>
  </si>
  <si>
    <t>Analytical results for Tb in OREAS 602c (Certified Value 0.23 ppm)</t>
  </si>
  <si>
    <t>Analytical results for Th in OREAS 602c (Certified Value 4.48 ppm)</t>
  </si>
  <si>
    <t>Analytical results for Ti in OREAS 602c (Certified Value 0.011 wt.%)</t>
  </si>
  <si>
    <t>Analytical results for Tl in OREAS 602c (Certified Value 2.36 ppm)</t>
  </si>
  <si>
    <t>Analytical results for Tm in OREAS 602c (Indicative Value 0.065 ppm)</t>
  </si>
  <si>
    <t>Analytical results for U in OREAS 602c (Certified Value 1.43 ppm)</t>
  </si>
  <si>
    <t>Analytical results for V in OREAS 602c (Certified Value 9.91 ppm)</t>
  </si>
  <si>
    <t>Analytical results for W in OREAS 602c (Certified Value 1.77 ppm)</t>
  </si>
  <si>
    <t>Analytical results for Y in OREAS 602c (Certified Value 5.02 ppm)</t>
  </si>
  <si>
    <t>Analytical results for Yb in OREAS 602c (Certified Value 0.44 ppm)</t>
  </si>
  <si>
    <t>Analytical results for Zn in OREAS 602c (Certified Value 0.245 wt.%)</t>
  </si>
  <si>
    <t>Analytical results for Zr in OREAS 602c (Certified Value 28.1 ppm)</t>
  </si>
  <si>
    <t>Analytical results for C in OREAS 602c (Indicative Value 0.07 wt.%)</t>
  </si>
  <si>
    <t>Analytical results for S in OREAS 602c (Certified Value 2.33 wt.%)</t>
  </si>
  <si>
    <t>Analytical results for S-(Sulphate) in OREAS 602c (Certified Value 0.408 wt.%)</t>
  </si>
  <si>
    <t>Analytical results for S-(Sulphide) in OREAS 602c (Certified Value 1.81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</si>
  <si>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602c (Indicative Value 13.13 wt.%)</t>
    </r>
  </si>
  <si>
    <t>Analytical results for CaO in OREAS 602c (Indicative Value 0.595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</si>
  <si>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602c (Indicative Value 4.17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</si>
  <si>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602c (Indicative Value 7.35 wt.%)</t>
    </r>
  </si>
  <si>
    <t>Analytical results for MgO in OREAS 602c (Indicative Value 0.14 wt.%)</t>
  </si>
  <si>
    <t>Analytical results for MnO in OREAS 602c (Indicative Value 0.03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</si>
  <si>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602c (Indicative Value 1.15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</si>
  <si>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602c (Indicative Value 0.08 wt.%)</t>
    </r>
  </si>
  <si>
    <t>Analytical results for S in OREAS 602c (Indicative Value 2.49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</si>
  <si>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602c (Indicative Value 67.71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</si>
  <si>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602c (Indicative Value 0.385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</si>
  <si>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602c (Indicative Value 3.63 wt.%)</t>
    </r>
  </si>
  <si>
    <t>Analytical results for Ag in OREAS 602c (Indicative Value 126 ppm)</t>
  </si>
  <si>
    <t>Analytical results for As in OREAS 602c (Indicative Value 1645 ppm)</t>
  </si>
  <si>
    <t>Analytical results for Ba in OREAS 602c (Indicative Value 1545 ppm)</t>
  </si>
  <si>
    <t>Analytical results for Be in OREAS 602c (Indicative Value 1.7 ppm)</t>
  </si>
  <si>
    <t>Analytical results for Bi in OREAS 602c (Indicative Value 60 ppm)</t>
  </si>
  <si>
    <t>Analytical results for Cd in OREAS 602c (Indicative Value 24.5 ppm)</t>
  </si>
  <si>
    <t>Analytical results for Ce in OREAS 602c (Indicative Value 59 ppm)</t>
  </si>
  <si>
    <t>Analytical results for Co in OREAS 602c (Indicative Value 10.6 ppm)</t>
  </si>
  <si>
    <t>Analytical results for Cr in OREAS 602c (Indicative Value 19.5 ppm)</t>
  </si>
  <si>
    <t>Analytical results for Cs in OREAS 602c (Indicative Value 4.11 ppm)</t>
  </si>
  <si>
    <t>Analytical results for Cu in OREAS 602c (Indicative Value 4990 ppm)</t>
  </si>
  <si>
    <t>Analytical results for Dy in OREAS 602c (Indicative Value 2.75 ppm)</t>
  </si>
  <si>
    <t>Analytical results for Er in OREAS 602c (Indicative Value 1.24 ppm)</t>
  </si>
  <si>
    <t>Analytical results for Eu in OREAS 602c (Indicative Value 1.05 ppm)</t>
  </si>
  <si>
    <t>Analytical results for Ga in OREAS 602c (Indicative Value 16.8 ppm)</t>
  </si>
  <si>
    <t>Analytical results for Gd in OREAS 602c (Indicative Value 3.85 ppm)</t>
  </si>
  <si>
    <t>Analytical results for Ge in OREAS 602c (Indicative Value 2.5 ppm)</t>
  </si>
  <si>
    <t>Analytical results for Hf in OREAS 602c (Indicative Value 5.2 ppm)</t>
  </si>
  <si>
    <t>Analytical results for Ho in OREAS 602c (Indicative Value 0.48 ppm)</t>
  </si>
  <si>
    <t>Analytical results for In in OREAS 602c (Indicative Value 1.2 ppm)</t>
  </si>
  <si>
    <t>Analytical results for La in OREAS 602c (Indicative Value 30.5 ppm)</t>
  </si>
  <si>
    <t>Analytical results for Lu in OREAS 602c (Indicative Value 0.18 ppm)</t>
  </si>
  <si>
    <t>Analytical results for Mn in OREAS 602c (Indicative Value 0.025 wt.%)</t>
  </si>
  <si>
    <t>Analytical results for Mo in OREAS 602c (Indicative Value 24.4 ppm)</t>
  </si>
  <si>
    <t>Analytical results for Nb in OREAS 602c (Indicative Value 9.52 ppm)</t>
  </si>
  <si>
    <t>Analytical results for Nd in OREAS 602c (Indicative Value 26.5 ppm)</t>
  </si>
  <si>
    <t>Analytical results for Ni in OREAS 602c (Indicative Value 10 ppm)</t>
  </si>
  <si>
    <t>Analytical results for Pb in OREAS 602c (Indicative Value 2465 ppm)</t>
  </si>
  <si>
    <t>Analytical results for Pr in OREAS 602c (Indicative Value 7.04 ppm)</t>
  </si>
  <si>
    <t>Analytical results for Rb in OREAS 602c (Indicative Value 252 ppm)</t>
  </si>
  <si>
    <t>Analytical results for Re in OREAS 602c (Indicative Value 0.045 ppm)</t>
  </si>
  <si>
    <t>Analytical results for Sb in OREAS 602c (Indicative Value 117 ppm)</t>
  </si>
  <si>
    <t>Analytical results for Sc in OREAS 602c (Indicative Value 6.25 ppm)</t>
  </si>
  <si>
    <t>Analytical results for Sm in OREAS 602c (Indicative Value 5.1 ppm)</t>
  </si>
  <si>
    <t>Analytical results for Sn in OREAS 602c (Indicative Value 6.6 ppm)</t>
  </si>
  <si>
    <t>Analytical results for Sr in OREAS 602c (Indicative Value 281 ppm)</t>
  </si>
  <si>
    <t>Analytical results for Ta in OREAS 602c (Indicative Value 0.73 ppm)</t>
  </si>
  <si>
    <t>Analytical results for Tb in OREAS 602c (Indicative Value 0.54 ppm)</t>
  </si>
  <si>
    <t>Analytical results for Te in OREAS 602c (Indicative Value 13.7 ppm)</t>
  </si>
  <si>
    <t>Analytical results for Th in OREAS 602c (Indicative Value 9.35 ppm)</t>
  </si>
  <si>
    <t>Analytical results for Ti in OREAS 602c (Indicative Value 0.234 wt.%)</t>
  </si>
  <si>
    <t>Analytical results for Tl in OREAS 602c (Indicative Value 8.4 ppm)</t>
  </si>
  <si>
    <t>Analytical results for Tm in OREAS 602c (Indicative Value 0.19 ppm)</t>
  </si>
  <si>
    <t>Analytical results for U in OREAS 602c (Indicative Value 3.24 ppm)</t>
  </si>
  <si>
    <t>Analytical results for V in OREAS 602c (Indicative Value 36.3 ppm)</t>
  </si>
  <si>
    <t>Analytical results for W in OREAS 602c (Indicative Value 4.75 ppm)</t>
  </si>
  <si>
    <t>Analytical results for Y in OREAS 602c (Indicative Value 12.8 ppm)</t>
  </si>
  <si>
    <t>Analytical results for Yb in OREAS 602c (Indicative Value 1.27 ppm)</t>
  </si>
  <si>
    <t>Analytical results for Zn in OREAS 602c (Indicative Value 2395 ppm)</t>
  </si>
  <si>
    <t>Analytical results for Zr in OREAS 602c (Indicative Value 196 ppm)</t>
  </si>
  <si>
    <t/>
  </si>
  <si>
    <t>Table 5. Participating Laboratory List used for OREAS 602c</t>
  </si>
  <si>
    <t>Table 4. Abbreviations used for OREAS 602c</t>
  </si>
  <si>
    <t>Table 3. Certified Values and Performance Gates for OREAS 602c</t>
  </si>
  <si>
    <t>Table 2. Indicative Values for OREAS 602c</t>
  </si>
  <si>
    <t>Table 1. Certified Values, Expanded Uncertainty and Tolerance Limits for OREAS 602c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</si>
  <si>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</si>
  <si>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</si>
  <si>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602c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</si>
</sst>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  <numFmt numFmtId="171" formatCode="0.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2" fontId="3" fillId="24" borderId="51" xfId="47" applyNumberFormat="1" applyFont="1" applyFill="1" applyBorder="1" applyAlignment="1">
      <alignment horizontal="right" vertical="center"/>
    </xf>
    <xf numFmtId="2" fontId="3" fillId="24" borderId="0" xfId="47" applyNumberFormat="1" applyFont="1" applyFill="1" applyAlignment="1">
      <alignment horizontal="right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171" fontId="38" fillId="0" borderId="40" xfId="43" applyNumberFormat="1" applyFont="1" applyFill="1" applyBorder="1" applyAlignment="1">
      <alignment horizontal="center" vertical="center"/>
    </xf>
    <xf numFmtId="171" fontId="38" fillId="0" borderId="10" xfId="43" applyNumberFormat="1" applyFont="1" applyFill="1" applyBorder="1" applyAlignment="1">
      <alignment horizontal="center" vertical="center"/>
    </xf>
    <xf numFmtId="171" fontId="38" fillId="0" borderId="36" xfId="43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136</xdr:row>
      <xdr:rowOff>0</xdr:rowOff>
    </xdr:from>
    <xdr:to>
      <xdr:col>7</xdr:col>
      <xdr:colOff>353727</xdr:colOff>
      <xdr:row>140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EF3A6D-D9C6-D166-F56C-490FDC386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2605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1190</xdr:row>
      <xdr:rowOff>0</xdr:rowOff>
    </xdr:from>
    <xdr:to>
      <xdr:col>9</xdr:col>
      <xdr:colOff>356902</xdr:colOff>
      <xdr:row>1195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A2A316-6BF3-C1E0-6B7A-367F85BC7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2352083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375952</xdr:colOff>
      <xdr:row>38</xdr:row>
      <xdr:rowOff>58497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812131-E5E6-878C-E5FE-EAB45D553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" y="5549900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355231</xdr:colOff>
      <xdr:row>42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94D93F-DFB6-ADDD-3E32-32EFD62C0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6055895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550004-A568-FE8B-DF31-DCB062628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7BF89E-2269-2FCC-4B77-524C5F854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811837-87C5-DBD1-4EFC-D79AED959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10</xdr:col>
      <xdr:colOff>401352</xdr:colOff>
      <xdr:row>43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B2075A-CA31-E859-6AD0-A56DE7044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0105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136</xdr:row>
      <xdr:rowOff>0</xdr:rowOff>
    </xdr:from>
    <xdr:to>
      <xdr:col>13</xdr:col>
      <xdr:colOff>144177</xdr:colOff>
      <xdr:row>140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03A780-3FB6-6B37-81AC-029451041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984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2</xdr:col>
      <xdr:colOff>5116227</xdr:colOff>
      <xdr:row>46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EA1886-6A30-14C2-D576-4F894A730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905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EAD07A-229F-3F2B-D214-8E6D1011D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067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AF30AD-5B33-6626-15FC-147E5C212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393188</xdr:colOff>
      <xdr:row>38</xdr:row>
      <xdr:rowOff>67568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61D9D4-CEF5-717A-3E89-24333BD6D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5442857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387225</xdr:colOff>
      <xdr:row>74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FA47E5-B72F-2A5D-5A78-4EB750284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1269466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1131</xdr:row>
      <xdr:rowOff>0</xdr:rowOff>
    </xdr:from>
    <xdr:to>
      <xdr:col>9</xdr:col>
      <xdr:colOff>356902</xdr:colOff>
      <xdr:row>1136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392218-2060-6888-B1B7-6444FD3D3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282708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665</v>
      </c>
      <c r="C1" s="88"/>
      <c r="D1" s="88"/>
      <c r="E1" s="88"/>
      <c r="F1" s="88"/>
      <c r="G1" s="88"/>
      <c r="H1" s="72"/>
    </row>
    <row r="2" spans="1:8" ht="15.75" customHeight="1">
      <c r="A2" s="264"/>
      <c r="B2" s="262" t="s">
        <v>2</v>
      </c>
      <c r="C2" s="73" t="s">
        <v>66</v>
      </c>
      <c r="D2" s="260" t="s">
        <v>184</v>
      </c>
      <c r="E2" s="261"/>
      <c r="F2" s="260" t="s">
        <v>93</v>
      </c>
      <c r="G2" s="261"/>
      <c r="H2" s="80"/>
    </row>
    <row r="3" spans="1:8" ht="12.75">
      <c r="A3" s="264"/>
      <c r="B3" s="263"/>
      <c r="C3" s="71" t="s">
        <v>47</v>
      </c>
      <c r="D3" s="174" t="s">
        <v>67</v>
      </c>
      <c r="E3" s="39" t="s">
        <v>68</v>
      </c>
      <c r="F3" s="174" t="s">
        <v>67</v>
      </c>
      <c r="G3" s="39" t="s">
        <v>68</v>
      </c>
      <c r="H3" s="81"/>
    </row>
    <row r="4" spans="1:8" ht="15.75" customHeight="1">
      <c r="A4" s="90"/>
      <c r="B4" s="40" t="s">
        <v>207</v>
      </c>
      <c r="C4" s="176"/>
      <c r="D4" s="176"/>
      <c r="E4" s="176"/>
      <c r="F4" s="176"/>
      <c r="G4" s="175"/>
      <c r="H4" s="82"/>
    </row>
    <row r="5" spans="1:8" ht="15.75" customHeight="1">
      <c r="A5" s="90"/>
      <c r="B5" s="177" t="s">
        <v>403</v>
      </c>
      <c r="C5" s="237">
        <v>2.0136754573184468</v>
      </c>
      <c r="D5" s="238">
        <v>1.9847621290155015</v>
      </c>
      <c r="E5" s="239">
        <v>2.0425887856213922</v>
      </c>
      <c r="F5" s="238">
        <v>2.0037496658624465</v>
      </c>
      <c r="G5" s="239">
        <v>2.023601248774447</v>
      </c>
      <c r="H5" s="82"/>
    </row>
    <row r="6" spans="1:8" ht="15.75" customHeight="1">
      <c r="A6" s="90"/>
      <c r="B6" s="240" t="s">
        <v>204</v>
      </c>
      <c r="C6" s="176"/>
      <c r="D6" s="176"/>
      <c r="E6" s="176"/>
      <c r="F6" s="176"/>
      <c r="G6" s="175"/>
      <c r="H6" s="82"/>
    </row>
    <row r="7" spans="1:8" ht="15.75" customHeight="1">
      <c r="A7" s="90"/>
      <c r="B7" s="177" t="s">
        <v>403</v>
      </c>
      <c r="C7" s="237">
        <v>1.9964243093393583</v>
      </c>
      <c r="D7" s="238">
        <v>1.9532640457679711</v>
      </c>
      <c r="E7" s="239">
        <v>2.0395845729107456</v>
      </c>
      <c r="F7" s="238">
        <v>1.9856442998837811</v>
      </c>
      <c r="G7" s="239">
        <v>2.0072043187949355</v>
      </c>
      <c r="H7" s="82"/>
    </row>
    <row r="8" spans="1:8" ht="15.75" customHeight="1">
      <c r="A8" s="90"/>
      <c r="B8" s="240" t="s">
        <v>182</v>
      </c>
      <c r="C8" s="176"/>
      <c r="D8" s="176"/>
      <c r="E8" s="176"/>
      <c r="F8" s="176"/>
      <c r="G8" s="175"/>
      <c r="H8" s="82"/>
    </row>
    <row r="9" spans="1:8" ht="15.75" customHeight="1">
      <c r="A9" s="90"/>
      <c r="B9" s="177" t="s">
        <v>404</v>
      </c>
      <c r="C9" s="236">
        <v>121.50422507511747</v>
      </c>
      <c r="D9" s="241">
        <v>118.25993643142617</v>
      </c>
      <c r="E9" s="242">
        <v>124.74851371880878</v>
      </c>
      <c r="F9" s="241">
        <v>119.33111652741205</v>
      </c>
      <c r="G9" s="242">
        <v>123.6773336228229</v>
      </c>
      <c r="H9" s="82"/>
    </row>
    <row r="10" spans="1:8" ht="15.75" customHeight="1">
      <c r="A10" s="90"/>
      <c r="B10" s="177" t="s">
        <v>405</v>
      </c>
      <c r="C10" s="237">
        <v>6.6924999393221345</v>
      </c>
      <c r="D10" s="238">
        <v>6.4577465510254646</v>
      </c>
      <c r="E10" s="239">
        <v>6.9272533276188044</v>
      </c>
      <c r="F10" s="238">
        <v>6.5416935776802481</v>
      </c>
      <c r="G10" s="239">
        <v>6.8433063009640209</v>
      </c>
      <c r="H10" s="82"/>
    </row>
    <row r="11" spans="1:8" ht="15.75" customHeight="1">
      <c r="A11" s="90"/>
      <c r="B11" s="177" t="s">
        <v>406</v>
      </c>
      <c r="C11" s="235">
        <v>0.1692227513493936</v>
      </c>
      <c r="D11" s="245">
        <v>0.16247710906533372</v>
      </c>
      <c r="E11" s="246">
        <v>0.17596839363345354</v>
      </c>
      <c r="F11" s="245">
        <v>0.16488015525647443</v>
      </c>
      <c r="G11" s="246">
        <v>0.17356534744231281</v>
      </c>
      <c r="H11" s="82"/>
    </row>
    <row r="12" spans="1:8" ht="15.75" customHeight="1">
      <c r="A12" s="90"/>
      <c r="B12" s="177" t="s">
        <v>407</v>
      </c>
      <c r="C12" s="235">
        <v>0.1065823431678404</v>
      </c>
      <c r="D12" s="245">
        <v>8.2455922231797291E-2</v>
      </c>
      <c r="E12" s="246">
        <v>0.13070876410388352</v>
      </c>
      <c r="F12" s="245">
        <v>9.9835529887462415E-2</v>
      </c>
      <c r="G12" s="246">
        <v>0.11332915644821838</v>
      </c>
      <c r="H12" s="82"/>
    </row>
    <row r="13" spans="1:8" ht="15.75" customHeight="1">
      <c r="A13" s="90"/>
      <c r="B13" s="177" t="s">
        <v>408</v>
      </c>
      <c r="C13" s="237">
        <v>1.5924332675956705</v>
      </c>
      <c r="D13" s="238">
        <v>1.4891622231384605</v>
      </c>
      <c r="E13" s="239">
        <v>1.6957043120528805</v>
      </c>
      <c r="F13" s="238">
        <v>1.5363537392160405</v>
      </c>
      <c r="G13" s="239">
        <v>1.6485127959753005</v>
      </c>
      <c r="H13" s="82"/>
    </row>
    <row r="14" spans="1:8" ht="15.75" customHeight="1">
      <c r="A14" s="90"/>
      <c r="B14" s="177" t="s">
        <v>409</v>
      </c>
      <c r="C14" s="236">
        <v>58.079214229365327</v>
      </c>
      <c r="D14" s="241">
        <v>56.072767981311678</v>
      </c>
      <c r="E14" s="242">
        <v>60.085660477418976</v>
      </c>
      <c r="F14" s="241">
        <v>56.812474534272788</v>
      </c>
      <c r="G14" s="242">
        <v>59.345953924457866</v>
      </c>
      <c r="H14" s="82"/>
    </row>
    <row r="15" spans="1:8" ht="15.75" customHeight="1">
      <c r="A15" s="90"/>
      <c r="B15" s="177" t="s">
        <v>410</v>
      </c>
      <c r="C15" s="235">
        <v>0.42085545007838787</v>
      </c>
      <c r="D15" s="245">
        <v>0.40658217572351768</v>
      </c>
      <c r="E15" s="246">
        <v>0.43512872443325806</v>
      </c>
      <c r="F15" s="245">
        <v>0.40935578744595985</v>
      </c>
      <c r="G15" s="246">
        <v>0.43235511271081589</v>
      </c>
      <c r="H15" s="82"/>
    </row>
    <row r="16" spans="1:8" ht="15.75" customHeight="1">
      <c r="A16" s="90"/>
      <c r="B16" s="177" t="s">
        <v>411</v>
      </c>
      <c r="C16" s="249">
        <v>23.610030532292235</v>
      </c>
      <c r="D16" s="250">
        <v>22.983298636656954</v>
      </c>
      <c r="E16" s="251">
        <v>24.236762427927516</v>
      </c>
      <c r="F16" s="250">
        <v>23.138944810965324</v>
      </c>
      <c r="G16" s="251">
        <v>24.081116253619147</v>
      </c>
      <c r="H16" s="82"/>
    </row>
    <row r="17" spans="1:8" ht="15.75" customHeight="1">
      <c r="A17" s="90"/>
      <c r="B17" s="177" t="s">
        <v>412</v>
      </c>
      <c r="C17" s="236">
        <v>58.059749455989767</v>
      </c>
      <c r="D17" s="241">
        <v>54.789208084633664</v>
      </c>
      <c r="E17" s="242">
        <v>61.33029082734587</v>
      </c>
      <c r="F17" s="241">
        <v>56.15683263936107</v>
      </c>
      <c r="G17" s="242">
        <v>59.962666272618463</v>
      </c>
      <c r="H17" s="82"/>
    </row>
    <row r="18" spans="1:8" ht="15.75" customHeight="1">
      <c r="A18" s="90"/>
      <c r="B18" s="177" t="s">
        <v>413</v>
      </c>
      <c r="C18" s="249">
        <v>10.147674784806357</v>
      </c>
      <c r="D18" s="250">
        <v>9.7915544892410811</v>
      </c>
      <c r="E18" s="251">
        <v>10.503795080371633</v>
      </c>
      <c r="F18" s="250">
        <v>9.9276314423647101</v>
      </c>
      <c r="G18" s="251">
        <v>10.367718127248004</v>
      </c>
      <c r="H18" s="82"/>
    </row>
    <row r="19" spans="1:8" ht="15.75" customHeight="1">
      <c r="A19" s="90"/>
      <c r="B19" s="177" t="s">
        <v>414</v>
      </c>
      <c r="C19" s="249">
        <v>20.50230828317752</v>
      </c>
      <c r="D19" s="250">
        <v>18.67271904822671</v>
      </c>
      <c r="E19" s="251">
        <v>22.331897518128329</v>
      </c>
      <c r="F19" s="250">
        <v>19.535070581348656</v>
      </c>
      <c r="G19" s="251">
        <v>21.469545985006384</v>
      </c>
      <c r="H19" s="82"/>
    </row>
    <row r="20" spans="1:8" ht="15.75" customHeight="1">
      <c r="A20" s="90"/>
      <c r="B20" s="177" t="s">
        <v>415</v>
      </c>
      <c r="C20" s="237">
        <v>4.1804336495923193</v>
      </c>
      <c r="D20" s="238">
        <v>4.0121703315764004</v>
      </c>
      <c r="E20" s="239">
        <v>4.3486969676082383</v>
      </c>
      <c r="F20" s="238">
        <v>4.0852649673933508</v>
      </c>
      <c r="G20" s="239">
        <v>4.2756023317912879</v>
      </c>
      <c r="H20" s="82"/>
    </row>
    <row r="21" spans="1:8" ht="15.75" customHeight="1">
      <c r="A21" s="90"/>
      <c r="B21" s="177" t="s">
        <v>416</v>
      </c>
      <c r="C21" s="235">
        <v>0.50777703892865977</v>
      </c>
      <c r="D21" s="245">
        <v>0.49480619085484018</v>
      </c>
      <c r="E21" s="246">
        <v>0.52074788700247943</v>
      </c>
      <c r="F21" s="245">
        <v>0.50007582956894969</v>
      </c>
      <c r="G21" s="246">
        <v>0.51547824828836986</v>
      </c>
      <c r="H21" s="82"/>
    </row>
    <row r="22" spans="1:8" ht="15.75" customHeight="1">
      <c r="A22" s="90"/>
      <c r="B22" s="177" t="s">
        <v>417</v>
      </c>
      <c r="C22" s="237">
        <v>2.7006829226844169</v>
      </c>
      <c r="D22" s="238">
        <v>2.5141002586300849</v>
      </c>
      <c r="E22" s="239">
        <v>2.8872655867387489</v>
      </c>
      <c r="F22" s="238">
        <v>2.6308000364207302</v>
      </c>
      <c r="G22" s="239">
        <v>2.7705658089481036</v>
      </c>
      <c r="H22" s="82"/>
    </row>
    <row r="23" spans="1:8" ht="15.75" customHeight="1">
      <c r="A23" s="90"/>
      <c r="B23" s="177" t="s">
        <v>418</v>
      </c>
      <c r="C23" s="237">
        <v>1.2459124183707297</v>
      </c>
      <c r="D23" s="238">
        <v>1.1372700654580066</v>
      </c>
      <c r="E23" s="239">
        <v>1.3545547712834529</v>
      </c>
      <c r="F23" s="238">
        <v>1.1804353732801247</v>
      </c>
      <c r="G23" s="239">
        <v>1.3113894634613348</v>
      </c>
      <c r="H23" s="82"/>
    </row>
    <row r="24" spans="1:8" ht="15.75" customHeight="1">
      <c r="A24" s="90"/>
      <c r="B24" s="177" t="s">
        <v>419</v>
      </c>
      <c r="C24" s="237">
        <v>1.0193094732257504</v>
      </c>
      <c r="D24" s="238">
        <v>0.90337581697968194</v>
      </c>
      <c r="E24" s="239">
        <v>1.1352431294718188</v>
      </c>
      <c r="F24" s="238">
        <v>0.97476804302889875</v>
      </c>
      <c r="G24" s="239">
        <v>1.063850903422602</v>
      </c>
      <c r="H24" s="82"/>
    </row>
    <row r="25" spans="1:8" ht="15.75" customHeight="1">
      <c r="A25" s="90"/>
      <c r="B25" s="177" t="s">
        <v>420</v>
      </c>
      <c r="C25" s="237">
        <v>2.8673143653457265</v>
      </c>
      <c r="D25" s="238">
        <v>2.7970432165923773</v>
      </c>
      <c r="E25" s="239">
        <v>2.9375855140990756</v>
      </c>
      <c r="F25" s="238">
        <v>2.8049620964173907</v>
      </c>
      <c r="G25" s="239">
        <v>2.9296666342740623</v>
      </c>
      <c r="H25" s="82"/>
    </row>
    <row r="26" spans="1:8" ht="15.75" customHeight="1">
      <c r="A26" s="90"/>
      <c r="B26" s="177" t="s">
        <v>421</v>
      </c>
      <c r="C26" s="249">
        <v>17.438938499127829</v>
      </c>
      <c r="D26" s="250">
        <v>16.689891295946595</v>
      </c>
      <c r="E26" s="251">
        <v>18.187985702309064</v>
      </c>
      <c r="F26" s="250">
        <v>16.931521830588871</v>
      </c>
      <c r="G26" s="251">
        <v>17.946355167666788</v>
      </c>
      <c r="H26" s="82"/>
    </row>
    <row r="27" spans="1:8" ht="15.75" customHeight="1">
      <c r="A27" s="90"/>
      <c r="B27" s="177" t="s">
        <v>422</v>
      </c>
      <c r="C27" s="237">
        <v>3.8873405127973886</v>
      </c>
      <c r="D27" s="238">
        <v>3.4875212102185289</v>
      </c>
      <c r="E27" s="239">
        <v>4.2871598153762482</v>
      </c>
      <c r="F27" s="238">
        <v>3.6287180712970288</v>
      </c>
      <c r="G27" s="239">
        <v>4.1459629542977483</v>
      </c>
      <c r="H27" s="82"/>
    </row>
    <row r="28" spans="1:8" ht="15.75" customHeight="1">
      <c r="A28" s="90"/>
      <c r="B28" s="177" t="s">
        <v>423</v>
      </c>
      <c r="C28" s="237">
        <v>0.17683272457929539</v>
      </c>
      <c r="D28" s="238">
        <v>0.12647269778548062</v>
      </c>
      <c r="E28" s="239">
        <v>0.22719275137311015</v>
      </c>
      <c r="F28" s="238">
        <v>0.16533165430120345</v>
      </c>
      <c r="G28" s="239">
        <v>0.18833379485738733</v>
      </c>
      <c r="H28" s="82"/>
    </row>
    <row r="29" spans="1:8" ht="15.75" customHeight="1">
      <c r="A29" s="90"/>
      <c r="B29" s="177" t="s">
        <v>424</v>
      </c>
      <c r="C29" s="237">
        <v>3.4870707928111186</v>
      </c>
      <c r="D29" s="238">
        <v>3.2806443840161363</v>
      </c>
      <c r="E29" s="239">
        <v>3.693497201606101</v>
      </c>
      <c r="F29" s="238">
        <v>3.3602513258483815</v>
      </c>
      <c r="G29" s="239">
        <v>3.6138902597738558</v>
      </c>
      <c r="H29" s="83"/>
    </row>
    <row r="30" spans="1:8" ht="15.75" customHeight="1">
      <c r="A30" s="90"/>
      <c r="B30" s="177" t="s">
        <v>425</v>
      </c>
      <c r="C30" s="237">
        <v>0.43708176044610353</v>
      </c>
      <c r="D30" s="238">
        <v>0.38921746869044499</v>
      </c>
      <c r="E30" s="239">
        <v>0.48494605220176207</v>
      </c>
      <c r="F30" s="238">
        <v>0.42483555610457591</v>
      </c>
      <c r="G30" s="239">
        <v>0.44932796478763115</v>
      </c>
      <c r="H30" s="82"/>
    </row>
    <row r="31" spans="1:8" ht="15.75" customHeight="1">
      <c r="A31" s="90"/>
      <c r="B31" s="177" t="s">
        <v>426</v>
      </c>
      <c r="C31" s="237">
        <v>1.3249501837237228</v>
      </c>
      <c r="D31" s="238">
        <v>1.2688928074235417</v>
      </c>
      <c r="E31" s="239">
        <v>1.3810075600239038</v>
      </c>
      <c r="F31" s="238">
        <v>1.2850344268061615</v>
      </c>
      <c r="G31" s="239">
        <v>1.364865940641284</v>
      </c>
      <c r="H31" s="82"/>
    </row>
    <row r="32" spans="1:8" ht="15.75" customHeight="1">
      <c r="A32" s="90"/>
      <c r="B32" s="177" t="s">
        <v>427</v>
      </c>
      <c r="C32" s="237">
        <v>5.6650845494962478</v>
      </c>
      <c r="D32" s="238">
        <v>5.3854528972280109</v>
      </c>
      <c r="E32" s="239">
        <v>5.9447162017644848</v>
      </c>
      <c r="F32" s="238">
        <v>5.5334428749811444</v>
      </c>
      <c r="G32" s="239">
        <v>5.7967262240113513</v>
      </c>
      <c r="H32" s="82"/>
    </row>
    <row r="33" spans="1:8" ht="15.75" customHeight="1">
      <c r="A33" s="90"/>
      <c r="B33" s="177" t="s">
        <v>428</v>
      </c>
      <c r="C33" s="249">
        <v>29.631774370442443</v>
      </c>
      <c r="D33" s="250">
        <v>27.853373937193524</v>
      </c>
      <c r="E33" s="251">
        <v>31.410174803691362</v>
      </c>
      <c r="F33" s="250">
        <v>28.6975862267035</v>
      </c>
      <c r="G33" s="251">
        <v>30.565962514181386</v>
      </c>
      <c r="H33" s="82"/>
    </row>
    <row r="34" spans="1:8" ht="15.75" customHeight="1">
      <c r="A34" s="90"/>
      <c r="B34" s="177" t="s">
        <v>429</v>
      </c>
      <c r="C34" s="249">
        <v>25.122548485120305</v>
      </c>
      <c r="D34" s="250">
        <v>24.052730100316442</v>
      </c>
      <c r="E34" s="251">
        <v>26.192366869924168</v>
      </c>
      <c r="F34" s="250">
        <v>24.433582597545275</v>
      </c>
      <c r="G34" s="251">
        <v>25.811514372695335</v>
      </c>
      <c r="H34" s="82"/>
    </row>
    <row r="35" spans="1:8" ht="15.75" customHeight="1">
      <c r="A35" s="90"/>
      <c r="B35" s="177" t="s">
        <v>430</v>
      </c>
      <c r="C35" s="237">
        <v>0.16113709046236799</v>
      </c>
      <c r="D35" s="238">
        <v>0.14259383097858561</v>
      </c>
      <c r="E35" s="239">
        <v>0.17968034994615037</v>
      </c>
      <c r="F35" s="238" t="s">
        <v>94</v>
      </c>
      <c r="G35" s="239" t="s">
        <v>94</v>
      </c>
      <c r="H35" s="82"/>
    </row>
    <row r="36" spans="1:8" ht="15.75" customHeight="1">
      <c r="A36" s="90"/>
      <c r="B36" s="177" t="s">
        <v>431</v>
      </c>
      <c r="C36" s="235">
        <v>6.5635447951584866E-2</v>
      </c>
      <c r="D36" s="245">
        <v>6.3931057675560468E-2</v>
      </c>
      <c r="E36" s="246">
        <v>6.7339838227609264E-2</v>
      </c>
      <c r="F36" s="245">
        <v>6.469328571714425E-2</v>
      </c>
      <c r="G36" s="246">
        <v>6.6577610186025482E-2</v>
      </c>
      <c r="H36" s="82"/>
    </row>
    <row r="37" spans="1:8" ht="15.75" customHeight="1">
      <c r="A37" s="90"/>
      <c r="B37" s="177" t="s">
        <v>432</v>
      </c>
      <c r="C37" s="235">
        <v>2.4871244122755452E-2</v>
      </c>
      <c r="D37" s="245">
        <v>2.4003949495644925E-2</v>
      </c>
      <c r="E37" s="246">
        <v>2.573853874986598E-2</v>
      </c>
      <c r="F37" s="245">
        <v>2.4356185237723833E-2</v>
      </c>
      <c r="G37" s="246">
        <v>2.5386303007787072E-2</v>
      </c>
      <c r="H37" s="82"/>
    </row>
    <row r="38" spans="1:8" ht="15.75" customHeight="1">
      <c r="A38" s="90"/>
      <c r="B38" s="177" t="s">
        <v>433</v>
      </c>
      <c r="C38" s="249">
        <v>25.974199212959235</v>
      </c>
      <c r="D38" s="250">
        <v>25.049791411630451</v>
      </c>
      <c r="E38" s="251">
        <v>26.898607014288018</v>
      </c>
      <c r="F38" s="250">
        <v>25.368370981711998</v>
      </c>
      <c r="G38" s="251">
        <v>26.580027444206472</v>
      </c>
      <c r="H38" s="82"/>
    </row>
    <row r="39" spans="1:8" ht="15.75" customHeight="1">
      <c r="A39" s="90"/>
      <c r="B39" s="177" t="s">
        <v>434</v>
      </c>
      <c r="C39" s="235">
        <v>0.85565982199757751</v>
      </c>
      <c r="D39" s="245">
        <v>0.82471121439990636</v>
      </c>
      <c r="E39" s="246">
        <v>0.88660842959524866</v>
      </c>
      <c r="F39" s="245">
        <v>0.83819632706150171</v>
      </c>
      <c r="G39" s="246">
        <v>0.8731233169336533</v>
      </c>
      <c r="H39" s="82"/>
    </row>
    <row r="40" spans="1:8" ht="15.75" customHeight="1">
      <c r="A40" s="90"/>
      <c r="B40" s="177" t="s">
        <v>435</v>
      </c>
      <c r="C40" s="237">
        <v>9.663090696523728</v>
      </c>
      <c r="D40" s="238">
        <v>9.2511223141622807</v>
      </c>
      <c r="E40" s="239">
        <v>10.075059078885175</v>
      </c>
      <c r="F40" s="238">
        <v>9.3845299746473323</v>
      </c>
      <c r="G40" s="239">
        <v>9.9416514184001237</v>
      </c>
      <c r="H40" s="82"/>
    </row>
    <row r="41" spans="1:8" ht="15.75" customHeight="1">
      <c r="A41" s="90"/>
      <c r="B41" s="177" t="s">
        <v>436</v>
      </c>
      <c r="C41" s="249">
        <v>25.93791659801154</v>
      </c>
      <c r="D41" s="250">
        <v>24.609574515396847</v>
      </c>
      <c r="E41" s="251">
        <v>27.266258680626233</v>
      </c>
      <c r="F41" s="250">
        <v>25.111272028763814</v>
      </c>
      <c r="G41" s="251">
        <v>26.764561167259266</v>
      </c>
      <c r="H41" s="82"/>
    </row>
    <row r="42" spans="1:8" ht="15.75" customHeight="1">
      <c r="A42" s="90"/>
      <c r="B42" s="177" t="s">
        <v>437</v>
      </c>
      <c r="C42" s="249">
        <v>10.072003949480104</v>
      </c>
      <c r="D42" s="250">
        <v>9.5522293252249053</v>
      </c>
      <c r="E42" s="251">
        <v>10.591778573735303</v>
      </c>
      <c r="F42" s="250">
        <v>9.7110900047359863</v>
      </c>
      <c r="G42" s="251">
        <v>10.432917894224222</v>
      </c>
      <c r="H42" s="82"/>
    </row>
    <row r="43" spans="1:8" ht="15.75" customHeight="1">
      <c r="A43" s="90"/>
      <c r="B43" s="177" t="s">
        <v>438</v>
      </c>
      <c r="C43" s="235">
        <v>3.4699952611597182E-2</v>
      </c>
      <c r="D43" s="245">
        <v>3.3358467714424626E-2</v>
      </c>
      <c r="E43" s="246">
        <v>3.6041437508769737E-2</v>
      </c>
      <c r="F43" s="245">
        <v>3.3774902635393858E-2</v>
      </c>
      <c r="G43" s="246">
        <v>3.5625002587800506E-2</v>
      </c>
      <c r="H43" s="82"/>
    </row>
    <row r="44" spans="1:8" ht="15.75" customHeight="1">
      <c r="A44" s="90"/>
      <c r="B44" s="177" t="s">
        <v>439</v>
      </c>
      <c r="C44" s="235">
        <v>0.23997722451454556</v>
      </c>
      <c r="D44" s="245">
        <v>0.2323920913284013</v>
      </c>
      <c r="E44" s="246">
        <v>0.24756235770068985</v>
      </c>
      <c r="F44" s="245">
        <v>0.23573699761225428</v>
      </c>
      <c r="G44" s="246">
        <v>0.24421745141683687</v>
      </c>
      <c r="H44" s="82"/>
    </row>
    <row r="45" spans="1:8" ht="15.75" customHeight="1">
      <c r="A45" s="90"/>
      <c r="B45" s="177" t="s">
        <v>440</v>
      </c>
      <c r="C45" s="237">
        <v>6.7663493959601269</v>
      </c>
      <c r="D45" s="238">
        <v>6.2898747704492388</v>
      </c>
      <c r="E45" s="239">
        <v>7.2428240214710149</v>
      </c>
      <c r="F45" s="238">
        <v>6.5428183997302565</v>
      </c>
      <c r="G45" s="239">
        <v>6.9898803921899972</v>
      </c>
      <c r="H45" s="82"/>
    </row>
    <row r="46" spans="1:8" ht="15.75" customHeight="1">
      <c r="A46" s="90"/>
      <c r="B46" s="177" t="s">
        <v>441</v>
      </c>
      <c r="C46" s="236">
        <v>258.5893400405136</v>
      </c>
      <c r="D46" s="241">
        <v>245.2230795254637</v>
      </c>
      <c r="E46" s="242">
        <v>271.95560055556354</v>
      </c>
      <c r="F46" s="241">
        <v>252.15959673322598</v>
      </c>
      <c r="G46" s="242">
        <v>265.0190833478012</v>
      </c>
      <c r="H46" s="84"/>
    </row>
    <row r="47" spans="1:8" ht="15.75" customHeight="1">
      <c r="A47" s="90"/>
      <c r="B47" s="177" t="s">
        <v>442</v>
      </c>
      <c r="C47" s="235">
        <v>4.9269047619047615E-2</v>
      </c>
      <c r="D47" s="245">
        <v>4.2694079585101956E-2</v>
      </c>
      <c r="E47" s="246">
        <v>5.5844015652993274E-2</v>
      </c>
      <c r="F47" s="245">
        <v>4.6533819483770507E-2</v>
      </c>
      <c r="G47" s="246">
        <v>5.2004275754324723E-2</v>
      </c>
      <c r="H47" s="84"/>
    </row>
    <row r="48" spans="1:8" ht="15.75" customHeight="1">
      <c r="A48" s="90"/>
      <c r="B48" s="177" t="s">
        <v>443</v>
      </c>
      <c r="C48" s="237">
        <v>2.3569089239285952</v>
      </c>
      <c r="D48" s="238">
        <v>2.2893491251135201</v>
      </c>
      <c r="E48" s="239">
        <v>2.4244687227436703</v>
      </c>
      <c r="F48" s="238">
        <v>2.319587478006178</v>
      </c>
      <c r="G48" s="239">
        <v>2.3942303698510123</v>
      </c>
      <c r="H48" s="82"/>
    </row>
    <row r="49" spans="1:8" ht="15.75" customHeight="1">
      <c r="A49" s="90"/>
      <c r="B49" s="177" t="s">
        <v>444</v>
      </c>
      <c r="C49" s="236">
        <v>111.42827564596205</v>
      </c>
      <c r="D49" s="241">
        <v>107.32337120234129</v>
      </c>
      <c r="E49" s="242">
        <v>115.5331800895828</v>
      </c>
      <c r="F49" s="241">
        <v>108.95305860780998</v>
      </c>
      <c r="G49" s="242">
        <v>113.90349268411411</v>
      </c>
      <c r="H49" s="82"/>
    </row>
    <row r="50" spans="1:8" ht="15.75" customHeight="1">
      <c r="A50" s="90"/>
      <c r="B50" s="177" t="s">
        <v>445</v>
      </c>
      <c r="C50" s="237">
        <v>5.3946536037878579</v>
      </c>
      <c r="D50" s="238">
        <v>5.1407528046757784</v>
      </c>
      <c r="E50" s="239">
        <v>5.6485544028999373</v>
      </c>
      <c r="F50" s="238">
        <v>5.2131432528405472</v>
      </c>
      <c r="G50" s="239">
        <v>5.5761639547351685</v>
      </c>
      <c r="H50" s="82"/>
    </row>
    <row r="51" spans="1:8" ht="15.75" customHeight="1">
      <c r="A51" s="90"/>
      <c r="B51" s="177" t="s">
        <v>446</v>
      </c>
      <c r="C51" s="237">
        <v>9.8777508937544614</v>
      </c>
      <c r="D51" s="238">
        <v>8.8563516576613655</v>
      </c>
      <c r="E51" s="239">
        <v>10.899150129847557</v>
      </c>
      <c r="F51" s="238">
        <v>9.5250237540323717</v>
      </c>
      <c r="G51" s="239">
        <v>10.230478033476551</v>
      </c>
      <c r="H51" s="82"/>
    </row>
    <row r="52" spans="1:8" ht="15.75" customHeight="1">
      <c r="A52" s="90"/>
      <c r="B52" s="177" t="s">
        <v>447</v>
      </c>
      <c r="C52" s="237">
        <v>4.9366817463713168</v>
      </c>
      <c r="D52" s="238">
        <v>4.6922542011042978</v>
      </c>
      <c r="E52" s="239">
        <v>5.1811092916383359</v>
      </c>
      <c r="F52" s="238">
        <v>4.7361329241012022</v>
      </c>
      <c r="G52" s="239">
        <v>5.1372305686414315</v>
      </c>
      <c r="H52" s="82"/>
    </row>
    <row r="53" spans="1:8" ht="15.75" customHeight="1">
      <c r="A53" s="90"/>
      <c r="B53" s="177" t="s">
        <v>448</v>
      </c>
      <c r="C53" s="237">
        <v>6.693774195394897</v>
      </c>
      <c r="D53" s="238">
        <v>6.353711898367874</v>
      </c>
      <c r="E53" s="239">
        <v>7.0338364924219201</v>
      </c>
      <c r="F53" s="238">
        <v>6.4824271843775101</v>
      </c>
      <c r="G53" s="239">
        <v>6.905121206412284</v>
      </c>
      <c r="H53" s="82"/>
    </row>
    <row r="54" spans="1:8" ht="15.75" customHeight="1">
      <c r="A54" s="90"/>
      <c r="B54" s="177" t="s">
        <v>449</v>
      </c>
      <c r="C54" s="236">
        <v>282.36749000788291</v>
      </c>
      <c r="D54" s="241">
        <v>271.3585754611496</v>
      </c>
      <c r="E54" s="242">
        <v>293.37640455461622</v>
      </c>
      <c r="F54" s="241">
        <v>275.58311167509783</v>
      </c>
      <c r="G54" s="242">
        <v>289.15186834066799</v>
      </c>
      <c r="H54" s="82"/>
    </row>
    <row r="55" spans="1:8" ht="15.75" customHeight="1">
      <c r="A55" s="90"/>
      <c r="B55" s="177" t="s">
        <v>450</v>
      </c>
      <c r="C55" s="237">
        <v>0.71723316901856493</v>
      </c>
      <c r="D55" s="238">
        <v>0.65762549776670276</v>
      </c>
      <c r="E55" s="239">
        <v>0.7768408402704271</v>
      </c>
      <c r="F55" s="238">
        <v>0.68728714869618157</v>
      </c>
      <c r="G55" s="239">
        <v>0.74717918934094829</v>
      </c>
      <c r="H55" s="82"/>
    </row>
    <row r="56" spans="1:8" ht="15.75" customHeight="1">
      <c r="A56" s="90"/>
      <c r="B56" s="177" t="s">
        <v>451</v>
      </c>
      <c r="C56" s="237">
        <v>0.49795528177484499</v>
      </c>
      <c r="D56" s="238">
        <v>0.45684814926931505</v>
      </c>
      <c r="E56" s="239">
        <v>0.53906241428037494</v>
      </c>
      <c r="F56" s="238">
        <v>0.47518999961709446</v>
      </c>
      <c r="G56" s="239">
        <v>0.52072056393259547</v>
      </c>
      <c r="H56" s="82"/>
    </row>
    <row r="57" spans="1:8" ht="15.75" customHeight="1">
      <c r="A57" s="90"/>
      <c r="B57" s="177" t="s">
        <v>452</v>
      </c>
      <c r="C57" s="249">
        <v>12.811477276435271</v>
      </c>
      <c r="D57" s="250">
        <v>12.00748058680861</v>
      </c>
      <c r="E57" s="251">
        <v>13.615473966061932</v>
      </c>
      <c r="F57" s="250">
        <v>12.287935246728949</v>
      </c>
      <c r="G57" s="251">
        <v>13.335019306141593</v>
      </c>
      <c r="H57" s="82"/>
    </row>
    <row r="58" spans="1:8" ht="15.75" customHeight="1">
      <c r="A58" s="90"/>
      <c r="B58" s="177" t="s">
        <v>453</v>
      </c>
      <c r="C58" s="237">
        <v>9.0345744800009022</v>
      </c>
      <c r="D58" s="238">
        <v>8.5088267392537436</v>
      </c>
      <c r="E58" s="239">
        <v>9.5603222207480609</v>
      </c>
      <c r="F58" s="238">
        <v>8.7889778893011599</v>
      </c>
      <c r="G58" s="239">
        <v>9.2801710707006446</v>
      </c>
      <c r="H58" s="82"/>
    </row>
    <row r="59" spans="1:8" ht="15.75" customHeight="1">
      <c r="A59" s="90"/>
      <c r="B59" s="177" t="s">
        <v>454</v>
      </c>
      <c r="C59" s="235">
        <v>0.22640251779369414</v>
      </c>
      <c r="D59" s="245">
        <v>0.21940005885908606</v>
      </c>
      <c r="E59" s="246">
        <v>0.23340497672830221</v>
      </c>
      <c r="F59" s="245">
        <v>0.22191249538503238</v>
      </c>
      <c r="G59" s="246">
        <v>0.23089254020235589</v>
      </c>
      <c r="H59" s="82"/>
    </row>
    <row r="60" spans="1:8" ht="15.75" customHeight="1">
      <c r="A60" s="90"/>
      <c r="B60" s="177" t="s">
        <v>455</v>
      </c>
      <c r="C60" s="237">
        <v>7.7682484883804479</v>
      </c>
      <c r="D60" s="238">
        <v>7.4768610850495261</v>
      </c>
      <c r="E60" s="239">
        <v>8.0596358917113697</v>
      </c>
      <c r="F60" s="238">
        <v>7.5528584667290737</v>
      </c>
      <c r="G60" s="239">
        <v>7.9836385100318221</v>
      </c>
      <c r="H60" s="82"/>
    </row>
    <row r="61" spans="1:8" ht="15.75" customHeight="1">
      <c r="A61" s="90"/>
      <c r="B61" s="177" t="s">
        <v>456</v>
      </c>
      <c r="C61" s="237">
        <v>0.1717179106071158</v>
      </c>
      <c r="D61" s="238">
        <v>0.14600793296620676</v>
      </c>
      <c r="E61" s="239">
        <v>0.19742788824802485</v>
      </c>
      <c r="F61" s="238" t="s">
        <v>94</v>
      </c>
      <c r="G61" s="239" t="s">
        <v>94</v>
      </c>
      <c r="H61" s="82"/>
    </row>
    <row r="62" spans="1:8" ht="15.75" customHeight="1">
      <c r="A62" s="90"/>
      <c r="B62" s="177" t="s">
        <v>457</v>
      </c>
      <c r="C62" s="237">
        <v>3.23975778255909</v>
      </c>
      <c r="D62" s="238">
        <v>3.1031424661930398</v>
      </c>
      <c r="E62" s="239">
        <v>3.3763730989251401</v>
      </c>
      <c r="F62" s="238">
        <v>3.1430137067185262</v>
      </c>
      <c r="G62" s="239">
        <v>3.3365018583996537</v>
      </c>
      <c r="H62" s="82"/>
    </row>
    <row r="63" spans="1:8" ht="15.75" customHeight="1">
      <c r="A63" s="90"/>
      <c r="B63" s="177" t="s">
        <v>458</v>
      </c>
      <c r="C63" s="249">
        <v>35.510137835988274</v>
      </c>
      <c r="D63" s="250">
        <v>34.179695691643772</v>
      </c>
      <c r="E63" s="251">
        <v>36.840579980332777</v>
      </c>
      <c r="F63" s="250">
        <v>34.508891940201408</v>
      </c>
      <c r="G63" s="251">
        <v>36.51138373177514</v>
      </c>
      <c r="H63" s="82"/>
    </row>
    <row r="64" spans="1:8" ht="15.75" customHeight="1">
      <c r="A64" s="90"/>
      <c r="B64" s="177" t="s">
        <v>459</v>
      </c>
      <c r="C64" s="237">
        <v>4.1264690659946437</v>
      </c>
      <c r="D64" s="238">
        <v>3.8105315632584755</v>
      </c>
      <c r="E64" s="239">
        <v>4.4424065687308119</v>
      </c>
      <c r="F64" s="238">
        <v>3.9780820573880451</v>
      </c>
      <c r="G64" s="239">
        <v>4.2748560746012423</v>
      </c>
      <c r="H64" s="82"/>
    </row>
    <row r="65" spans="1:8" ht="15.75" customHeight="1">
      <c r="A65" s="90"/>
      <c r="B65" s="177" t="s">
        <v>460</v>
      </c>
      <c r="C65" s="249">
        <v>12.471972025667284</v>
      </c>
      <c r="D65" s="250">
        <v>11.950092996090495</v>
      </c>
      <c r="E65" s="251">
        <v>12.993851055244074</v>
      </c>
      <c r="F65" s="250">
        <v>12.097884308822831</v>
      </c>
      <c r="G65" s="251">
        <v>12.846059742511738</v>
      </c>
      <c r="H65" s="82"/>
    </row>
    <row r="66" spans="1:8" ht="15.75" customHeight="1">
      <c r="A66" s="90"/>
      <c r="B66" s="177" t="s">
        <v>461</v>
      </c>
      <c r="C66" s="237">
        <v>1.1527231369153916</v>
      </c>
      <c r="D66" s="238">
        <v>1.0625561389634628</v>
      </c>
      <c r="E66" s="239">
        <v>1.2428901348673205</v>
      </c>
      <c r="F66" s="238">
        <v>1.1166772355048644</v>
      </c>
      <c r="G66" s="239">
        <v>1.1887690383259188</v>
      </c>
      <c r="H66" s="82"/>
    </row>
    <row r="67" spans="1:8" ht="15.75" customHeight="1">
      <c r="A67" s="90"/>
      <c r="B67" s="177" t="s">
        <v>462</v>
      </c>
      <c r="C67" s="235">
        <v>0.2500604498984843</v>
      </c>
      <c r="D67" s="245">
        <v>0.24325348695898935</v>
      </c>
      <c r="E67" s="246">
        <v>0.25686741283797926</v>
      </c>
      <c r="F67" s="245">
        <v>0.2458173675146138</v>
      </c>
      <c r="G67" s="246">
        <v>0.25430353228235475</v>
      </c>
      <c r="H67" s="82"/>
    </row>
    <row r="68" spans="1:8" ht="15.75" customHeight="1">
      <c r="A68" s="90"/>
      <c r="B68" s="177" t="s">
        <v>463</v>
      </c>
      <c r="C68" s="236">
        <v>121.2421451818837</v>
      </c>
      <c r="D68" s="241">
        <v>116.61690502390167</v>
      </c>
      <c r="E68" s="242">
        <v>125.86738533986573</v>
      </c>
      <c r="F68" s="241">
        <v>117.84712584652439</v>
      </c>
      <c r="G68" s="242">
        <v>124.63716451724301</v>
      </c>
      <c r="H68" s="82"/>
    </row>
    <row r="69" spans="1:8" ht="15.75" customHeight="1">
      <c r="A69" s="90"/>
      <c r="B69" s="240" t="s">
        <v>205</v>
      </c>
      <c r="C69" s="176"/>
      <c r="D69" s="176"/>
      <c r="E69" s="176"/>
      <c r="F69" s="176"/>
      <c r="G69" s="175"/>
      <c r="H69" s="82"/>
    </row>
    <row r="70" spans="1:8" ht="15.75" customHeight="1">
      <c r="A70" s="90"/>
      <c r="B70" s="177" t="s">
        <v>404</v>
      </c>
      <c r="C70" s="236">
        <v>121.03391989419491</v>
      </c>
      <c r="D70" s="241">
        <v>117.95528610689757</v>
      </c>
      <c r="E70" s="242">
        <v>124.11255368149224</v>
      </c>
      <c r="F70" s="241">
        <v>119.23357857098837</v>
      </c>
      <c r="G70" s="242">
        <v>122.83426121740145</v>
      </c>
      <c r="H70" s="82"/>
    </row>
    <row r="71" spans="1:8" ht="15.75" customHeight="1">
      <c r="A71" s="90"/>
      <c r="B71" s="177" t="s">
        <v>405</v>
      </c>
      <c r="C71" s="235">
        <v>0.59692389147081382</v>
      </c>
      <c r="D71" s="245">
        <v>0.56732056762880512</v>
      </c>
      <c r="E71" s="246">
        <v>0.62652721531282252</v>
      </c>
      <c r="F71" s="245">
        <v>0.5815435628528377</v>
      </c>
      <c r="G71" s="246">
        <v>0.61230422008878993</v>
      </c>
      <c r="H71" s="82"/>
    </row>
    <row r="72" spans="1:8" ht="15.75" customHeight="1">
      <c r="A72" s="90"/>
      <c r="B72" s="177" t="s">
        <v>406</v>
      </c>
      <c r="C72" s="235">
        <v>0.16914222817492716</v>
      </c>
      <c r="D72" s="245">
        <v>0.16402548750912049</v>
      </c>
      <c r="E72" s="246">
        <v>0.17425896884073386</v>
      </c>
      <c r="F72" s="245">
        <v>0.16591011205919498</v>
      </c>
      <c r="G72" s="246">
        <v>0.17237434429065937</v>
      </c>
      <c r="H72" s="82"/>
    </row>
    <row r="73" spans="1:8" ht="15.75" customHeight="1">
      <c r="A73" s="90"/>
      <c r="B73" s="177" t="s">
        <v>464</v>
      </c>
      <c r="C73" s="249" t="s">
        <v>95</v>
      </c>
      <c r="D73" s="250" t="s">
        <v>94</v>
      </c>
      <c r="E73" s="251" t="s">
        <v>94</v>
      </c>
      <c r="F73" s="250" t="s">
        <v>94</v>
      </c>
      <c r="G73" s="251" t="s">
        <v>94</v>
      </c>
      <c r="H73" s="82"/>
    </row>
    <row r="74" spans="1:8" ht="15.75" customHeight="1">
      <c r="A74" s="90"/>
      <c r="B74" s="177" t="s">
        <v>408</v>
      </c>
      <c r="C74" s="237">
        <v>0.34585043443669317</v>
      </c>
      <c r="D74" s="238">
        <v>0.32196342565893532</v>
      </c>
      <c r="E74" s="239">
        <v>0.36973744321445101</v>
      </c>
      <c r="F74" s="238">
        <v>0.32968292451811332</v>
      </c>
      <c r="G74" s="239">
        <v>0.36201794435527301</v>
      </c>
      <c r="H74" s="82"/>
    </row>
    <row r="75" spans="1:8" ht="15.75" customHeight="1">
      <c r="A75" s="90"/>
      <c r="B75" s="177" t="s">
        <v>409</v>
      </c>
      <c r="C75" s="236">
        <v>59.745407599288875</v>
      </c>
      <c r="D75" s="241">
        <v>57.887365857299734</v>
      </c>
      <c r="E75" s="242">
        <v>61.603449341278015</v>
      </c>
      <c r="F75" s="241">
        <v>58.124006795636063</v>
      </c>
      <c r="G75" s="242">
        <v>61.366808402941686</v>
      </c>
      <c r="H75" s="82"/>
    </row>
    <row r="76" spans="1:8" ht="15.75" customHeight="1">
      <c r="A76" s="90"/>
      <c r="B76" s="177" t="s">
        <v>410</v>
      </c>
      <c r="C76" s="235">
        <v>0.2900103154121132</v>
      </c>
      <c r="D76" s="245">
        <v>0.28049716734645008</v>
      </c>
      <c r="E76" s="246">
        <v>0.29952346347777631</v>
      </c>
      <c r="F76" s="245">
        <v>0.28146012972922407</v>
      </c>
      <c r="G76" s="246">
        <v>0.29856050109500232</v>
      </c>
      <c r="H76" s="82"/>
    </row>
    <row r="77" spans="1:8" ht="15.75" customHeight="1">
      <c r="A77" s="90"/>
      <c r="B77" s="177" t="s">
        <v>411</v>
      </c>
      <c r="C77" s="249">
        <v>23.59412927173075</v>
      </c>
      <c r="D77" s="250">
        <v>22.85805621843215</v>
      </c>
      <c r="E77" s="251">
        <v>24.330202325029351</v>
      </c>
      <c r="F77" s="250">
        <v>22.984687197952184</v>
      </c>
      <c r="G77" s="251">
        <v>24.203571345509317</v>
      </c>
      <c r="H77" s="82"/>
    </row>
    <row r="78" spans="1:8" ht="15.75" customHeight="1">
      <c r="A78" s="90"/>
      <c r="B78" s="177" t="s">
        <v>412</v>
      </c>
      <c r="C78" s="249">
        <v>24.475945194417946</v>
      </c>
      <c r="D78" s="250">
        <v>22.503124073670865</v>
      </c>
      <c r="E78" s="251">
        <v>26.448766315165027</v>
      </c>
      <c r="F78" s="250">
        <v>23.824548355283106</v>
      </c>
      <c r="G78" s="251">
        <v>25.127342033552786</v>
      </c>
      <c r="H78" s="82"/>
    </row>
    <row r="79" spans="1:8" ht="15.75" customHeight="1">
      <c r="A79" s="90"/>
      <c r="B79" s="177" t="s">
        <v>413</v>
      </c>
      <c r="C79" s="237">
        <v>9.9121233298323848</v>
      </c>
      <c r="D79" s="238">
        <v>9.4780530381314545</v>
      </c>
      <c r="E79" s="239">
        <v>10.346193621533315</v>
      </c>
      <c r="F79" s="238">
        <v>9.5992557522269042</v>
      </c>
      <c r="G79" s="239">
        <v>10.224990907437865</v>
      </c>
      <c r="H79" s="82"/>
    </row>
    <row r="80" spans="1:8" ht="15.75" customHeight="1">
      <c r="A80" s="90"/>
      <c r="B80" s="177" t="s">
        <v>414</v>
      </c>
      <c r="C80" s="249">
        <v>20.851264163810193</v>
      </c>
      <c r="D80" s="250">
        <v>19.787568232349571</v>
      </c>
      <c r="E80" s="251">
        <v>21.914960095270814</v>
      </c>
      <c r="F80" s="250">
        <v>20.067802272888571</v>
      </c>
      <c r="G80" s="251">
        <v>21.634726054731814</v>
      </c>
      <c r="H80" s="82"/>
    </row>
    <row r="81" spans="1:8" ht="15.75" customHeight="1">
      <c r="A81" s="90"/>
      <c r="B81" s="177" t="s">
        <v>415</v>
      </c>
      <c r="C81" s="237">
        <v>1.1398023285123697</v>
      </c>
      <c r="D81" s="238">
        <v>1.0702344893091829</v>
      </c>
      <c r="E81" s="239">
        <v>1.2093701677155566</v>
      </c>
      <c r="F81" s="238">
        <v>1.1070702528886018</v>
      </c>
      <c r="G81" s="239">
        <v>1.1725344041361376</v>
      </c>
      <c r="H81" s="82"/>
    </row>
    <row r="82" spans="1:8" ht="15.75" customHeight="1">
      <c r="A82" s="90"/>
      <c r="B82" s="177" t="s">
        <v>416</v>
      </c>
      <c r="C82" s="235">
        <v>0.5022693318121072</v>
      </c>
      <c r="D82" s="245">
        <v>0.4898975733579865</v>
      </c>
      <c r="E82" s="246">
        <v>0.51464109026622784</v>
      </c>
      <c r="F82" s="245">
        <v>0.49459145529575244</v>
      </c>
      <c r="G82" s="246">
        <v>0.50994720832846197</v>
      </c>
      <c r="H82" s="82"/>
    </row>
    <row r="83" spans="1:8" ht="15.75" customHeight="1">
      <c r="A83" s="90"/>
      <c r="B83" s="177" t="s">
        <v>417</v>
      </c>
      <c r="C83" s="237">
        <v>1.1791351519102522</v>
      </c>
      <c r="D83" s="238">
        <v>1.0013428498446613</v>
      </c>
      <c r="E83" s="239">
        <v>1.3569274539758431</v>
      </c>
      <c r="F83" s="238">
        <v>1.1325598194907174</v>
      </c>
      <c r="G83" s="239">
        <v>1.225710484329787</v>
      </c>
      <c r="H83" s="82"/>
    </row>
    <row r="84" spans="1:8" ht="15.75" customHeight="1">
      <c r="A84" s="90"/>
      <c r="B84" s="177" t="s">
        <v>418</v>
      </c>
      <c r="C84" s="237">
        <v>0.47164754401806225</v>
      </c>
      <c r="D84" s="238">
        <v>0.41968003667374482</v>
      </c>
      <c r="E84" s="239">
        <v>0.52361505136237974</v>
      </c>
      <c r="F84" s="238">
        <v>0.45127891729506986</v>
      </c>
      <c r="G84" s="239">
        <v>0.49201617074105464</v>
      </c>
      <c r="H84" s="82"/>
    </row>
    <row r="85" spans="1:8" ht="15.75" customHeight="1">
      <c r="A85" s="90"/>
      <c r="B85" s="177" t="s">
        <v>419</v>
      </c>
      <c r="C85" s="237">
        <v>0.38720977777777782</v>
      </c>
      <c r="D85" s="238">
        <v>0.30961157573677339</v>
      </c>
      <c r="E85" s="239">
        <v>0.46480797981878225</v>
      </c>
      <c r="F85" s="238">
        <v>0.37104091009594603</v>
      </c>
      <c r="G85" s="239">
        <v>0.40337864545960961</v>
      </c>
      <c r="H85" s="82"/>
    </row>
    <row r="86" spans="1:8" ht="15.75" customHeight="1">
      <c r="A86" s="90"/>
      <c r="B86" s="177" t="s">
        <v>420</v>
      </c>
      <c r="C86" s="237">
        <v>2.6522518495888323</v>
      </c>
      <c r="D86" s="238">
        <v>2.5786398886385085</v>
      </c>
      <c r="E86" s="239">
        <v>2.7258638105391562</v>
      </c>
      <c r="F86" s="238">
        <v>2.6026545498296794</v>
      </c>
      <c r="G86" s="239">
        <v>2.7018491493479853</v>
      </c>
      <c r="H86" s="82"/>
    </row>
    <row r="87" spans="1:8" ht="15.75" customHeight="1">
      <c r="A87" s="90"/>
      <c r="B87" s="177" t="s">
        <v>421</v>
      </c>
      <c r="C87" s="237">
        <v>3.1573441303158978</v>
      </c>
      <c r="D87" s="238">
        <v>2.9796479828573745</v>
      </c>
      <c r="E87" s="239">
        <v>3.335040277774421</v>
      </c>
      <c r="F87" s="238">
        <v>3.0664426605893951</v>
      </c>
      <c r="G87" s="239">
        <v>3.2482456000424005</v>
      </c>
      <c r="H87" s="82"/>
    </row>
    <row r="88" spans="1:8" ht="15.75" customHeight="1">
      <c r="A88" s="90"/>
      <c r="B88" s="177" t="s">
        <v>422</v>
      </c>
      <c r="C88" s="237">
        <v>1.7349204502176412</v>
      </c>
      <c r="D88" s="238">
        <v>1.4225204815432124</v>
      </c>
      <c r="E88" s="239">
        <v>2.0473204188920699</v>
      </c>
      <c r="F88" s="238">
        <v>1.6450961259052956</v>
      </c>
      <c r="G88" s="239">
        <v>1.8247447745299867</v>
      </c>
      <c r="H88" s="82"/>
    </row>
    <row r="89" spans="1:8" ht="15.75" customHeight="1">
      <c r="A89" s="90"/>
      <c r="B89" s="177" t="s">
        <v>423</v>
      </c>
      <c r="C89" s="237">
        <v>0.10999999999999997</v>
      </c>
      <c r="D89" s="238">
        <v>8.637484914198526E-2</v>
      </c>
      <c r="E89" s="239">
        <v>0.13362515085801469</v>
      </c>
      <c r="F89" s="238" t="s">
        <v>94</v>
      </c>
      <c r="G89" s="239" t="s">
        <v>94</v>
      </c>
      <c r="H89" s="82"/>
    </row>
    <row r="90" spans="1:8" ht="15.75" customHeight="1">
      <c r="A90" s="90"/>
      <c r="B90" s="177" t="s">
        <v>424</v>
      </c>
      <c r="C90" s="237">
        <v>0.72831612277120927</v>
      </c>
      <c r="D90" s="238">
        <v>0.67925124359082434</v>
      </c>
      <c r="E90" s="239">
        <v>0.77738100195159421</v>
      </c>
      <c r="F90" s="238">
        <v>0.69777732852702734</v>
      </c>
      <c r="G90" s="239">
        <v>0.75885491701539121</v>
      </c>
      <c r="H90" s="82"/>
    </row>
    <row r="91" spans="1:8" ht="15.75" customHeight="1">
      <c r="A91" s="90"/>
      <c r="B91" s="177" t="s">
        <v>465</v>
      </c>
      <c r="C91" s="237">
        <v>0.54971319568014521</v>
      </c>
      <c r="D91" s="238">
        <v>0.50764308458780638</v>
      </c>
      <c r="E91" s="239">
        <v>0.59178330677248403</v>
      </c>
      <c r="F91" s="238">
        <v>0.52334650236430424</v>
      </c>
      <c r="G91" s="239">
        <v>0.57607988899598617</v>
      </c>
      <c r="H91" s="82"/>
    </row>
    <row r="92" spans="1:8" ht="15.75" customHeight="1">
      <c r="A92" s="90"/>
      <c r="B92" s="177" t="s">
        <v>425</v>
      </c>
      <c r="C92" s="237">
        <v>0.18236633333333335</v>
      </c>
      <c r="D92" s="238">
        <v>0.16227481793766346</v>
      </c>
      <c r="E92" s="239">
        <v>0.20245784872900324</v>
      </c>
      <c r="F92" s="238" t="s">
        <v>94</v>
      </c>
      <c r="G92" s="239" t="s">
        <v>94</v>
      </c>
      <c r="H92" s="82"/>
    </row>
    <row r="93" spans="1:8" ht="15.75" customHeight="1">
      <c r="A93" s="90"/>
      <c r="B93" s="177" t="s">
        <v>426</v>
      </c>
      <c r="C93" s="237">
        <v>1.326491759891173</v>
      </c>
      <c r="D93" s="238">
        <v>1.2668856238046453</v>
      </c>
      <c r="E93" s="239">
        <v>1.3860978959777006</v>
      </c>
      <c r="F93" s="238">
        <v>1.2812536205338281</v>
      </c>
      <c r="G93" s="239">
        <v>1.3717298992485178</v>
      </c>
      <c r="H93" s="82"/>
    </row>
    <row r="94" spans="1:8" ht="15.75" customHeight="1">
      <c r="A94" s="90"/>
      <c r="B94" s="177" t="s">
        <v>427</v>
      </c>
      <c r="C94" s="235">
        <v>0.48384476810635574</v>
      </c>
      <c r="D94" s="245">
        <v>0.4671220720730645</v>
      </c>
      <c r="E94" s="246">
        <v>0.50056746413964703</v>
      </c>
      <c r="F94" s="245">
        <v>0.47119317601596966</v>
      </c>
      <c r="G94" s="246">
        <v>0.49649636019674181</v>
      </c>
      <c r="H94" s="82"/>
    </row>
    <row r="95" spans="1:8" ht="15.75" customHeight="1">
      <c r="A95" s="90"/>
      <c r="B95" s="177" t="s">
        <v>428</v>
      </c>
      <c r="C95" s="249">
        <v>12.469281289600953</v>
      </c>
      <c r="D95" s="250">
        <v>11.466901489601799</v>
      </c>
      <c r="E95" s="251">
        <v>13.471661089600108</v>
      </c>
      <c r="F95" s="250">
        <v>12.03949850157092</v>
      </c>
      <c r="G95" s="251">
        <v>12.899064077630987</v>
      </c>
      <c r="H95" s="82"/>
    </row>
    <row r="96" spans="1:8" ht="15.75" customHeight="1">
      <c r="A96" s="90"/>
      <c r="B96" s="177" t="s">
        <v>429</v>
      </c>
      <c r="C96" s="237">
        <v>1.9635763282679468</v>
      </c>
      <c r="D96" s="238">
        <v>1.7590068473574161</v>
      </c>
      <c r="E96" s="239">
        <v>2.1681458091784775</v>
      </c>
      <c r="F96" s="238">
        <v>1.8627358696407232</v>
      </c>
      <c r="G96" s="239">
        <v>2.0644167868951704</v>
      </c>
      <c r="H96" s="82"/>
    </row>
    <row r="97" spans="1:8" ht="15.75" customHeight="1">
      <c r="A97" s="90"/>
      <c r="B97" s="177" t="s">
        <v>430</v>
      </c>
      <c r="C97" s="235">
        <v>5.9239251832923466E-2</v>
      </c>
      <c r="D97" s="245">
        <v>5.0542868064259804E-2</v>
      </c>
      <c r="E97" s="246">
        <v>6.7935635601587122E-2</v>
      </c>
      <c r="F97" s="245" t="s">
        <v>94</v>
      </c>
      <c r="G97" s="246" t="s">
        <v>94</v>
      </c>
      <c r="H97" s="82"/>
    </row>
    <row r="98" spans="1:8" ht="15.75" customHeight="1">
      <c r="A98" s="90"/>
      <c r="B98" s="177" t="s">
        <v>431</v>
      </c>
      <c r="C98" s="235">
        <v>2.5400863822663929E-2</v>
      </c>
      <c r="D98" s="245">
        <v>2.3804762293264801E-2</v>
      </c>
      <c r="E98" s="246">
        <v>2.6996965352063057E-2</v>
      </c>
      <c r="F98" s="245">
        <v>2.4601466998157472E-2</v>
      </c>
      <c r="G98" s="246">
        <v>2.6200260647170386E-2</v>
      </c>
      <c r="H98" s="82"/>
    </row>
    <row r="99" spans="1:8" ht="15.75" customHeight="1">
      <c r="A99" s="90"/>
      <c r="B99" s="177" t="s">
        <v>432</v>
      </c>
      <c r="C99" s="235">
        <v>1.7696279108967868E-2</v>
      </c>
      <c r="D99" s="245">
        <v>1.7018416679373243E-2</v>
      </c>
      <c r="E99" s="246">
        <v>1.8374141538562493E-2</v>
      </c>
      <c r="F99" s="245">
        <v>1.7228506017432938E-2</v>
      </c>
      <c r="G99" s="246">
        <v>1.8164052200502798E-2</v>
      </c>
      <c r="H99" s="82"/>
    </row>
    <row r="100" spans="1:8" ht="15.75" customHeight="1">
      <c r="A100" s="90"/>
      <c r="B100" s="177" t="s">
        <v>433</v>
      </c>
      <c r="C100" s="249">
        <v>24.966525710198397</v>
      </c>
      <c r="D100" s="250">
        <v>24.036077695541923</v>
      </c>
      <c r="E100" s="251">
        <v>25.89697372485487</v>
      </c>
      <c r="F100" s="250">
        <v>24.330301787624428</v>
      </c>
      <c r="G100" s="251">
        <v>25.602749632772365</v>
      </c>
      <c r="H100" s="82"/>
    </row>
    <row r="101" spans="1:8" ht="15.75" customHeight="1">
      <c r="A101" s="90"/>
      <c r="B101" s="177" t="s">
        <v>434</v>
      </c>
      <c r="C101" s="235">
        <v>3.0712348934293209E-2</v>
      </c>
      <c r="D101" s="245">
        <v>2.915771711643713E-2</v>
      </c>
      <c r="E101" s="246">
        <v>3.2266980752149288E-2</v>
      </c>
      <c r="F101" s="245">
        <v>2.9592978964215842E-2</v>
      </c>
      <c r="G101" s="246">
        <v>3.1831718904370573E-2</v>
      </c>
      <c r="H101" s="82"/>
    </row>
    <row r="102" spans="1:8" ht="15.75" customHeight="1">
      <c r="A102" s="90"/>
      <c r="B102" s="177" t="s">
        <v>435</v>
      </c>
      <c r="C102" s="237">
        <v>0.40919459754993931</v>
      </c>
      <c r="D102" s="238">
        <v>0.33944202398694512</v>
      </c>
      <c r="E102" s="239">
        <v>0.4789471711129335</v>
      </c>
      <c r="F102" s="238">
        <v>0.38330219900311113</v>
      </c>
      <c r="G102" s="239">
        <v>0.43508699609676749</v>
      </c>
      <c r="H102" s="82"/>
    </row>
    <row r="103" spans="1:8" ht="15.75" customHeight="1">
      <c r="A103" s="90"/>
      <c r="B103" s="177" t="s">
        <v>436</v>
      </c>
      <c r="C103" s="249">
        <v>11.69937424263138</v>
      </c>
      <c r="D103" s="250">
        <v>8.8414000489924049</v>
      </c>
      <c r="E103" s="251">
        <v>14.557348436270356</v>
      </c>
      <c r="F103" s="250">
        <v>11.252336922275157</v>
      </c>
      <c r="G103" s="251">
        <v>12.146411562987604</v>
      </c>
      <c r="H103" s="82"/>
    </row>
    <row r="104" spans="1:8" ht="15.75" customHeight="1">
      <c r="A104" s="90"/>
      <c r="B104" s="177" t="s">
        <v>437</v>
      </c>
      <c r="C104" s="237">
        <v>9.4871273634122613</v>
      </c>
      <c r="D104" s="238">
        <v>9.1152355466222161</v>
      </c>
      <c r="E104" s="239">
        <v>9.8590191802023064</v>
      </c>
      <c r="F104" s="238">
        <v>9.1871784703762192</v>
      </c>
      <c r="G104" s="239">
        <v>9.7870762564483034</v>
      </c>
      <c r="H104" s="82"/>
    </row>
    <row r="105" spans="1:8" ht="15.75" customHeight="1">
      <c r="A105" s="90"/>
      <c r="B105" s="177" t="s">
        <v>438</v>
      </c>
      <c r="C105" s="235">
        <v>1.842297294054155E-2</v>
      </c>
      <c r="D105" s="245">
        <v>1.7110589881146176E-2</v>
      </c>
      <c r="E105" s="246">
        <v>1.9735355999936924E-2</v>
      </c>
      <c r="F105" s="245">
        <v>1.7939434779602494E-2</v>
      </c>
      <c r="G105" s="246">
        <v>1.8906511101480606E-2</v>
      </c>
      <c r="H105" s="82"/>
    </row>
    <row r="106" spans="1:8" ht="15.75" customHeight="1">
      <c r="A106" s="90"/>
      <c r="B106" s="177" t="s">
        <v>439</v>
      </c>
      <c r="C106" s="235">
        <v>0.22903432112268474</v>
      </c>
      <c r="D106" s="245">
        <v>0.22203657376915098</v>
      </c>
      <c r="E106" s="246">
        <v>0.23603206847621852</v>
      </c>
      <c r="F106" s="245">
        <v>0.22389500592918193</v>
      </c>
      <c r="G106" s="246">
        <v>0.23417363631618757</v>
      </c>
      <c r="H106" s="82"/>
    </row>
    <row r="107" spans="1:8" ht="15.75" customHeight="1">
      <c r="A107" s="90"/>
      <c r="B107" s="177" t="s">
        <v>441</v>
      </c>
      <c r="C107" s="249">
        <v>21.139326035863924</v>
      </c>
      <c r="D107" s="250">
        <v>19.823142765118416</v>
      </c>
      <c r="E107" s="251">
        <v>22.455509306609432</v>
      </c>
      <c r="F107" s="250">
        <v>20.630947392332594</v>
      </c>
      <c r="G107" s="251">
        <v>21.647704679395254</v>
      </c>
      <c r="H107" s="82"/>
    </row>
    <row r="108" spans="1:8" ht="15.75" customHeight="1">
      <c r="A108" s="90"/>
      <c r="B108" s="177" t="s">
        <v>442</v>
      </c>
      <c r="C108" s="235">
        <v>4.9094446026653908E-2</v>
      </c>
      <c r="D108" s="245">
        <v>4.5478818458643891E-2</v>
      </c>
      <c r="E108" s="246">
        <v>5.2710073594663925E-2</v>
      </c>
      <c r="F108" s="245">
        <v>4.6116286915768932E-2</v>
      </c>
      <c r="G108" s="246">
        <v>5.2072605137538884E-2</v>
      </c>
      <c r="H108" s="82"/>
    </row>
    <row r="109" spans="1:8" ht="15.75" customHeight="1">
      <c r="A109" s="90"/>
      <c r="B109" s="177" t="s">
        <v>443</v>
      </c>
      <c r="C109" s="237">
        <v>2.1913606512439321</v>
      </c>
      <c r="D109" s="238">
        <v>2.1391352535451453</v>
      </c>
      <c r="E109" s="239">
        <v>2.2435860489427188</v>
      </c>
      <c r="F109" s="238">
        <v>2.1563586582926244</v>
      </c>
      <c r="G109" s="239">
        <v>2.2263626441952398</v>
      </c>
      <c r="H109" s="82"/>
    </row>
    <row r="110" spans="1:8" ht="15.75" customHeight="1">
      <c r="A110" s="90"/>
      <c r="B110" s="177" t="s">
        <v>444</v>
      </c>
      <c r="C110" s="236">
        <v>90.672512964062449</v>
      </c>
      <c r="D110" s="241">
        <v>86.077014606461361</v>
      </c>
      <c r="E110" s="242">
        <v>95.268011321663536</v>
      </c>
      <c r="F110" s="241">
        <v>88.420170107343537</v>
      </c>
      <c r="G110" s="242">
        <v>92.92485582078136</v>
      </c>
      <c r="H110" s="82"/>
    </row>
    <row r="111" spans="1:8" ht="15.75" customHeight="1">
      <c r="A111" s="90"/>
      <c r="B111" s="177" t="s">
        <v>445</v>
      </c>
      <c r="C111" s="237">
        <v>1.3452263258163601</v>
      </c>
      <c r="D111" s="238">
        <v>1.2323774949035684</v>
      </c>
      <c r="E111" s="239">
        <v>1.4580751567291519</v>
      </c>
      <c r="F111" s="238">
        <v>1.2833399529988705</v>
      </c>
      <c r="G111" s="239">
        <v>1.4071126986338498</v>
      </c>
      <c r="H111" s="82"/>
    </row>
    <row r="112" spans="1:8" ht="15.75" customHeight="1">
      <c r="A112" s="90"/>
      <c r="B112" s="177" t="s">
        <v>446</v>
      </c>
      <c r="C112" s="237">
        <v>9.7303861073956366</v>
      </c>
      <c r="D112" s="238">
        <v>8.9411841837488222</v>
      </c>
      <c r="E112" s="239">
        <v>10.519588031042451</v>
      </c>
      <c r="F112" s="238">
        <v>9.4058652917822894</v>
      </c>
      <c r="G112" s="239">
        <v>10.054906923008984</v>
      </c>
      <c r="H112" s="82"/>
    </row>
    <row r="113" spans="1:8" ht="15.75" customHeight="1">
      <c r="A113" s="90"/>
      <c r="B113" s="177" t="s">
        <v>447</v>
      </c>
      <c r="C113" s="237">
        <v>2.1011876820815001</v>
      </c>
      <c r="D113" s="238">
        <v>1.6939330342623113</v>
      </c>
      <c r="E113" s="239">
        <v>2.5084423299006886</v>
      </c>
      <c r="F113" s="238">
        <v>1.9952710886113638</v>
      </c>
      <c r="G113" s="239">
        <v>2.2071042755516364</v>
      </c>
      <c r="H113" s="82"/>
    </row>
    <row r="114" spans="1:8" ht="15.75" customHeight="1">
      <c r="A114" s="90"/>
      <c r="B114" s="177" t="s">
        <v>448</v>
      </c>
      <c r="C114" s="237">
        <v>5.4035292955704453</v>
      </c>
      <c r="D114" s="238">
        <v>5.0836155609418041</v>
      </c>
      <c r="E114" s="239">
        <v>5.7234430301990864</v>
      </c>
      <c r="F114" s="238">
        <v>5.23542991658472</v>
      </c>
      <c r="G114" s="239">
        <v>5.5716286745561705</v>
      </c>
      <c r="H114" s="82"/>
    </row>
    <row r="115" spans="1:8" ht="15.75" customHeight="1">
      <c r="A115" s="90"/>
      <c r="B115" s="177" t="s">
        <v>449</v>
      </c>
      <c r="C115" s="236">
        <v>55.963970282513621</v>
      </c>
      <c r="D115" s="241">
        <v>51.112461430308365</v>
      </c>
      <c r="E115" s="242">
        <v>60.815479134718878</v>
      </c>
      <c r="F115" s="241">
        <v>54.246644365261801</v>
      </c>
      <c r="G115" s="242">
        <v>57.681296199765441</v>
      </c>
      <c r="H115" s="82"/>
    </row>
    <row r="116" spans="1:8" ht="15.75" customHeight="1">
      <c r="A116" s="90"/>
      <c r="B116" s="177" t="s">
        <v>450</v>
      </c>
      <c r="C116" s="235" t="s">
        <v>105</v>
      </c>
      <c r="D116" s="245" t="s">
        <v>94</v>
      </c>
      <c r="E116" s="246" t="s">
        <v>94</v>
      </c>
      <c r="F116" s="245" t="s">
        <v>94</v>
      </c>
      <c r="G116" s="246" t="s">
        <v>94</v>
      </c>
      <c r="H116" s="82"/>
    </row>
    <row r="117" spans="1:8" ht="15.75" customHeight="1">
      <c r="A117" s="90"/>
      <c r="B117" s="177" t="s">
        <v>451</v>
      </c>
      <c r="C117" s="237">
        <v>0.22734988516879284</v>
      </c>
      <c r="D117" s="238">
        <v>0.19705823463085853</v>
      </c>
      <c r="E117" s="239">
        <v>0.25764153570672715</v>
      </c>
      <c r="F117" s="238">
        <v>0.22277644792060219</v>
      </c>
      <c r="G117" s="239">
        <v>0.23192332241698349</v>
      </c>
      <c r="H117" s="82"/>
    </row>
    <row r="118" spans="1:8" ht="15.75" customHeight="1">
      <c r="A118" s="90"/>
      <c r="B118" s="177" t="s">
        <v>452</v>
      </c>
      <c r="C118" s="249">
        <v>12.820452901166624</v>
      </c>
      <c r="D118" s="250">
        <v>12.233210010141914</v>
      </c>
      <c r="E118" s="251">
        <v>13.407695792191333</v>
      </c>
      <c r="F118" s="250">
        <v>12.383760114848751</v>
      </c>
      <c r="G118" s="251">
        <v>13.257145687484496</v>
      </c>
      <c r="H118" s="82"/>
    </row>
    <row r="119" spans="1:8" ht="15.75" customHeight="1">
      <c r="A119" s="90"/>
      <c r="B119" s="177" t="s">
        <v>453</v>
      </c>
      <c r="C119" s="237">
        <v>4.4797365892203969</v>
      </c>
      <c r="D119" s="238">
        <v>4.1738949850042228</v>
      </c>
      <c r="E119" s="239">
        <v>4.7855781934365709</v>
      </c>
      <c r="F119" s="238">
        <v>4.3142334954242756</v>
      </c>
      <c r="G119" s="239">
        <v>4.6452396830165181</v>
      </c>
      <c r="H119" s="82"/>
    </row>
    <row r="120" spans="1:8" ht="15.75" customHeight="1">
      <c r="A120" s="90"/>
      <c r="B120" s="177" t="s">
        <v>454</v>
      </c>
      <c r="C120" s="235">
        <v>1.0876286067606418E-2</v>
      </c>
      <c r="D120" s="245">
        <v>9.7534870229760134E-3</v>
      </c>
      <c r="E120" s="246">
        <v>1.1999085112236822E-2</v>
      </c>
      <c r="F120" s="245">
        <v>1.0438823800546473E-2</v>
      </c>
      <c r="G120" s="246">
        <v>1.1313748334666363E-2</v>
      </c>
      <c r="H120" s="82"/>
    </row>
    <row r="121" spans="1:8" ht="15.75" customHeight="1">
      <c r="A121" s="90"/>
      <c r="B121" s="177" t="s">
        <v>455</v>
      </c>
      <c r="C121" s="237">
        <v>2.3592235299246989</v>
      </c>
      <c r="D121" s="238">
        <v>2.2519098058833622</v>
      </c>
      <c r="E121" s="239">
        <v>2.4665372539660355</v>
      </c>
      <c r="F121" s="238">
        <v>2.2869404826996163</v>
      </c>
      <c r="G121" s="239">
        <v>2.4315065771497815</v>
      </c>
      <c r="H121" s="82"/>
    </row>
    <row r="122" spans="1:8" ht="15.75" customHeight="1">
      <c r="A122" s="90"/>
      <c r="B122" s="177" t="s">
        <v>457</v>
      </c>
      <c r="C122" s="237">
        <v>1.4264137739134553</v>
      </c>
      <c r="D122" s="238">
        <v>1.3414412408565983</v>
      </c>
      <c r="E122" s="239">
        <v>1.5113863069703122</v>
      </c>
      <c r="F122" s="238">
        <v>1.3779005287007573</v>
      </c>
      <c r="G122" s="239">
        <v>1.4749270191261532</v>
      </c>
      <c r="H122" s="82"/>
    </row>
    <row r="123" spans="1:8" ht="15.75" customHeight="1">
      <c r="A123" s="90"/>
      <c r="B123" s="177" t="s">
        <v>458</v>
      </c>
      <c r="C123" s="237">
        <v>9.9143751671081048</v>
      </c>
      <c r="D123" s="238">
        <v>9.0370875301020739</v>
      </c>
      <c r="E123" s="239">
        <v>10.791662804114136</v>
      </c>
      <c r="F123" s="238">
        <v>9.6078187178083088</v>
      </c>
      <c r="G123" s="239">
        <v>10.220931616407901</v>
      </c>
      <c r="H123" s="82"/>
    </row>
    <row r="124" spans="1:8" ht="15.75" customHeight="1">
      <c r="A124" s="90"/>
      <c r="B124" s="177" t="s">
        <v>459</v>
      </c>
      <c r="C124" s="237">
        <v>1.7669153674906968</v>
      </c>
      <c r="D124" s="238">
        <v>1.6096028945495162</v>
      </c>
      <c r="E124" s="239">
        <v>1.9242278404318773</v>
      </c>
      <c r="F124" s="238">
        <v>1.7014263584426303</v>
      </c>
      <c r="G124" s="239">
        <v>1.8324043765387632</v>
      </c>
      <c r="H124" s="82"/>
    </row>
    <row r="125" spans="1:8" ht="15.75" customHeight="1">
      <c r="A125" s="90"/>
      <c r="B125" s="177" t="s">
        <v>460</v>
      </c>
      <c r="C125" s="237">
        <v>5.0202040175626168</v>
      </c>
      <c r="D125" s="238">
        <v>4.7329016795931294</v>
      </c>
      <c r="E125" s="239">
        <v>5.3075063555321043</v>
      </c>
      <c r="F125" s="238">
        <v>4.8703849097883927</v>
      </c>
      <c r="G125" s="239">
        <v>5.1700231253368409</v>
      </c>
      <c r="H125" s="82"/>
    </row>
    <row r="126" spans="1:8" ht="15.75" customHeight="1">
      <c r="A126" s="90"/>
      <c r="B126" s="177" t="s">
        <v>461</v>
      </c>
      <c r="C126" s="237">
        <v>0.43771957446509502</v>
      </c>
      <c r="D126" s="238">
        <v>0.37848550484844523</v>
      </c>
      <c r="E126" s="239">
        <v>0.49695364408174481</v>
      </c>
      <c r="F126" s="238">
        <v>0.41113021101710634</v>
      </c>
      <c r="G126" s="239">
        <v>0.4643089379130837</v>
      </c>
      <c r="H126" s="82"/>
    </row>
    <row r="127" spans="1:8" ht="15.75" customHeight="1">
      <c r="A127" s="90"/>
      <c r="B127" s="177" t="s">
        <v>462</v>
      </c>
      <c r="C127" s="235">
        <v>0.2453611640079888</v>
      </c>
      <c r="D127" s="245">
        <v>0.23976696716827164</v>
      </c>
      <c r="E127" s="246">
        <v>0.25095536084770592</v>
      </c>
      <c r="F127" s="245">
        <v>0.24016646282108498</v>
      </c>
      <c r="G127" s="246">
        <v>0.25055586519489265</v>
      </c>
      <c r="H127" s="82"/>
    </row>
    <row r="128" spans="1:8" ht="15.75" customHeight="1">
      <c r="A128" s="90"/>
      <c r="B128" s="177" t="s">
        <v>463</v>
      </c>
      <c r="C128" s="249">
        <v>28.09413320713842</v>
      </c>
      <c r="D128" s="250">
        <v>26.371015974148225</v>
      </c>
      <c r="E128" s="251">
        <v>29.817250440128614</v>
      </c>
      <c r="F128" s="250">
        <v>27.242138568799469</v>
      </c>
      <c r="G128" s="251">
        <v>28.94612784547737</v>
      </c>
      <c r="H128" s="82"/>
    </row>
    <row r="129" spans="1:8" ht="15.75" customHeight="1">
      <c r="A129" s="90"/>
      <c r="B129" s="240" t="s">
        <v>180</v>
      </c>
      <c r="C129" s="176"/>
      <c r="D129" s="176"/>
      <c r="E129" s="176"/>
      <c r="F129" s="176"/>
      <c r="G129" s="175"/>
      <c r="H129" s="82"/>
    </row>
    <row r="130" spans="1:8" ht="15.75" customHeight="1">
      <c r="A130" s="90"/>
      <c r="B130" s="177" t="s">
        <v>443</v>
      </c>
      <c r="C130" s="237">
        <v>2.3340340541666666</v>
      </c>
      <c r="D130" s="238">
        <v>2.2721713591007981</v>
      </c>
      <c r="E130" s="239">
        <v>2.3958967492325352</v>
      </c>
      <c r="F130" s="238">
        <v>2.3042080682796073</v>
      </c>
      <c r="G130" s="239">
        <v>2.363860040053726</v>
      </c>
      <c r="H130" s="82"/>
    </row>
    <row r="131" spans="1:8" ht="15.75" customHeight="1">
      <c r="A131" s="90"/>
      <c r="B131" s="240" t="s">
        <v>208</v>
      </c>
      <c r="C131" s="176"/>
      <c r="D131" s="176"/>
      <c r="E131" s="176"/>
      <c r="F131" s="176"/>
      <c r="G131" s="175"/>
      <c r="H131" s="82"/>
    </row>
    <row r="132" spans="1:8" ht="15.75" customHeight="1">
      <c r="A132" s="90"/>
      <c r="B132" s="177" t="s">
        <v>466</v>
      </c>
      <c r="C132" s="235">
        <v>0.40780833599350347</v>
      </c>
      <c r="D132" s="245">
        <v>0.3411974668185635</v>
      </c>
      <c r="E132" s="246">
        <v>0.47441920516844344</v>
      </c>
      <c r="F132" s="245">
        <v>0.38156254568349124</v>
      </c>
      <c r="G132" s="246">
        <v>0.4340541263035157</v>
      </c>
      <c r="H132" s="82"/>
    </row>
    <row r="133" spans="1:8" ht="15.75" customHeight="1">
      <c r="A133" s="90"/>
      <c r="B133" s="197" t="s">
        <v>467</v>
      </c>
      <c r="C133" s="253">
        <v>1.8050707269841268</v>
      </c>
      <c r="D133" s="254">
        <v>1.6796235529367938</v>
      </c>
      <c r="E133" s="255">
        <v>1.9305179010314599</v>
      </c>
      <c r="F133" s="254">
        <v>1.753154658340881</v>
      </c>
      <c r="G133" s="255">
        <v>1.8569867956273727</v>
      </c>
      <c r="H133" s="82"/>
    </row>
    <row r="134" spans="1:8" ht="15.75" customHeight="1">
      <c r="B134" s="256" t="s">
        <v>666</v>
      </c>
    </row>
    <row r="135" spans="1:8" ht="15.75" customHeight="1">
      <c r="A135" s="1"/>
      <c r="B135"/>
      <c r="C135"/>
      <c r="D135"/>
      <c r="E135"/>
      <c r="F135"/>
      <c r="G135"/>
    </row>
    <row r="136" spans="1:8" ht="15.75" customHeight="1">
      <c r="A136" s="1"/>
      <c r="B136"/>
      <c r="C136"/>
      <c r="D136"/>
      <c r="E136"/>
      <c r="F136"/>
      <c r="G136"/>
    </row>
  </sheetData>
  <dataConsolidate/>
  <mergeCells count="4">
    <mergeCell ref="F2:G2"/>
    <mergeCell ref="B2:B3"/>
    <mergeCell ref="A2:A3"/>
    <mergeCell ref="D2:E2"/>
  </mergeCells>
  <conditionalFormatting sqref="A4:G4 A5 A6:G6 A7 A8:G8 A9:A68 A69:G69 A70:A128 A129:G129 A130 A131:G131 A132:A133">
    <cfRule type="expression" dxfId="34" priority="255">
      <formula>IF(CertVal_IsBlnkRow*CertVal_IsBlnkRowNext=1,TRUE,FALSE)</formula>
    </cfRule>
  </conditionalFormatting>
  <conditionalFormatting sqref="B5:G133">
    <cfRule type="expression" dxfId="33" priority="1">
      <formula>IF(CertVal_IsBlnkRow*CertVal_IsBlnkRowNext=1,TRUE,FALSE)</formula>
    </cfRule>
  </conditionalFormatting>
  <hyperlinks>
    <hyperlink ref="B5" location="'Fire Assay'!$A$1" display="'Fire Assay'!$A$1" xr:uid="{C9584EE3-06C7-4CCC-8AA0-13958A2C3154}"/>
    <hyperlink ref="B7" location="'AR Digest 10-50g'!$A$1" display="'AR Digest 10-50g'!$A$1" xr:uid="{4B634875-E697-4733-9992-4241CB502E06}"/>
    <hyperlink ref="B9" location="'4-Acid'!$A$1" display="'4-Acid'!$A$1" xr:uid="{436199CB-D99C-44A9-953F-90B3FC05E52A}"/>
    <hyperlink ref="B10" location="'4-Acid'!$A$18" display="'4-Acid'!$A$18" xr:uid="{6DFDA995-BE5B-4392-A23A-5923EFCB947B}"/>
    <hyperlink ref="B11" location="'4-Acid'!$A$58" display="'4-Acid'!$A$58" xr:uid="{EDA59880-4244-4B87-8AD0-A1D1271B608A}"/>
    <hyperlink ref="B12" location="'4-Acid'!$A$94" display="'4-Acid'!$A$94" xr:uid="{81A6924B-EEF5-4BE4-AB0B-FBF1C1E74DA4}"/>
    <hyperlink ref="B13" location="'4-Acid'!$A$112" display="'4-Acid'!$A$112" xr:uid="{CCE55038-207D-4FE4-BC72-62B8F3CA0A43}"/>
    <hyperlink ref="B14" location="'4-Acid'!$A$130" display="'4-Acid'!$A$130" xr:uid="{D127AA06-9069-408C-BEB6-BC219223A761}"/>
    <hyperlink ref="B15" location="'4-Acid'!$A$148" display="'4-Acid'!$A$148" xr:uid="{DE97328F-4FAC-41F8-A0CC-7D063886CCBA}"/>
    <hyperlink ref="B16" location="'4-Acid'!$A$166" display="'4-Acid'!$A$166" xr:uid="{D9C5BC0B-3ADD-4487-BD4C-755A9D6048B1}"/>
    <hyperlink ref="B17" location="'4-Acid'!$A$184" display="'4-Acid'!$A$184" xr:uid="{6C64C3E4-B16E-478D-88E0-6C1144ECCA04}"/>
    <hyperlink ref="B18" location="'4-Acid'!$A$202" display="'4-Acid'!$A$202" xr:uid="{B109134B-AACE-4429-AC1F-30B706A2512E}"/>
    <hyperlink ref="B19" location="'4-Acid'!$A$221" display="'4-Acid'!$A$221" xr:uid="{B9A13C51-16F0-43BA-A651-ECB0F773BEA0}"/>
    <hyperlink ref="B20" location="'4-Acid'!$A$239" display="'4-Acid'!$A$239" xr:uid="{48611AF3-E0E2-4E7D-B7DF-1DD1EEA84DBD}"/>
    <hyperlink ref="B21" location="'4-Acid'!$A$257" display="'4-Acid'!$A$257" xr:uid="{3EC7C58C-70CE-4E4F-B561-93CF639DD00A}"/>
    <hyperlink ref="B22" location="'4-Acid'!$A$275" display="'4-Acid'!$A$275" xr:uid="{7AE96E82-2460-4C34-AFA2-AC4DC02DE5A8}"/>
    <hyperlink ref="B23" location="'4-Acid'!$A$293" display="'4-Acid'!$A$293" xr:uid="{4F77228C-F5BB-497A-98A9-60E029573747}"/>
    <hyperlink ref="B24" location="'4-Acid'!$A$311" display="'4-Acid'!$A$311" xr:uid="{164DF827-7097-4AD7-929C-50FAAD5A416B}"/>
    <hyperlink ref="B25" location="'4-Acid'!$A$330" display="'4-Acid'!$A$330" xr:uid="{32F47187-E8AE-4E94-A2AC-5FC4CDA652A9}"/>
    <hyperlink ref="B26" location="'4-Acid'!$A$348" display="'4-Acid'!$A$348" xr:uid="{01155701-5387-4BCF-9137-58AFC3C8DC8A}"/>
    <hyperlink ref="B27" location="'4-Acid'!$A$367" display="'4-Acid'!$A$367" xr:uid="{A614A486-C148-47EC-ACDB-0792C8FE0EE9}"/>
    <hyperlink ref="B28" location="'4-Acid'!$A$385" display="'4-Acid'!$A$385" xr:uid="{27B15EEB-F991-4A8C-A268-A567DE1DABA4}"/>
    <hyperlink ref="B29" location="'4-Acid'!$A$404" display="'4-Acid'!$A$404" xr:uid="{B53F6A20-AFA7-49DC-A64E-004D16955753}"/>
    <hyperlink ref="B30" location="'4-Acid'!$A$440" display="'4-Acid'!$A$440" xr:uid="{D3FFEEB7-8EAE-432D-9E82-51BBDDF2A5C0}"/>
    <hyperlink ref="B31" location="'4-Acid'!$A$459" display="'4-Acid'!$A$459" xr:uid="{94D3CA62-2389-44A7-AEFF-75F94B775633}"/>
    <hyperlink ref="B32" location="'4-Acid'!$A$478" display="'4-Acid'!$A$478" xr:uid="{EAA405CB-3E4F-43F0-A80C-2F8CE05DF0CB}"/>
    <hyperlink ref="B33" location="'4-Acid'!$A$496" display="'4-Acid'!$A$496" xr:uid="{FE686096-A61D-4076-9A7D-3036ED018E4C}"/>
    <hyperlink ref="B34" location="'4-Acid'!$A$514" display="'4-Acid'!$A$514" xr:uid="{701A0771-4923-428F-9283-49DACE08ECF0}"/>
    <hyperlink ref="B35" location="'4-Acid'!$A$533" display="'4-Acid'!$A$533" xr:uid="{64F5C69C-D99C-4DE4-BEC1-8CBF941CC1EB}"/>
    <hyperlink ref="B36" location="'4-Acid'!$A$552" display="'4-Acid'!$A$552" xr:uid="{DEA4D806-AE00-4D94-8951-CD07A81FA7BA}"/>
    <hyperlink ref="B37" location="'4-Acid'!$A$570" display="'4-Acid'!$A$570" xr:uid="{39086DE1-DBD2-4FAE-9EA9-217A1D482FCC}"/>
    <hyperlink ref="B38" location="'4-Acid'!$A$588" display="'4-Acid'!$A$588" xr:uid="{2C77EF46-7440-4C76-BEBC-A117F99B5B52}"/>
    <hyperlink ref="B39" location="'4-Acid'!$A$606" display="'4-Acid'!$A$606" xr:uid="{50F432D8-5BCA-4CD0-85C2-E5E67869A521}"/>
    <hyperlink ref="B40" location="'4-Acid'!$A$624" display="'4-Acid'!$A$624" xr:uid="{85178927-B8B8-4340-8B54-0840C541D797}"/>
    <hyperlink ref="B41" location="'4-Acid'!$A$642" display="'4-Acid'!$A$642" xr:uid="{A858EC61-1D4A-4A56-BFA0-5909FA3D212B}"/>
    <hyperlink ref="B42" location="'4-Acid'!$A$660" display="'4-Acid'!$A$660" xr:uid="{05E1E108-CB43-4342-A9F3-06ABA5014866}"/>
    <hyperlink ref="B43" location="'4-Acid'!$A$679" display="'4-Acid'!$A$679" xr:uid="{9AC97AF4-F278-42C5-B5A1-49E8727C1AF5}"/>
    <hyperlink ref="B44" location="'4-Acid'!$A$697" display="'4-Acid'!$A$697" xr:uid="{664D1F34-A79C-4316-81E6-21088944E15E}"/>
    <hyperlink ref="B45" location="'4-Acid'!$A$715" display="'4-Acid'!$A$715" xr:uid="{8ECF9593-4032-4A10-807A-B2CB00EED587}"/>
    <hyperlink ref="B46" location="'4-Acid'!$A$733" display="'4-Acid'!$A$733" xr:uid="{711C48A3-55A5-49ED-BCB8-53B28FE2C85C}"/>
    <hyperlink ref="B47" location="'4-Acid'!$A$751" display="'4-Acid'!$A$751" xr:uid="{93170569-BC54-48F3-8195-03959DC52DCD}"/>
    <hyperlink ref="B48" location="'4-Acid'!$A$769" display="'4-Acid'!$A$769" xr:uid="{82725361-1F8E-4452-A2E1-CB525638EEBE}"/>
    <hyperlink ref="B49" location="'4-Acid'!$A$787" display="'4-Acid'!$A$787" xr:uid="{777D3876-D37E-4D81-A466-B9A110AB1FC3}"/>
    <hyperlink ref="B50" location="'4-Acid'!$A$805" display="'4-Acid'!$A$805" xr:uid="{6E3FAEC8-0D08-4B23-859B-B5D725797C45}"/>
    <hyperlink ref="B51" location="'4-Acid'!$A$824" display="'4-Acid'!$A$824" xr:uid="{650AE53E-0B73-4446-8272-D3398EC60A01}"/>
    <hyperlink ref="B52" location="'4-Acid'!$A$842" display="'4-Acid'!$A$842" xr:uid="{20D93A83-A671-40AC-ABE4-DA26588E168A}"/>
    <hyperlink ref="B53" location="'4-Acid'!$A$860" display="'4-Acid'!$A$860" xr:uid="{DC8159EC-1CDA-4802-A0A2-C9F4479E8D78}"/>
    <hyperlink ref="B54" location="'4-Acid'!$A$879" display="'4-Acid'!$A$879" xr:uid="{A9FC2537-D124-4C7A-A913-1A52A9D719DE}"/>
    <hyperlink ref="B55" location="'4-Acid'!$A$897" display="'4-Acid'!$A$897" xr:uid="{8583D3B3-8732-42CE-8ACA-6FA4F4BF6FF5}"/>
    <hyperlink ref="B56" location="'4-Acid'!$A$916" display="'4-Acid'!$A$916" xr:uid="{92C1D76D-6D37-46F1-8AF0-65AE1420EFB8}"/>
    <hyperlink ref="B57" location="'4-Acid'!$A$935" display="'4-Acid'!$A$935" xr:uid="{2D150688-AA88-47E8-9728-4EF5C6DEC4CD}"/>
    <hyperlink ref="B58" location="'4-Acid'!$A$953" display="'4-Acid'!$A$953" xr:uid="{AE8B55E1-F866-45A8-9124-FFD9D8DA8735}"/>
    <hyperlink ref="B59" location="'4-Acid'!$A$971" display="'4-Acid'!$A$971" xr:uid="{A82BADF4-7FCC-4584-BAC8-76D12E5B8ADC}"/>
    <hyperlink ref="B60" location="'4-Acid'!$A$989" display="'4-Acid'!$A$989" xr:uid="{F4142145-EF6B-4E44-9C39-AA1858A45AC1}"/>
    <hyperlink ref="B61" location="'4-Acid'!$A$1007" display="'4-Acid'!$A$1007" xr:uid="{9E2D8B88-51A0-435B-B6B7-74B6C0190E90}"/>
    <hyperlink ref="B62" location="'4-Acid'!$A$1026" display="'4-Acid'!$A$1026" xr:uid="{CEAE24F7-1E28-41D1-A8BA-BFCCB0317822}"/>
    <hyperlink ref="B63" location="'4-Acid'!$A$1044" display="'4-Acid'!$A$1044" xr:uid="{19412C2B-EF1D-460D-9B68-01A213F733FE}"/>
    <hyperlink ref="B64" location="'4-Acid'!$A$1062" display="'4-Acid'!$A$1062" xr:uid="{4C3319E3-5D93-4E7D-A2FB-B3BB791BEFB9}"/>
    <hyperlink ref="B65" location="'4-Acid'!$A$1080" display="'4-Acid'!$A$1080" xr:uid="{400CB6C6-F5B9-4912-900C-4A6F8A46515D}"/>
    <hyperlink ref="B66" location="'4-Acid'!$A$1098" display="'4-Acid'!$A$1098" xr:uid="{B98D2BF2-87EA-4FC4-8297-E410BC555CE0}"/>
    <hyperlink ref="B67" location="'4-Acid'!$A$1116" display="'4-Acid'!$A$1116" xr:uid="{38801AF5-9405-42C3-BD10-5E8ED05A81C8}"/>
    <hyperlink ref="B68" location="'4-Acid'!$A$1134" display="'4-Acid'!$A$1134" xr:uid="{83121A5C-CC0F-47F0-95B0-5921C1FCB246}"/>
    <hyperlink ref="B70" location="'Aqua Regia'!$A$1" display="'Aqua Regia'!$A$1" xr:uid="{6CA3F700-EE0E-49A9-BFD4-3A6B83678BEA}"/>
    <hyperlink ref="B71" location="'Aqua Regia'!$A$18" display="'Aqua Regia'!$A$18" xr:uid="{14C8F255-69AE-47F5-B3C2-196C17775D7D}"/>
    <hyperlink ref="B72" location="'Aqua Regia'!$A$58" display="'Aqua Regia'!$A$58" xr:uid="{00B2877F-85E7-4656-A47E-BAE9ACB0B37D}"/>
    <hyperlink ref="B73" location="'Aqua Regia'!$A$76" display="'Aqua Regia'!$A$76" xr:uid="{07832991-92F3-42F4-8006-3038141B1F5C}"/>
    <hyperlink ref="B74" location="'Aqua Regia'!$A$112" display="'Aqua Regia'!$A$112" xr:uid="{2BB80D05-8A2D-4D94-AB89-1FE10F7D564D}"/>
    <hyperlink ref="B75" location="'Aqua Regia'!$A$131" display="'Aqua Regia'!$A$131" xr:uid="{6A571F5D-6D34-4821-900A-2F59998FBF64}"/>
    <hyperlink ref="B76" location="'Aqua Regia'!$A$149" display="'Aqua Regia'!$A$149" xr:uid="{A4BC2F0E-CA04-40D5-83ED-E91FB49ED0E8}"/>
    <hyperlink ref="B77" location="'Aqua Regia'!$A$167" display="'Aqua Regia'!$A$167" xr:uid="{3B0825B6-B08A-45EB-A79F-D7DDBEC36CBC}"/>
    <hyperlink ref="B78" location="'Aqua Regia'!$A$185" display="'Aqua Regia'!$A$185" xr:uid="{1BC8D7E5-1E0E-4058-95B5-7FCFB4D2646A}"/>
    <hyperlink ref="B79" location="'Aqua Regia'!$A$203" display="'Aqua Regia'!$A$203" xr:uid="{8D39CC4C-38BA-469A-99C2-F47A179E94C1}"/>
    <hyperlink ref="B80" location="'Aqua Regia'!$A$222" display="'Aqua Regia'!$A$222" xr:uid="{24857C7F-E3FB-449E-8A4D-7D03ED0C6FC5}"/>
    <hyperlink ref="B81" location="'Aqua Regia'!$A$240" display="'Aqua Regia'!$A$240" xr:uid="{D3B8F65B-6A22-4BE5-A270-7758A07BE930}"/>
    <hyperlink ref="B82" location="'Aqua Regia'!$A$259" display="'Aqua Regia'!$A$259" xr:uid="{553F21EC-4ED5-4BEB-B751-978605F61C56}"/>
    <hyperlink ref="B83" location="'Aqua Regia'!$A$277" display="'Aqua Regia'!$A$277" xr:uid="{7D2107C1-03C9-45F6-8E37-EB4BD544A641}"/>
    <hyperlink ref="B84" location="'Aqua Regia'!$A$296" display="'Aqua Regia'!$A$296" xr:uid="{093D9AE2-7392-49E7-A90B-53A15163A0B3}"/>
    <hyperlink ref="B85" location="'Aqua Regia'!$A$315" display="'Aqua Regia'!$A$315" xr:uid="{CD902E66-5253-4E94-B631-CF05F46B7A6C}"/>
    <hyperlink ref="B86" location="'Aqua Regia'!$A$334" display="'Aqua Regia'!$A$334" xr:uid="{7D71E094-EA85-4C42-92E4-9694E4C4FF97}"/>
    <hyperlink ref="B87" location="'Aqua Regia'!$A$352" display="'Aqua Regia'!$A$352" xr:uid="{B425BC42-B418-47C6-AB30-2A25DF0F4B7C}"/>
    <hyperlink ref="B88" location="'Aqua Regia'!$A$371" display="'Aqua Regia'!$A$371" xr:uid="{D47C9C4E-9F95-4EA2-A142-68B15062E047}"/>
    <hyperlink ref="B89" location="'Aqua Regia'!$A$389" display="'Aqua Regia'!$A$389" xr:uid="{0DB61DF9-34E7-4054-9A3A-5051A250840E}"/>
    <hyperlink ref="B90" location="'Aqua Regia'!$A$408" display="'Aqua Regia'!$A$408" xr:uid="{00EFEE14-7C29-417D-972C-3AD69B24F354}"/>
    <hyperlink ref="B91" location="'Aqua Regia'!$A$427" display="'Aqua Regia'!$A$427" xr:uid="{4CD24A2A-7D98-4884-9F80-0A3168D416C0}"/>
    <hyperlink ref="B92" location="'Aqua Regia'!$A$446" display="'Aqua Regia'!$A$446" xr:uid="{97690867-833A-4E5C-9ABE-CE6C9F9363D6}"/>
    <hyperlink ref="B93" location="'Aqua Regia'!$A$465" display="'Aqua Regia'!$A$465" xr:uid="{DD243E13-0694-484F-A4A7-E49731DB9BAC}"/>
    <hyperlink ref="B94" location="'Aqua Regia'!$A$484" display="'Aqua Regia'!$A$484" xr:uid="{0A504405-F70F-47E9-8B14-4CC89A1EA659}"/>
    <hyperlink ref="B95" location="'Aqua Regia'!$A$502" display="'Aqua Regia'!$A$502" xr:uid="{60FFF95F-7CEC-4D10-B264-E706ED110ADB}"/>
    <hyperlink ref="B96" location="'Aqua Regia'!$A$521" display="'Aqua Regia'!$A$521" xr:uid="{519311A7-E6C9-4E21-BF64-7BCE9C0A802B}"/>
    <hyperlink ref="B97" location="'Aqua Regia'!$A$540" display="'Aqua Regia'!$A$540" xr:uid="{4C12D454-8552-4D5F-A95F-3045B8CF64A6}"/>
    <hyperlink ref="B98" location="'Aqua Regia'!$A$558" display="'Aqua Regia'!$A$558" xr:uid="{7F5C861B-04D8-4B6C-A19A-AC9480ACE971}"/>
    <hyperlink ref="B99" location="'Aqua Regia'!$A$576" display="'Aqua Regia'!$A$576" xr:uid="{2283A7F5-9E07-4DAA-BBAB-F6251DE11E3E}"/>
    <hyperlink ref="B100" location="'Aqua Regia'!$A$594" display="'Aqua Regia'!$A$594" xr:uid="{CAC5E97E-4187-4948-9E2E-77EE2E71B586}"/>
    <hyperlink ref="B101" location="'Aqua Regia'!$A$612" display="'Aqua Regia'!$A$612" xr:uid="{CAB83139-C898-4238-8866-84ED3C66A2AC}"/>
    <hyperlink ref="B102" location="'Aqua Regia'!$A$630" display="'Aqua Regia'!$A$630" xr:uid="{D918A962-B324-4295-94B8-B2A3CBA46984}"/>
    <hyperlink ref="B103" location="'Aqua Regia'!$A$649" display="'Aqua Regia'!$A$649" xr:uid="{CBC0DD60-A094-437D-BAE1-D2D0991E6A83}"/>
    <hyperlink ref="B104" location="'Aqua Regia'!$A$667" display="'Aqua Regia'!$A$667" xr:uid="{A667EEFF-93B1-40E7-BAD3-F59F0CF43D55}"/>
    <hyperlink ref="B105" location="'Aqua Regia'!$A$686" display="'Aqua Regia'!$A$686" xr:uid="{01B2623C-116D-48A6-827D-08DB46EE3924}"/>
    <hyperlink ref="B106" location="'Aqua Regia'!$A$704" display="'Aqua Regia'!$A$704" xr:uid="{9E923EF4-3671-40E3-BD90-E7F4A4EA6CE6}"/>
    <hyperlink ref="B107" location="'Aqua Regia'!$A$776" display="'Aqua Regia'!$A$776" xr:uid="{E475466B-749A-4C05-A6F4-12BD26502122}"/>
    <hyperlink ref="B108" location="'Aqua Regia'!$A$794" display="'Aqua Regia'!$A$794" xr:uid="{6A713B6D-DAFA-44CB-A40C-EB8460BF5190}"/>
    <hyperlink ref="B109" location="'Aqua Regia'!$A$830" display="'Aqua Regia'!$A$830" xr:uid="{6E1B60FE-9999-400F-B644-81AD7C6077C6}"/>
    <hyperlink ref="B110" location="'Aqua Regia'!$A$848" display="'Aqua Regia'!$A$848" xr:uid="{D2D5CD4A-5AD2-4134-A245-87D6F1709EAF}"/>
    <hyperlink ref="B111" location="'Aqua Regia'!$A$866" display="'Aqua Regia'!$A$866" xr:uid="{C8387F81-AF44-42F1-8FE0-479BF1C9BD11}"/>
    <hyperlink ref="B112" location="'Aqua Regia'!$A$885" display="'Aqua Regia'!$A$885" xr:uid="{8B2148E5-7370-4E50-812B-F6F947C75FF3}"/>
    <hyperlink ref="B113" location="'Aqua Regia'!$A$903" display="'Aqua Regia'!$A$903" xr:uid="{93D8AE7C-F254-4305-B0A8-FB3A1C4A6076}"/>
    <hyperlink ref="B114" location="'Aqua Regia'!$A$921" display="'Aqua Regia'!$A$921" xr:uid="{476553B3-AA83-4406-A802-914D39285BFB}"/>
    <hyperlink ref="B115" location="'Aqua Regia'!$A$940" display="'Aqua Regia'!$A$940" xr:uid="{B7AC750A-4F5E-4FAA-82DA-EC0DF26E80FD}"/>
    <hyperlink ref="B116" location="'Aqua Regia'!$A$958" display="'Aqua Regia'!$A$958" xr:uid="{BBF5E6B0-39EF-473F-BDB4-E497C3C08358}"/>
    <hyperlink ref="B117" location="'Aqua Regia'!$A$976" display="'Aqua Regia'!$A$976" xr:uid="{95D8B5F2-A2E1-41EB-AB64-E62E5C56B3CB}"/>
    <hyperlink ref="B118" location="'Aqua Regia'!$A$995" display="'Aqua Regia'!$A$995" xr:uid="{3DE90BEC-ABE9-40FF-8647-6C33E1BB9815}"/>
    <hyperlink ref="B119" location="'Aqua Regia'!$A$1013" display="'Aqua Regia'!$A$1013" xr:uid="{9EDE211D-EAE2-46B1-B5CC-66750DF0329E}"/>
    <hyperlink ref="B120" location="'Aqua Regia'!$A$1031" display="'Aqua Regia'!$A$1031" xr:uid="{CCA11336-12FF-43FF-857C-43F05833F4AF}"/>
    <hyperlink ref="B121" location="'Aqua Regia'!$A$1049" display="'Aqua Regia'!$A$1049" xr:uid="{251EDFA0-08A3-4480-A551-E822F2038409}"/>
    <hyperlink ref="B122" location="'Aqua Regia'!$A$1085" display="'Aqua Regia'!$A$1085" xr:uid="{51A377BA-DA8B-423F-B7D5-289666C37944}"/>
    <hyperlink ref="B123" location="'Aqua Regia'!$A$1103" display="'Aqua Regia'!$A$1103" xr:uid="{D5875283-4CA3-4C0D-A785-9B822B816809}"/>
    <hyperlink ref="B124" location="'Aqua Regia'!$A$1121" display="'Aqua Regia'!$A$1121" xr:uid="{82454B1B-543A-4402-BE9A-94F8B4259965}"/>
    <hyperlink ref="B125" location="'Aqua Regia'!$A$1139" display="'Aqua Regia'!$A$1139" xr:uid="{0DC760E8-5125-49E0-93D1-00D39E954253}"/>
    <hyperlink ref="B126" location="'Aqua Regia'!$A$1157" display="'Aqua Regia'!$A$1157" xr:uid="{2003B12F-516E-4E2C-9487-8907F799B3E5}"/>
    <hyperlink ref="B127" location="'Aqua Regia'!$A$1175" display="'Aqua Regia'!$A$1175" xr:uid="{0B11F299-DEC8-41D2-A4F2-7FEB8BDFC7C8}"/>
    <hyperlink ref="B128" location="'Aqua Regia'!$A$1193" display="'Aqua Regia'!$A$1193" xr:uid="{046ED832-B949-4BB7-B3D6-19463A849DFA}"/>
    <hyperlink ref="B130" location="'IRC'!$A$14" display="'IRC'!$A$14" xr:uid="{3CD4F934-2A5A-4A7E-B870-C59D1D7408D3}"/>
    <hyperlink ref="B132" location="'ALK'!$A$1" display="'ALK'!$A$1" xr:uid="{9F4579A6-DF40-427D-A3BE-B6F068F21E88}"/>
    <hyperlink ref="B133" location="'ALK'!$A$18" display="'ALK'!$A$18" xr:uid="{F74606D8-881B-468C-8BE1-995782C78A9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BEFC1-F23C-46D7-8F50-69EBAAF44B68}">
  <sheetPr codeName="Sheet14"/>
  <dimension ref="A1:BN1272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2" width="11.28515625" style="2" bestFit="1" customWidth="1"/>
    <col min="33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535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232</v>
      </c>
      <c r="E2" s="17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17" t="s">
        <v>232</v>
      </c>
      <c r="Y2" s="17" t="s">
        <v>232</v>
      </c>
      <c r="Z2" s="17" t="s">
        <v>232</v>
      </c>
      <c r="AA2" s="17" t="s">
        <v>232</v>
      </c>
      <c r="AB2" s="17" t="s">
        <v>232</v>
      </c>
      <c r="AC2" s="17" t="s">
        <v>232</v>
      </c>
      <c r="AD2" s="17" t="s">
        <v>232</v>
      </c>
      <c r="AE2" s="17" t="s">
        <v>232</v>
      </c>
      <c r="AF2" s="17" t="s">
        <v>232</v>
      </c>
      <c r="AG2" s="150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48" t="s">
        <v>235</v>
      </c>
      <c r="E3" s="149" t="s">
        <v>236</v>
      </c>
      <c r="F3" s="149" t="s">
        <v>237</v>
      </c>
      <c r="G3" s="149" t="s">
        <v>238</v>
      </c>
      <c r="H3" s="149" t="s">
        <v>239</v>
      </c>
      <c r="I3" s="149" t="s">
        <v>240</v>
      </c>
      <c r="J3" s="149" t="s">
        <v>241</v>
      </c>
      <c r="K3" s="149" t="s">
        <v>242</v>
      </c>
      <c r="L3" s="149" t="s">
        <v>243</v>
      </c>
      <c r="M3" s="149" t="s">
        <v>244</v>
      </c>
      <c r="N3" s="149" t="s">
        <v>245</v>
      </c>
      <c r="O3" s="149" t="s">
        <v>246</v>
      </c>
      <c r="P3" s="149" t="s">
        <v>247</v>
      </c>
      <c r="Q3" s="149" t="s">
        <v>248</v>
      </c>
      <c r="R3" s="149" t="s">
        <v>249</v>
      </c>
      <c r="S3" s="149" t="s">
        <v>251</v>
      </c>
      <c r="T3" s="149" t="s">
        <v>252</v>
      </c>
      <c r="U3" s="149" t="s">
        <v>253</v>
      </c>
      <c r="V3" s="149" t="s">
        <v>254</v>
      </c>
      <c r="W3" s="149" t="s">
        <v>277</v>
      </c>
      <c r="X3" s="149" t="s">
        <v>255</v>
      </c>
      <c r="Y3" s="149" t="s">
        <v>256</v>
      </c>
      <c r="Z3" s="149" t="s">
        <v>257</v>
      </c>
      <c r="AA3" s="149" t="s">
        <v>258</v>
      </c>
      <c r="AB3" s="149" t="s">
        <v>259</v>
      </c>
      <c r="AC3" s="149" t="s">
        <v>260</v>
      </c>
      <c r="AD3" s="149" t="s">
        <v>261</v>
      </c>
      <c r="AE3" s="149" t="s">
        <v>262</v>
      </c>
      <c r="AF3" s="149" t="s">
        <v>263</v>
      </c>
      <c r="AG3" s="150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278</v>
      </c>
      <c r="E4" s="11" t="s">
        <v>279</v>
      </c>
      <c r="F4" s="11" t="s">
        <v>279</v>
      </c>
      <c r="G4" s="11" t="s">
        <v>279</v>
      </c>
      <c r="H4" s="11" t="s">
        <v>304</v>
      </c>
      <c r="I4" s="11" t="s">
        <v>279</v>
      </c>
      <c r="J4" s="11" t="s">
        <v>279</v>
      </c>
      <c r="K4" s="11" t="s">
        <v>305</v>
      </c>
      <c r="L4" s="11" t="s">
        <v>304</v>
      </c>
      <c r="M4" s="11" t="s">
        <v>304</v>
      </c>
      <c r="N4" s="11" t="s">
        <v>305</v>
      </c>
      <c r="O4" s="11" t="s">
        <v>304</v>
      </c>
      <c r="P4" s="11" t="s">
        <v>279</v>
      </c>
      <c r="Q4" s="11" t="s">
        <v>304</v>
      </c>
      <c r="R4" s="11" t="s">
        <v>304</v>
      </c>
      <c r="S4" s="11" t="s">
        <v>306</v>
      </c>
      <c r="T4" s="11" t="s">
        <v>279</v>
      </c>
      <c r="U4" s="11" t="s">
        <v>306</v>
      </c>
      <c r="V4" s="11" t="s">
        <v>306</v>
      </c>
      <c r="W4" s="11" t="s">
        <v>306</v>
      </c>
      <c r="X4" s="11" t="s">
        <v>279</v>
      </c>
      <c r="Y4" s="11" t="s">
        <v>305</v>
      </c>
      <c r="Z4" s="11" t="s">
        <v>278</v>
      </c>
      <c r="AA4" s="11" t="s">
        <v>279</v>
      </c>
      <c r="AB4" s="11" t="s">
        <v>278</v>
      </c>
      <c r="AC4" s="11" t="s">
        <v>305</v>
      </c>
      <c r="AD4" s="11" t="s">
        <v>279</v>
      </c>
      <c r="AE4" s="11" t="s">
        <v>279</v>
      </c>
      <c r="AF4" s="11" t="s">
        <v>305</v>
      </c>
      <c r="AG4" s="150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 t="s">
        <v>307</v>
      </c>
      <c r="E5" s="26" t="s">
        <v>117</v>
      </c>
      <c r="F5" s="26" t="s">
        <v>308</v>
      </c>
      <c r="G5" s="26" t="s">
        <v>308</v>
      </c>
      <c r="H5" s="26" t="s">
        <v>307</v>
      </c>
      <c r="I5" s="26" t="s">
        <v>307</v>
      </c>
      <c r="J5" s="26" t="s">
        <v>309</v>
      </c>
      <c r="K5" s="26" t="s">
        <v>310</v>
      </c>
      <c r="L5" s="26" t="s">
        <v>310</v>
      </c>
      <c r="M5" s="26" t="s">
        <v>311</v>
      </c>
      <c r="N5" s="26" t="s">
        <v>310</v>
      </c>
      <c r="O5" s="26" t="s">
        <v>309</v>
      </c>
      <c r="P5" s="26" t="s">
        <v>307</v>
      </c>
      <c r="Q5" s="26" t="s">
        <v>307</v>
      </c>
      <c r="R5" s="26" t="s">
        <v>309</v>
      </c>
      <c r="S5" s="26" t="s">
        <v>307</v>
      </c>
      <c r="T5" s="26" t="s">
        <v>307</v>
      </c>
      <c r="U5" s="26" t="s">
        <v>307</v>
      </c>
      <c r="V5" s="26" t="s">
        <v>307</v>
      </c>
      <c r="W5" s="26" t="s">
        <v>307</v>
      </c>
      <c r="X5" s="26" t="s">
        <v>311</v>
      </c>
      <c r="Y5" s="26" t="s">
        <v>309</v>
      </c>
      <c r="Z5" s="26" t="s">
        <v>309</v>
      </c>
      <c r="AA5" s="26" t="s">
        <v>269</v>
      </c>
      <c r="AB5" s="26" t="s">
        <v>308</v>
      </c>
      <c r="AC5" s="26" t="s">
        <v>307</v>
      </c>
      <c r="AD5" s="26" t="s">
        <v>307</v>
      </c>
      <c r="AE5" s="26" t="s">
        <v>268</v>
      </c>
      <c r="AF5" s="26" t="s">
        <v>309</v>
      </c>
      <c r="AG5" s="150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6">
        <v>120</v>
      </c>
      <c r="E6" s="216">
        <v>121.99</v>
      </c>
      <c r="F6" s="216">
        <v>120.57893922432606</v>
      </c>
      <c r="G6" s="216">
        <v>120</v>
      </c>
      <c r="H6" s="216">
        <v>130</v>
      </c>
      <c r="I6" s="216">
        <v>121</v>
      </c>
      <c r="J6" s="216" t="s">
        <v>287</v>
      </c>
      <c r="K6" s="216">
        <v>124</v>
      </c>
      <c r="L6" s="216">
        <v>120.6</v>
      </c>
      <c r="M6" s="216" t="s">
        <v>287</v>
      </c>
      <c r="N6" s="216">
        <v>127.82756038554952</v>
      </c>
      <c r="O6" s="216">
        <v>116</v>
      </c>
      <c r="P6" s="216" t="s">
        <v>287</v>
      </c>
      <c r="Q6" s="216">
        <v>127</v>
      </c>
      <c r="R6" s="216">
        <v>118.85</v>
      </c>
      <c r="S6" s="216">
        <v>120</v>
      </c>
      <c r="T6" s="216" t="s">
        <v>287</v>
      </c>
      <c r="U6" s="216">
        <v>121</v>
      </c>
      <c r="V6" s="216">
        <v>118</v>
      </c>
      <c r="W6" s="216">
        <v>123.00000000000001</v>
      </c>
      <c r="X6" s="216" t="s">
        <v>288</v>
      </c>
      <c r="Y6" s="216">
        <v>119.9</v>
      </c>
      <c r="Z6" s="216">
        <v>124</v>
      </c>
      <c r="AA6" s="216" t="s">
        <v>287</v>
      </c>
      <c r="AB6" s="216">
        <v>119</v>
      </c>
      <c r="AC6" s="216">
        <v>118.1</v>
      </c>
      <c r="AD6" s="216">
        <v>120.53</v>
      </c>
      <c r="AE6" s="217">
        <v>110</v>
      </c>
      <c r="AF6" s="216">
        <v>115.16</v>
      </c>
      <c r="AG6" s="218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20">
        <v>1</v>
      </c>
    </row>
    <row r="7" spans="1:66">
      <c r="A7" s="30"/>
      <c r="B7" s="19">
        <v>1</v>
      </c>
      <c r="C7" s="9">
        <v>2</v>
      </c>
      <c r="D7" s="221">
        <v>119</v>
      </c>
      <c r="E7" s="221">
        <v>120.85</v>
      </c>
      <c r="F7" s="221">
        <v>120.89916699726589</v>
      </c>
      <c r="G7" s="221">
        <v>120.2</v>
      </c>
      <c r="H7" s="221">
        <v>131</v>
      </c>
      <c r="I7" s="221">
        <v>120</v>
      </c>
      <c r="J7" s="221" t="s">
        <v>287</v>
      </c>
      <c r="K7" s="221">
        <v>122</v>
      </c>
      <c r="L7" s="221">
        <v>120.8</v>
      </c>
      <c r="M7" s="221" t="s">
        <v>287</v>
      </c>
      <c r="N7" s="221">
        <v>122.52457449067033</v>
      </c>
      <c r="O7" s="221">
        <v>115.56</v>
      </c>
      <c r="P7" s="221" t="s">
        <v>287</v>
      </c>
      <c r="Q7" s="221">
        <v>123.00000000000001</v>
      </c>
      <c r="R7" s="221">
        <v>116.49</v>
      </c>
      <c r="S7" s="221">
        <v>121</v>
      </c>
      <c r="T7" s="221" t="s">
        <v>287</v>
      </c>
      <c r="U7" s="221">
        <v>121</v>
      </c>
      <c r="V7" s="221">
        <v>116</v>
      </c>
      <c r="W7" s="221">
        <v>124</v>
      </c>
      <c r="X7" s="221" t="s">
        <v>288</v>
      </c>
      <c r="Y7" s="221">
        <v>121.8</v>
      </c>
      <c r="Z7" s="221">
        <v>129</v>
      </c>
      <c r="AA7" s="221" t="s">
        <v>287</v>
      </c>
      <c r="AB7" s="221">
        <v>121</v>
      </c>
      <c r="AC7" s="221">
        <v>114.9</v>
      </c>
      <c r="AD7" s="221">
        <v>116.87</v>
      </c>
      <c r="AE7" s="222">
        <v>115</v>
      </c>
      <c r="AF7" s="221">
        <v>113.59</v>
      </c>
      <c r="AG7" s="218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20">
        <v>17</v>
      </c>
    </row>
    <row r="8" spans="1:66">
      <c r="A8" s="30"/>
      <c r="B8" s="19">
        <v>1</v>
      </c>
      <c r="C8" s="9">
        <v>3</v>
      </c>
      <c r="D8" s="221">
        <v>119</v>
      </c>
      <c r="E8" s="221">
        <v>123.49</v>
      </c>
      <c r="F8" s="221">
        <v>120.33806641194651</v>
      </c>
      <c r="G8" s="221">
        <v>121.74</v>
      </c>
      <c r="H8" s="221">
        <v>131</v>
      </c>
      <c r="I8" s="221">
        <v>124</v>
      </c>
      <c r="J8" s="221" t="s">
        <v>287</v>
      </c>
      <c r="K8" s="221">
        <v>125</v>
      </c>
      <c r="L8" s="221">
        <v>120.8</v>
      </c>
      <c r="M8" s="221" t="s">
        <v>287</v>
      </c>
      <c r="N8" s="221">
        <v>120.5067592454771</v>
      </c>
      <c r="O8" s="221">
        <v>115.71</v>
      </c>
      <c r="P8" s="221" t="s">
        <v>287</v>
      </c>
      <c r="Q8" s="221">
        <v>123.00000000000001</v>
      </c>
      <c r="R8" s="221">
        <v>118.42</v>
      </c>
      <c r="S8" s="221">
        <v>121</v>
      </c>
      <c r="T8" s="221" t="s">
        <v>287</v>
      </c>
      <c r="U8" s="221">
        <v>120</v>
      </c>
      <c r="V8" s="221">
        <v>119</v>
      </c>
      <c r="W8" s="221">
        <v>123.00000000000001</v>
      </c>
      <c r="X8" s="221" t="s">
        <v>288</v>
      </c>
      <c r="Y8" s="221">
        <v>119.1</v>
      </c>
      <c r="Z8" s="221">
        <v>125</v>
      </c>
      <c r="AA8" s="221" t="s">
        <v>287</v>
      </c>
      <c r="AB8" s="221">
        <v>122</v>
      </c>
      <c r="AC8" s="221">
        <v>118.5</v>
      </c>
      <c r="AD8" s="221">
        <v>120.76</v>
      </c>
      <c r="AE8" s="222">
        <v>107</v>
      </c>
      <c r="AF8" s="221">
        <v>115.17</v>
      </c>
      <c r="AG8" s="218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20">
        <v>16</v>
      </c>
    </row>
    <row r="9" spans="1:66">
      <c r="A9" s="30"/>
      <c r="B9" s="19">
        <v>1</v>
      </c>
      <c r="C9" s="9">
        <v>4</v>
      </c>
      <c r="D9" s="221">
        <v>119</v>
      </c>
      <c r="E9" s="221">
        <v>124.17999999999999</v>
      </c>
      <c r="F9" s="221">
        <v>120.8711984751673</v>
      </c>
      <c r="G9" s="221">
        <v>117.84</v>
      </c>
      <c r="H9" s="221">
        <v>131</v>
      </c>
      <c r="I9" s="221">
        <v>119</v>
      </c>
      <c r="J9" s="221" t="s">
        <v>287</v>
      </c>
      <c r="K9" s="221">
        <v>123.00000000000001</v>
      </c>
      <c r="L9" s="221">
        <v>123.7</v>
      </c>
      <c r="M9" s="221" t="s">
        <v>287</v>
      </c>
      <c r="N9" s="221">
        <v>127.68916252883398</v>
      </c>
      <c r="O9" s="221">
        <v>114.56</v>
      </c>
      <c r="P9" s="221" t="s">
        <v>287</v>
      </c>
      <c r="Q9" s="221">
        <v>125</v>
      </c>
      <c r="R9" s="221">
        <v>118.72</v>
      </c>
      <c r="S9" s="221">
        <v>122</v>
      </c>
      <c r="T9" s="221" t="s">
        <v>287</v>
      </c>
      <c r="U9" s="221">
        <v>120</v>
      </c>
      <c r="V9" s="221">
        <v>121</v>
      </c>
      <c r="W9" s="221">
        <v>123.00000000000001</v>
      </c>
      <c r="X9" s="221" t="s">
        <v>288</v>
      </c>
      <c r="Y9" s="221">
        <v>120.3</v>
      </c>
      <c r="Z9" s="221">
        <v>128</v>
      </c>
      <c r="AA9" s="221" t="s">
        <v>287</v>
      </c>
      <c r="AB9" s="221">
        <v>121</v>
      </c>
      <c r="AC9" s="221">
        <v>118.6</v>
      </c>
      <c r="AD9" s="221">
        <v>121.42</v>
      </c>
      <c r="AE9" s="222">
        <v>110</v>
      </c>
      <c r="AF9" s="221">
        <v>117.5</v>
      </c>
      <c r="AG9" s="218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20">
        <v>121.03391989419491</v>
      </c>
      <c r="BN9" s="28"/>
    </row>
    <row r="10" spans="1:66">
      <c r="A10" s="30"/>
      <c r="B10" s="19">
        <v>1</v>
      </c>
      <c r="C10" s="9">
        <v>5</v>
      </c>
      <c r="D10" s="221">
        <v>118</v>
      </c>
      <c r="E10" s="221">
        <v>122.64</v>
      </c>
      <c r="F10" s="221">
        <v>120.78131309985241</v>
      </c>
      <c r="G10" s="221">
        <v>118.21</v>
      </c>
      <c r="H10" s="221">
        <v>131</v>
      </c>
      <c r="I10" s="221">
        <v>120</v>
      </c>
      <c r="J10" s="221" t="s">
        <v>287</v>
      </c>
      <c r="K10" s="221">
        <v>124</v>
      </c>
      <c r="L10" s="221">
        <v>120.7</v>
      </c>
      <c r="M10" s="221" t="s">
        <v>287</v>
      </c>
      <c r="N10" s="221">
        <v>120.35691747854946</v>
      </c>
      <c r="O10" s="221">
        <v>113.84</v>
      </c>
      <c r="P10" s="221" t="s">
        <v>287</v>
      </c>
      <c r="Q10" s="221">
        <v>125</v>
      </c>
      <c r="R10" s="221">
        <v>117.75</v>
      </c>
      <c r="S10" s="221">
        <v>120</v>
      </c>
      <c r="T10" s="221" t="s">
        <v>287</v>
      </c>
      <c r="U10" s="221">
        <v>120</v>
      </c>
      <c r="V10" s="221">
        <v>115</v>
      </c>
      <c r="W10" s="221">
        <v>122</v>
      </c>
      <c r="X10" s="221" t="s">
        <v>288</v>
      </c>
      <c r="Y10" s="221">
        <v>118.2</v>
      </c>
      <c r="Z10" s="221">
        <v>125</v>
      </c>
      <c r="AA10" s="221" t="s">
        <v>287</v>
      </c>
      <c r="AB10" s="221">
        <v>122</v>
      </c>
      <c r="AC10" s="221">
        <v>118</v>
      </c>
      <c r="AD10" s="221">
        <v>119.1</v>
      </c>
      <c r="AE10" s="222">
        <v>107</v>
      </c>
      <c r="AF10" s="221">
        <v>117.29</v>
      </c>
      <c r="AG10" s="218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20">
        <v>72</v>
      </c>
    </row>
    <row r="11" spans="1:66">
      <c r="A11" s="30"/>
      <c r="B11" s="19">
        <v>1</v>
      </c>
      <c r="C11" s="9">
        <v>6</v>
      </c>
      <c r="D11" s="221">
        <v>120</v>
      </c>
      <c r="E11" s="221">
        <v>122.39999999999999</v>
      </c>
      <c r="F11" s="221">
        <v>120.103688965918</v>
      </c>
      <c r="G11" s="221">
        <v>120.05</v>
      </c>
      <c r="H11" s="221">
        <v>130</v>
      </c>
      <c r="I11" s="221">
        <v>125</v>
      </c>
      <c r="J11" s="221" t="s">
        <v>287</v>
      </c>
      <c r="K11" s="221">
        <v>124</v>
      </c>
      <c r="L11" s="221">
        <v>118.7</v>
      </c>
      <c r="M11" s="221" t="s">
        <v>287</v>
      </c>
      <c r="N11" s="221">
        <v>127.54007873017071</v>
      </c>
      <c r="O11" s="221">
        <v>115.09</v>
      </c>
      <c r="P11" s="221" t="s">
        <v>287</v>
      </c>
      <c r="Q11" s="221">
        <v>124</v>
      </c>
      <c r="R11" s="221">
        <v>114.95</v>
      </c>
      <c r="S11" s="221">
        <v>119</v>
      </c>
      <c r="T11" s="221" t="s">
        <v>287</v>
      </c>
      <c r="U11" s="221">
        <v>120</v>
      </c>
      <c r="V11" s="221">
        <v>117</v>
      </c>
      <c r="W11" s="221">
        <v>125</v>
      </c>
      <c r="X11" s="221" t="s">
        <v>288</v>
      </c>
      <c r="Y11" s="221">
        <v>120.9</v>
      </c>
      <c r="Z11" s="221">
        <v>127</v>
      </c>
      <c r="AA11" s="221" t="s">
        <v>287</v>
      </c>
      <c r="AB11" s="221">
        <v>120</v>
      </c>
      <c r="AC11" s="221">
        <v>117</v>
      </c>
      <c r="AD11" s="221">
        <v>120.39</v>
      </c>
      <c r="AE11" s="222">
        <v>109</v>
      </c>
      <c r="AF11" s="221">
        <v>117.55</v>
      </c>
      <c r="AG11" s="218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24"/>
    </row>
    <row r="12" spans="1:66">
      <c r="A12" s="30"/>
      <c r="B12" s="20" t="s">
        <v>271</v>
      </c>
      <c r="C12" s="12"/>
      <c r="D12" s="225">
        <v>119.16666666666667</v>
      </c>
      <c r="E12" s="225">
        <v>122.59166666666665</v>
      </c>
      <c r="F12" s="225">
        <v>120.59539552907937</v>
      </c>
      <c r="G12" s="225">
        <v>119.67333333333333</v>
      </c>
      <c r="H12" s="225">
        <v>130.66666666666666</v>
      </c>
      <c r="I12" s="225">
        <v>121.5</v>
      </c>
      <c r="J12" s="225" t="s">
        <v>660</v>
      </c>
      <c r="K12" s="225">
        <v>123.66666666666667</v>
      </c>
      <c r="L12" s="225">
        <v>120.88333333333334</v>
      </c>
      <c r="M12" s="225" t="s">
        <v>660</v>
      </c>
      <c r="N12" s="225">
        <v>124.40750880987518</v>
      </c>
      <c r="O12" s="225">
        <v>115.12666666666667</v>
      </c>
      <c r="P12" s="225" t="s">
        <v>660</v>
      </c>
      <c r="Q12" s="225">
        <v>124.5</v>
      </c>
      <c r="R12" s="225">
        <v>117.53000000000002</v>
      </c>
      <c r="S12" s="225">
        <v>120.5</v>
      </c>
      <c r="T12" s="225" t="s">
        <v>660</v>
      </c>
      <c r="U12" s="225">
        <v>120.33333333333333</v>
      </c>
      <c r="V12" s="225">
        <v>117.66666666666667</v>
      </c>
      <c r="W12" s="225">
        <v>123.33333333333333</v>
      </c>
      <c r="X12" s="225" t="s">
        <v>660</v>
      </c>
      <c r="Y12" s="225">
        <v>120.03333333333332</v>
      </c>
      <c r="Z12" s="225">
        <v>126.33333333333333</v>
      </c>
      <c r="AA12" s="225" t="s">
        <v>660</v>
      </c>
      <c r="AB12" s="225">
        <v>120.83333333333333</v>
      </c>
      <c r="AC12" s="225">
        <v>117.51666666666667</v>
      </c>
      <c r="AD12" s="225">
        <v>119.84500000000001</v>
      </c>
      <c r="AE12" s="225">
        <v>109.66666666666667</v>
      </c>
      <c r="AF12" s="225">
        <v>116.04333333333334</v>
      </c>
      <c r="AG12" s="218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24"/>
    </row>
    <row r="13" spans="1:66">
      <c r="A13" s="30"/>
      <c r="B13" s="3" t="s">
        <v>272</v>
      </c>
      <c r="C13" s="29"/>
      <c r="D13" s="221">
        <v>119</v>
      </c>
      <c r="E13" s="221">
        <v>122.52</v>
      </c>
      <c r="F13" s="221">
        <v>120.68012616208924</v>
      </c>
      <c r="G13" s="221">
        <v>120.02500000000001</v>
      </c>
      <c r="H13" s="221">
        <v>131</v>
      </c>
      <c r="I13" s="221">
        <v>120.5</v>
      </c>
      <c r="J13" s="221" t="s">
        <v>660</v>
      </c>
      <c r="K13" s="221">
        <v>124</v>
      </c>
      <c r="L13" s="221">
        <v>120.75</v>
      </c>
      <c r="M13" s="221" t="s">
        <v>660</v>
      </c>
      <c r="N13" s="221">
        <v>125.03232661042051</v>
      </c>
      <c r="O13" s="221">
        <v>115.325</v>
      </c>
      <c r="P13" s="221" t="s">
        <v>660</v>
      </c>
      <c r="Q13" s="221">
        <v>124.5</v>
      </c>
      <c r="R13" s="221">
        <v>118.08500000000001</v>
      </c>
      <c r="S13" s="221">
        <v>120.5</v>
      </c>
      <c r="T13" s="221" t="s">
        <v>660</v>
      </c>
      <c r="U13" s="221">
        <v>120</v>
      </c>
      <c r="V13" s="221">
        <v>117.5</v>
      </c>
      <c r="W13" s="221">
        <v>123.00000000000001</v>
      </c>
      <c r="X13" s="221" t="s">
        <v>660</v>
      </c>
      <c r="Y13" s="221">
        <v>120.1</v>
      </c>
      <c r="Z13" s="221">
        <v>126</v>
      </c>
      <c r="AA13" s="221" t="s">
        <v>660</v>
      </c>
      <c r="AB13" s="221">
        <v>121</v>
      </c>
      <c r="AC13" s="221">
        <v>118.05</v>
      </c>
      <c r="AD13" s="221">
        <v>120.46000000000001</v>
      </c>
      <c r="AE13" s="221">
        <v>109.5</v>
      </c>
      <c r="AF13" s="221">
        <v>116.23</v>
      </c>
      <c r="AG13" s="218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24"/>
    </row>
    <row r="14" spans="1:66">
      <c r="A14" s="30"/>
      <c r="B14" s="3" t="s">
        <v>273</v>
      </c>
      <c r="C14" s="29"/>
      <c r="D14" s="221">
        <v>0.752772652709081</v>
      </c>
      <c r="E14" s="221">
        <v>1.163123667830152</v>
      </c>
      <c r="F14" s="221">
        <v>0.31974181516455058</v>
      </c>
      <c r="G14" s="221">
        <v>1.4352374948651057</v>
      </c>
      <c r="H14" s="221">
        <v>0.5163977794943222</v>
      </c>
      <c r="I14" s="221">
        <v>2.4289915602982237</v>
      </c>
      <c r="J14" s="221" t="s">
        <v>660</v>
      </c>
      <c r="K14" s="221">
        <v>1.0327955589886428</v>
      </c>
      <c r="L14" s="221">
        <v>1.6017698544630774</v>
      </c>
      <c r="M14" s="221" t="s">
        <v>660</v>
      </c>
      <c r="N14" s="221">
        <v>3.6728075681955139</v>
      </c>
      <c r="O14" s="221">
        <v>0.80854602012913479</v>
      </c>
      <c r="P14" s="221" t="s">
        <v>660</v>
      </c>
      <c r="Q14" s="221">
        <v>1.5165750888103045</v>
      </c>
      <c r="R14" s="221">
        <v>1.5321227104902517</v>
      </c>
      <c r="S14" s="221">
        <v>1.0488088481701516</v>
      </c>
      <c r="T14" s="221" t="s">
        <v>660</v>
      </c>
      <c r="U14" s="221">
        <v>0.51639777949432231</v>
      </c>
      <c r="V14" s="221">
        <v>2.1602468994692865</v>
      </c>
      <c r="W14" s="221">
        <v>1.0327955589886417</v>
      </c>
      <c r="X14" s="221" t="s">
        <v>660</v>
      </c>
      <c r="Y14" s="221">
        <v>1.2801041624284588</v>
      </c>
      <c r="Z14" s="221">
        <v>1.96638416050035</v>
      </c>
      <c r="AA14" s="221" t="s">
        <v>660</v>
      </c>
      <c r="AB14" s="221">
        <v>1.1690451944500122</v>
      </c>
      <c r="AC14" s="221">
        <v>1.4020223488470704</v>
      </c>
      <c r="AD14" s="221">
        <v>1.6425437589300322</v>
      </c>
      <c r="AE14" s="221">
        <v>2.9439202887759488</v>
      </c>
      <c r="AF14" s="221">
        <v>1.6436504088968145</v>
      </c>
      <c r="AG14" s="218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24"/>
    </row>
    <row r="15" spans="1:66">
      <c r="A15" s="30"/>
      <c r="B15" s="3" t="s">
        <v>86</v>
      </c>
      <c r="C15" s="29"/>
      <c r="D15" s="13">
        <v>6.3169733094468336E-3</v>
      </c>
      <c r="E15" s="13">
        <v>9.4877873794859801E-3</v>
      </c>
      <c r="F15" s="13">
        <v>2.6513600603221264E-3</v>
      </c>
      <c r="G15" s="13">
        <v>1.1992959959320698E-2</v>
      </c>
      <c r="H15" s="13">
        <v>3.9520238226606295E-3</v>
      </c>
      <c r="I15" s="13">
        <v>1.9991700084759045E-2</v>
      </c>
      <c r="J15" s="13" t="s">
        <v>660</v>
      </c>
      <c r="K15" s="13">
        <v>8.3514465686413165E-3</v>
      </c>
      <c r="L15" s="13">
        <v>1.3250543398288244E-2</v>
      </c>
      <c r="M15" s="13" t="s">
        <v>660</v>
      </c>
      <c r="N15" s="13">
        <v>2.952239461533189E-2</v>
      </c>
      <c r="O15" s="13">
        <v>7.0230993699328401E-3</v>
      </c>
      <c r="P15" s="13" t="s">
        <v>660</v>
      </c>
      <c r="Q15" s="13">
        <v>1.2181326014540597E-2</v>
      </c>
      <c r="R15" s="13">
        <v>1.3036013872970743E-2</v>
      </c>
      <c r="S15" s="13">
        <v>8.7038078686319641E-3</v>
      </c>
      <c r="T15" s="13" t="s">
        <v>660</v>
      </c>
      <c r="U15" s="13">
        <v>4.2913942894265015E-3</v>
      </c>
      <c r="V15" s="13">
        <v>1.8359038805687986E-2</v>
      </c>
      <c r="W15" s="13">
        <v>8.3740180458538524E-3</v>
      </c>
      <c r="X15" s="13" t="s">
        <v>660</v>
      </c>
      <c r="Y15" s="13">
        <v>1.0664572305707795E-2</v>
      </c>
      <c r="Z15" s="13">
        <v>1.5565046125332587E-2</v>
      </c>
      <c r="AA15" s="13" t="s">
        <v>660</v>
      </c>
      <c r="AB15" s="13">
        <v>9.6748567816552743E-3</v>
      </c>
      <c r="AC15" s="13">
        <v>1.1930412839430467E-2</v>
      </c>
      <c r="AD15" s="13">
        <v>1.3705567682673721E-2</v>
      </c>
      <c r="AE15" s="13">
        <v>2.6844257952364274E-2</v>
      </c>
      <c r="AF15" s="13">
        <v>1.4164108886595361E-2</v>
      </c>
      <c r="AG15" s="150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274</v>
      </c>
      <c r="C16" s="29"/>
      <c r="D16" s="13">
        <v>-1.5427520063471034E-2</v>
      </c>
      <c r="E16" s="13">
        <v>1.2870332331907486E-2</v>
      </c>
      <c r="F16" s="13">
        <v>-3.6231526294354666E-3</v>
      </c>
      <c r="G16" s="13">
        <v>-1.1241365743181464E-2</v>
      </c>
      <c r="H16" s="13">
        <v>7.9587166811522447E-2</v>
      </c>
      <c r="I16" s="13">
        <v>3.8508222010205095E-3</v>
      </c>
      <c r="J16" s="13" t="s">
        <v>660</v>
      </c>
      <c r="K16" s="13">
        <v>2.175214001804826E-2</v>
      </c>
      <c r="L16" s="13">
        <v>-1.2441682545951682E-3</v>
      </c>
      <c r="M16" s="13" t="s">
        <v>660</v>
      </c>
      <c r="N16" s="13">
        <v>2.7873086475505238E-2</v>
      </c>
      <c r="O16" s="13">
        <v>-4.8806592669990656E-2</v>
      </c>
      <c r="P16" s="13" t="s">
        <v>660</v>
      </c>
      <c r="Q16" s="13">
        <v>2.8637262255366558E-2</v>
      </c>
      <c r="R16" s="13">
        <v>-2.8949900137564266E-2</v>
      </c>
      <c r="S16" s="13">
        <v>-4.4113244837616916E-3</v>
      </c>
      <c r="T16" s="13" t="s">
        <v>660</v>
      </c>
      <c r="U16" s="13">
        <v>-5.7883489312253733E-3</v>
      </c>
      <c r="V16" s="13">
        <v>-2.7820740090644169E-2</v>
      </c>
      <c r="W16" s="13">
        <v>1.8998091123120897E-2</v>
      </c>
      <c r="X16" s="13" t="s">
        <v>660</v>
      </c>
      <c r="Y16" s="13">
        <v>-8.2669929366601114E-3</v>
      </c>
      <c r="Z16" s="13">
        <v>4.3784531177466945E-2</v>
      </c>
      <c r="AA16" s="13" t="s">
        <v>660</v>
      </c>
      <c r="AB16" s="13">
        <v>-1.6572755888343282E-3</v>
      </c>
      <c r="AC16" s="13">
        <v>-2.9060062093361427E-2</v>
      </c>
      <c r="AD16" s="13">
        <v>-9.823030562293833E-3</v>
      </c>
      <c r="AE16" s="13">
        <v>-9.3917913568900557E-2</v>
      </c>
      <c r="AF16" s="13">
        <v>-4.1232958208940351E-2</v>
      </c>
      <c r="AG16" s="150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275</v>
      </c>
      <c r="C17" s="47"/>
      <c r="D17" s="45">
        <v>0.32</v>
      </c>
      <c r="E17" s="45">
        <v>0.5</v>
      </c>
      <c r="F17" s="45">
        <v>0.02</v>
      </c>
      <c r="G17" s="45">
        <v>0.2</v>
      </c>
      <c r="H17" s="45">
        <v>2.42</v>
      </c>
      <c r="I17" s="45">
        <v>0.24</v>
      </c>
      <c r="J17" s="45" t="s">
        <v>276</v>
      </c>
      <c r="K17" s="45">
        <v>0.75</v>
      </c>
      <c r="L17" s="45">
        <v>0.09</v>
      </c>
      <c r="M17" s="45" t="s">
        <v>276</v>
      </c>
      <c r="N17" s="45">
        <v>0.93</v>
      </c>
      <c r="O17" s="45">
        <v>1.28</v>
      </c>
      <c r="P17" s="45" t="s">
        <v>276</v>
      </c>
      <c r="Q17" s="45">
        <v>0.95</v>
      </c>
      <c r="R17" s="45">
        <v>0.71</v>
      </c>
      <c r="S17" s="45">
        <v>0</v>
      </c>
      <c r="T17" s="45" t="s">
        <v>276</v>
      </c>
      <c r="U17" s="45">
        <v>0.04</v>
      </c>
      <c r="V17" s="45">
        <v>0.67</v>
      </c>
      <c r="W17" s="45">
        <v>0.67</v>
      </c>
      <c r="X17" s="45" t="s">
        <v>276</v>
      </c>
      <c r="Y17" s="45">
        <v>0.11</v>
      </c>
      <c r="Z17" s="45">
        <v>1.39</v>
      </c>
      <c r="AA17" s="45" t="s">
        <v>276</v>
      </c>
      <c r="AB17" s="45">
        <v>0.08</v>
      </c>
      <c r="AC17" s="45">
        <v>0.71</v>
      </c>
      <c r="AD17" s="45">
        <v>0.16</v>
      </c>
      <c r="AE17" s="45">
        <v>2.58</v>
      </c>
      <c r="AF17" s="45">
        <v>1.06</v>
      </c>
      <c r="AG17" s="150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 ht="15">
      <c r="B19" s="8" t="s">
        <v>536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232</v>
      </c>
      <c r="E20" s="17" t="s">
        <v>232</v>
      </c>
      <c r="F20" s="17" t="s">
        <v>232</v>
      </c>
      <c r="G20" s="17" t="s">
        <v>232</v>
      </c>
      <c r="H20" s="17" t="s">
        <v>232</v>
      </c>
      <c r="I20" s="17" t="s">
        <v>232</v>
      </c>
      <c r="J20" s="17" t="s">
        <v>232</v>
      </c>
      <c r="K20" s="17" t="s">
        <v>232</v>
      </c>
      <c r="L20" s="17" t="s">
        <v>232</v>
      </c>
      <c r="M20" s="17" t="s">
        <v>232</v>
      </c>
      <c r="N20" s="17" t="s">
        <v>232</v>
      </c>
      <c r="O20" s="17" t="s">
        <v>232</v>
      </c>
      <c r="P20" s="17" t="s">
        <v>232</v>
      </c>
      <c r="Q20" s="17" t="s">
        <v>232</v>
      </c>
      <c r="R20" s="17" t="s">
        <v>232</v>
      </c>
      <c r="S20" s="17" t="s">
        <v>232</v>
      </c>
      <c r="T20" s="17" t="s">
        <v>232</v>
      </c>
      <c r="U20" s="17" t="s">
        <v>232</v>
      </c>
      <c r="V20" s="17" t="s">
        <v>232</v>
      </c>
      <c r="W20" s="17" t="s">
        <v>232</v>
      </c>
      <c r="X20" s="17" t="s">
        <v>232</v>
      </c>
      <c r="Y20" s="17" t="s">
        <v>232</v>
      </c>
      <c r="Z20" s="17" t="s">
        <v>232</v>
      </c>
      <c r="AA20" s="17" t="s">
        <v>232</v>
      </c>
      <c r="AB20" s="17" t="s">
        <v>232</v>
      </c>
      <c r="AC20" s="17" t="s">
        <v>232</v>
      </c>
      <c r="AD20" s="17" t="s">
        <v>232</v>
      </c>
      <c r="AE20" s="17" t="s">
        <v>232</v>
      </c>
      <c r="AF20" s="150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233</v>
      </c>
      <c r="C21" s="9" t="s">
        <v>233</v>
      </c>
      <c r="D21" s="148" t="s">
        <v>235</v>
      </c>
      <c r="E21" s="149" t="s">
        <v>236</v>
      </c>
      <c r="F21" s="149" t="s">
        <v>237</v>
      </c>
      <c r="G21" s="149" t="s">
        <v>238</v>
      </c>
      <c r="H21" s="149" t="s">
        <v>239</v>
      </c>
      <c r="I21" s="149" t="s">
        <v>240</v>
      </c>
      <c r="J21" s="149" t="s">
        <v>241</v>
      </c>
      <c r="K21" s="149" t="s">
        <v>242</v>
      </c>
      <c r="L21" s="149" t="s">
        <v>243</v>
      </c>
      <c r="M21" s="149" t="s">
        <v>244</v>
      </c>
      <c r="N21" s="149" t="s">
        <v>245</v>
      </c>
      <c r="O21" s="149" t="s">
        <v>246</v>
      </c>
      <c r="P21" s="149" t="s">
        <v>247</v>
      </c>
      <c r="Q21" s="149" t="s">
        <v>248</v>
      </c>
      <c r="R21" s="149" t="s">
        <v>249</v>
      </c>
      <c r="S21" s="149" t="s">
        <v>251</v>
      </c>
      <c r="T21" s="149" t="s">
        <v>252</v>
      </c>
      <c r="U21" s="149" t="s">
        <v>253</v>
      </c>
      <c r="V21" s="149" t="s">
        <v>254</v>
      </c>
      <c r="W21" s="149" t="s">
        <v>277</v>
      </c>
      <c r="X21" s="149" t="s">
        <v>255</v>
      </c>
      <c r="Y21" s="149" t="s">
        <v>256</v>
      </c>
      <c r="Z21" s="149" t="s">
        <v>257</v>
      </c>
      <c r="AA21" s="149" t="s">
        <v>258</v>
      </c>
      <c r="AB21" s="149" t="s">
        <v>259</v>
      </c>
      <c r="AC21" s="149" t="s">
        <v>261</v>
      </c>
      <c r="AD21" s="149" t="s">
        <v>262</v>
      </c>
      <c r="AE21" s="149" t="s">
        <v>263</v>
      </c>
      <c r="AF21" s="150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305</v>
      </c>
      <c r="E22" s="11" t="s">
        <v>279</v>
      </c>
      <c r="F22" s="11" t="s">
        <v>279</v>
      </c>
      <c r="G22" s="11" t="s">
        <v>305</v>
      </c>
      <c r="H22" s="11" t="s">
        <v>304</v>
      </c>
      <c r="I22" s="11" t="s">
        <v>304</v>
      </c>
      <c r="J22" s="11" t="s">
        <v>304</v>
      </c>
      <c r="K22" s="11" t="s">
        <v>305</v>
      </c>
      <c r="L22" s="11" t="s">
        <v>304</v>
      </c>
      <c r="M22" s="11" t="s">
        <v>304</v>
      </c>
      <c r="N22" s="11" t="s">
        <v>305</v>
      </c>
      <c r="O22" s="11" t="s">
        <v>304</v>
      </c>
      <c r="P22" s="11" t="s">
        <v>279</v>
      </c>
      <c r="Q22" s="11" t="s">
        <v>305</v>
      </c>
      <c r="R22" s="11" t="s">
        <v>304</v>
      </c>
      <c r="S22" s="11" t="s">
        <v>279</v>
      </c>
      <c r="T22" s="11" t="s">
        <v>279</v>
      </c>
      <c r="U22" s="11" t="s">
        <v>279</v>
      </c>
      <c r="V22" s="11" t="s">
        <v>279</v>
      </c>
      <c r="W22" s="11" t="s">
        <v>279</v>
      </c>
      <c r="X22" s="11" t="s">
        <v>304</v>
      </c>
      <c r="Y22" s="11" t="s">
        <v>305</v>
      </c>
      <c r="Z22" s="11" t="s">
        <v>305</v>
      </c>
      <c r="AA22" s="11" t="s">
        <v>279</v>
      </c>
      <c r="AB22" s="11" t="s">
        <v>305</v>
      </c>
      <c r="AC22" s="11" t="s">
        <v>279</v>
      </c>
      <c r="AD22" s="11" t="s">
        <v>304</v>
      </c>
      <c r="AE22" s="11" t="s">
        <v>305</v>
      </c>
      <c r="AF22" s="150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 t="s">
        <v>307</v>
      </c>
      <c r="E23" s="26" t="s">
        <v>117</v>
      </c>
      <c r="F23" s="26" t="s">
        <v>308</v>
      </c>
      <c r="G23" s="26" t="s">
        <v>308</v>
      </c>
      <c r="H23" s="26" t="s">
        <v>307</v>
      </c>
      <c r="I23" s="26" t="s">
        <v>307</v>
      </c>
      <c r="J23" s="26" t="s">
        <v>309</v>
      </c>
      <c r="K23" s="26" t="s">
        <v>310</v>
      </c>
      <c r="L23" s="26" t="s">
        <v>309</v>
      </c>
      <c r="M23" s="26" t="s">
        <v>311</v>
      </c>
      <c r="N23" s="26" t="s">
        <v>310</v>
      </c>
      <c r="O23" s="26" t="s">
        <v>309</v>
      </c>
      <c r="P23" s="26" t="s">
        <v>307</v>
      </c>
      <c r="Q23" s="26" t="s">
        <v>307</v>
      </c>
      <c r="R23" s="26" t="s">
        <v>309</v>
      </c>
      <c r="S23" s="26" t="s">
        <v>307</v>
      </c>
      <c r="T23" s="26" t="s">
        <v>307</v>
      </c>
      <c r="U23" s="26" t="s">
        <v>307</v>
      </c>
      <c r="V23" s="26" t="s">
        <v>307</v>
      </c>
      <c r="W23" s="26" t="s">
        <v>307</v>
      </c>
      <c r="X23" s="26" t="s">
        <v>311</v>
      </c>
      <c r="Y23" s="26" t="s">
        <v>309</v>
      </c>
      <c r="Z23" s="26" t="s">
        <v>309</v>
      </c>
      <c r="AA23" s="26" t="s">
        <v>269</v>
      </c>
      <c r="AB23" s="26" t="s">
        <v>308</v>
      </c>
      <c r="AC23" s="26" t="s">
        <v>307</v>
      </c>
      <c r="AD23" s="26" t="s">
        <v>268</v>
      </c>
      <c r="AE23" s="26" t="s">
        <v>309</v>
      </c>
      <c r="AF23" s="150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3">
        <v>0.57999999999999996</v>
      </c>
      <c r="E24" s="213">
        <v>0.58679999999999999</v>
      </c>
      <c r="F24" s="213">
        <v>0.60426156745396575</v>
      </c>
      <c r="G24" s="213">
        <v>0.56999999999999995</v>
      </c>
      <c r="H24" s="213">
        <v>0.56000000000000005</v>
      </c>
      <c r="I24" s="213">
        <v>0.54</v>
      </c>
      <c r="J24" s="213">
        <v>0.57699999999999996</v>
      </c>
      <c r="K24" s="213">
        <v>0.70299999999999996</v>
      </c>
      <c r="L24" s="213">
        <v>0.63</v>
      </c>
      <c r="M24" s="213">
        <v>0.56000000000000005</v>
      </c>
      <c r="N24" s="213">
        <v>0.57233896960510877</v>
      </c>
      <c r="O24" s="213">
        <v>0.73172910000000002</v>
      </c>
      <c r="P24" s="213">
        <v>0.73</v>
      </c>
      <c r="Q24" s="213">
        <v>0.66</v>
      </c>
      <c r="R24" s="213">
        <v>0.68522000000000005</v>
      </c>
      <c r="S24" s="213">
        <v>0.59</v>
      </c>
      <c r="T24" s="213">
        <v>0.57999999999999996</v>
      </c>
      <c r="U24" s="213">
        <v>0.57999999999999996</v>
      </c>
      <c r="V24" s="213">
        <v>0.64</v>
      </c>
      <c r="W24" s="213">
        <v>0.55000000000000004</v>
      </c>
      <c r="X24" s="213">
        <v>0.51100000000000001</v>
      </c>
      <c r="Y24" s="213">
        <v>0.54</v>
      </c>
      <c r="Z24" s="213">
        <v>0.55000000000000004</v>
      </c>
      <c r="AA24" s="213">
        <v>0.57999999999999996</v>
      </c>
      <c r="AB24" s="226">
        <v>6.38</v>
      </c>
      <c r="AC24" s="213">
        <v>0.57099999999999995</v>
      </c>
      <c r="AD24" s="213">
        <v>0.67999999999999994</v>
      </c>
      <c r="AE24" s="213">
        <v>0.55000000000000004</v>
      </c>
      <c r="AF24" s="204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14">
        <v>1</v>
      </c>
    </row>
    <row r="25" spans="1:65">
      <c r="A25" s="30"/>
      <c r="B25" s="19">
        <v>1</v>
      </c>
      <c r="C25" s="9">
        <v>2</v>
      </c>
      <c r="D25" s="24">
        <v>0.56000000000000005</v>
      </c>
      <c r="E25" s="228">
        <v>0.56829999999999992</v>
      </c>
      <c r="F25" s="24">
        <v>0.60752018939969166</v>
      </c>
      <c r="G25" s="24">
        <v>0.56999999999999995</v>
      </c>
      <c r="H25" s="24">
        <v>0.43</v>
      </c>
      <c r="I25" s="24">
        <v>0.54</v>
      </c>
      <c r="J25" s="24">
        <v>0.58299999999999996</v>
      </c>
      <c r="K25" s="24">
        <v>0.71399999999999997</v>
      </c>
      <c r="L25" s="24">
        <v>0.64</v>
      </c>
      <c r="M25" s="24">
        <v>0.55700000000000005</v>
      </c>
      <c r="N25" s="24">
        <v>0.61150269708098026</v>
      </c>
      <c r="O25" s="24">
        <v>0.70227519999999999</v>
      </c>
      <c r="P25" s="24">
        <v>0.77</v>
      </c>
      <c r="Q25" s="24">
        <v>0.67</v>
      </c>
      <c r="R25" s="24">
        <v>0.68894999999999995</v>
      </c>
      <c r="S25" s="24">
        <v>0.56999999999999995</v>
      </c>
      <c r="T25" s="24">
        <v>0.6</v>
      </c>
      <c r="U25" s="24">
        <v>0.57999999999999996</v>
      </c>
      <c r="V25" s="24">
        <v>0.61</v>
      </c>
      <c r="W25" s="24">
        <v>0.56000000000000005</v>
      </c>
      <c r="X25" s="24">
        <v>0.5</v>
      </c>
      <c r="Y25" s="24">
        <v>0.52</v>
      </c>
      <c r="Z25" s="24">
        <v>0.53</v>
      </c>
      <c r="AA25" s="24">
        <v>0.57999999999999996</v>
      </c>
      <c r="AB25" s="229">
        <v>6.34</v>
      </c>
      <c r="AC25" s="24">
        <v>0.55700000000000005</v>
      </c>
      <c r="AD25" s="24">
        <v>0.69</v>
      </c>
      <c r="AE25" s="24">
        <v>0.54</v>
      </c>
      <c r="AF25" s="204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14" t="e">
        <v>#N/A</v>
      </c>
    </row>
    <row r="26" spans="1:65">
      <c r="A26" s="30"/>
      <c r="B26" s="19">
        <v>1</v>
      </c>
      <c r="C26" s="9">
        <v>3</v>
      </c>
      <c r="D26" s="24">
        <v>0.56999999999999995</v>
      </c>
      <c r="E26" s="24">
        <v>0.59420000000000006</v>
      </c>
      <c r="F26" s="24">
        <v>0.60008946234230087</v>
      </c>
      <c r="G26" s="24">
        <v>0.59</v>
      </c>
      <c r="H26" s="24">
        <v>0.48</v>
      </c>
      <c r="I26" s="24">
        <v>0.56100000000000005</v>
      </c>
      <c r="J26" s="24">
        <v>0.58499999999999996</v>
      </c>
      <c r="K26" s="24">
        <v>0.70299999999999996</v>
      </c>
      <c r="L26" s="24">
        <v>0.61</v>
      </c>
      <c r="M26" s="24">
        <v>0.55600000000000005</v>
      </c>
      <c r="N26" s="24">
        <v>0.58985274792804676</v>
      </c>
      <c r="O26" s="24">
        <v>0.71774170000000004</v>
      </c>
      <c r="P26" s="24">
        <v>0.61</v>
      </c>
      <c r="Q26" s="24">
        <v>0.67</v>
      </c>
      <c r="R26" s="24">
        <v>0.68537999999999999</v>
      </c>
      <c r="S26" s="24">
        <v>0.56000000000000005</v>
      </c>
      <c r="T26" s="24">
        <v>0.59</v>
      </c>
      <c r="U26" s="24">
        <v>0.6</v>
      </c>
      <c r="V26" s="24">
        <v>0.64</v>
      </c>
      <c r="W26" s="24">
        <v>0.55000000000000004</v>
      </c>
      <c r="X26" s="24">
        <v>0.51800000000000002</v>
      </c>
      <c r="Y26" s="24">
        <v>0.53</v>
      </c>
      <c r="Z26" s="24">
        <v>0.55000000000000004</v>
      </c>
      <c r="AA26" s="24">
        <v>0.6</v>
      </c>
      <c r="AB26" s="229">
        <v>6.35</v>
      </c>
      <c r="AC26" s="24">
        <v>0.56799999999999995</v>
      </c>
      <c r="AD26" s="24">
        <v>0.69</v>
      </c>
      <c r="AE26" s="24">
        <v>0.55000000000000004</v>
      </c>
      <c r="AF26" s="204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14">
        <v>16</v>
      </c>
    </row>
    <row r="27" spans="1:65">
      <c r="A27" s="30"/>
      <c r="B27" s="19">
        <v>1</v>
      </c>
      <c r="C27" s="9">
        <v>4</v>
      </c>
      <c r="D27" s="24">
        <v>0.55000000000000004</v>
      </c>
      <c r="E27" s="24">
        <v>0.58550000000000002</v>
      </c>
      <c r="F27" s="24">
        <v>0.60482470496824448</v>
      </c>
      <c r="G27" s="24">
        <v>0.59</v>
      </c>
      <c r="H27" s="24">
        <v>0.53</v>
      </c>
      <c r="I27" s="24">
        <v>0.56100000000000005</v>
      </c>
      <c r="J27" s="24">
        <v>0.59299999999999997</v>
      </c>
      <c r="K27" s="24">
        <v>0.71199999999999997</v>
      </c>
      <c r="L27" s="24">
        <v>0.62</v>
      </c>
      <c r="M27" s="24">
        <v>0.56699999999999995</v>
      </c>
      <c r="N27" s="24">
        <v>0.60584326653418474</v>
      </c>
      <c r="O27" s="228">
        <v>0.6485533</v>
      </c>
      <c r="P27" s="24">
        <v>0.73</v>
      </c>
      <c r="Q27" s="24">
        <v>0.62</v>
      </c>
      <c r="R27" s="24">
        <v>0.68493000000000004</v>
      </c>
      <c r="S27" s="24">
        <v>0.56999999999999995</v>
      </c>
      <c r="T27" s="24">
        <v>0.57999999999999996</v>
      </c>
      <c r="U27" s="24">
        <v>0.61</v>
      </c>
      <c r="V27" s="24">
        <v>0.64</v>
      </c>
      <c r="W27" s="24">
        <v>0.56000000000000005</v>
      </c>
      <c r="X27" s="24">
        <v>0.50700000000000001</v>
      </c>
      <c r="Y27" s="24">
        <v>0.52</v>
      </c>
      <c r="Z27" s="24">
        <v>0.53</v>
      </c>
      <c r="AA27" s="24">
        <v>0.6</v>
      </c>
      <c r="AB27" s="229">
        <v>6.47</v>
      </c>
      <c r="AC27" s="24">
        <v>0.56499999999999995</v>
      </c>
      <c r="AD27" s="24">
        <v>0.69</v>
      </c>
      <c r="AE27" s="24">
        <v>0.55000000000000004</v>
      </c>
      <c r="AF27" s="204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14">
        <v>0.59692389147081382</v>
      </c>
    </row>
    <row r="28" spans="1:65">
      <c r="A28" s="30"/>
      <c r="B28" s="19">
        <v>1</v>
      </c>
      <c r="C28" s="9">
        <v>5</v>
      </c>
      <c r="D28" s="24">
        <v>0.56000000000000005</v>
      </c>
      <c r="E28" s="24">
        <v>0.58499999999999996</v>
      </c>
      <c r="F28" s="24">
        <v>0.60613903833698113</v>
      </c>
      <c r="G28" s="24">
        <v>0.57999999999999996</v>
      </c>
      <c r="H28" s="24">
        <v>0.5</v>
      </c>
      <c r="I28" s="24">
        <v>0.54</v>
      </c>
      <c r="J28" s="24">
        <v>0.58799999999999997</v>
      </c>
      <c r="K28" s="24">
        <v>0.70299999999999996</v>
      </c>
      <c r="L28" s="24">
        <v>0.62</v>
      </c>
      <c r="M28" s="24">
        <v>0.56000000000000005</v>
      </c>
      <c r="N28" s="24">
        <v>0.58069455900013844</v>
      </c>
      <c r="O28" s="24">
        <v>0.70408170000000003</v>
      </c>
      <c r="P28" s="24">
        <v>0.69</v>
      </c>
      <c r="Q28" s="24">
        <v>0.64</v>
      </c>
      <c r="R28" s="24">
        <v>0.68542999999999998</v>
      </c>
      <c r="S28" s="24">
        <v>0.57999999999999996</v>
      </c>
      <c r="T28" s="24">
        <v>0.57999999999999996</v>
      </c>
      <c r="U28" s="24">
        <v>0.57999999999999996</v>
      </c>
      <c r="V28" s="24">
        <v>0.61</v>
      </c>
      <c r="W28" s="24">
        <v>0.56999999999999995</v>
      </c>
      <c r="X28" s="24">
        <v>0.504</v>
      </c>
      <c r="Y28" s="24">
        <v>0.52</v>
      </c>
      <c r="Z28" s="24">
        <v>0.55000000000000004</v>
      </c>
      <c r="AA28" s="24">
        <v>0.59</v>
      </c>
      <c r="AB28" s="229">
        <v>6.5299999999999994</v>
      </c>
      <c r="AC28" s="24">
        <v>0.56000000000000005</v>
      </c>
      <c r="AD28" s="24">
        <v>0.69</v>
      </c>
      <c r="AE28" s="24">
        <v>0.54</v>
      </c>
      <c r="AF28" s="204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14">
        <v>73</v>
      </c>
    </row>
    <row r="29" spans="1:65">
      <c r="A29" s="30"/>
      <c r="B29" s="19">
        <v>1</v>
      </c>
      <c r="C29" s="9">
        <v>6</v>
      </c>
      <c r="D29" s="24">
        <v>0.57999999999999996</v>
      </c>
      <c r="E29" s="24">
        <v>0.58689999999999998</v>
      </c>
      <c r="F29" s="24">
        <v>0.60471377901947332</v>
      </c>
      <c r="G29" s="24">
        <v>0.56999999999999995</v>
      </c>
      <c r="H29" s="24">
        <v>0.56000000000000005</v>
      </c>
      <c r="I29" s="24">
        <v>0.56599999999999995</v>
      </c>
      <c r="J29" s="24">
        <v>0.58099999999999996</v>
      </c>
      <c r="K29" s="24">
        <v>0.69799999999999995</v>
      </c>
      <c r="L29" s="24">
        <v>0.63</v>
      </c>
      <c r="M29" s="24">
        <v>0.57299999999999995</v>
      </c>
      <c r="N29" s="24">
        <v>0.57374582269428276</v>
      </c>
      <c r="O29" s="24">
        <v>0.72322249999999999</v>
      </c>
      <c r="P29" s="24">
        <v>0.64</v>
      </c>
      <c r="Q29" s="24">
        <v>0.69</v>
      </c>
      <c r="R29" s="24">
        <v>0.68653999999999993</v>
      </c>
      <c r="S29" s="24">
        <v>0.56999999999999995</v>
      </c>
      <c r="T29" s="24">
        <v>0.56999999999999995</v>
      </c>
      <c r="U29" s="24">
        <v>0.56999999999999995</v>
      </c>
      <c r="V29" s="24">
        <v>0.62</v>
      </c>
      <c r="W29" s="24">
        <v>0.56000000000000005</v>
      </c>
      <c r="X29" s="24">
        <v>0.505</v>
      </c>
      <c r="Y29" s="24">
        <v>0.53</v>
      </c>
      <c r="Z29" s="24">
        <v>0.54</v>
      </c>
      <c r="AA29" s="24">
        <v>0.59</v>
      </c>
      <c r="AB29" s="229">
        <v>6.36</v>
      </c>
      <c r="AC29" s="24">
        <v>0.57599999999999996</v>
      </c>
      <c r="AD29" s="24">
        <v>0.69</v>
      </c>
      <c r="AE29" s="24">
        <v>0.56000000000000005</v>
      </c>
      <c r="AF29" s="204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56"/>
    </row>
    <row r="30" spans="1:65">
      <c r="A30" s="30"/>
      <c r="B30" s="20" t="s">
        <v>271</v>
      </c>
      <c r="C30" s="12"/>
      <c r="D30" s="215">
        <v>0.56666666666666665</v>
      </c>
      <c r="E30" s="215">
        <v>0.58445000000000003</v>
      </c>
      <c r="F30" s="215">
        <v>0.60459145692010952</v>
      </c>
      <c r="G30" s="215">
        <v>0.57833333333333325</v>
      </c>
      <c r="H30" s="215">
        <v>0.51</v>
      </c>
      <c r="I30" s="215">
        <v>0.55133333333333334</v>
      </c>
      <c r="J30" s="215">
        <v>0.58450000000000002</v>
      </c>
      <c r="K30" s="215">
        <v>0.7054999999999999</v>
      </c>
      <c r="L30" s="215">
        <v>0.625</v>
      </c>
      <c r="M30" s="215">
        <v>0.5621666666666667</v>
      </c>
      <c r="N30" s="215">
        <v>0.58899634380712362</v>
      </c>
      <c r="O30" s="215">
        <v>0.70460058333333342</v>
      </c>
      <c r="P30" s="215">
        <v>0.69499999999999995</v>
      </c>
      <c r="Q30" s="215">
        <v>0.65833333333333333</v>
      </c>
      <c r="R30" s="215">
        <v>0.68607499999999988</v>
      </c>
      <c r="S30" s="215">
        <v>0.57333333333333336</v>
      </c>
      <c r="T30" s="215">
        <v>0.58333333333333337</v>
      </c>
      <c r="U30" s="215">
        <v>0.58666666666666656</v>
      </c>
      <c r="V30" s="215">
        <v>0.62666666666666671</v>
      </c>
      <c r="W30" s="215">
        <v>0.55833333333333335</v>
      </c>
      <c r="X30" s="215">
        <v>0.50749999999999995</v>
      </c>
      <c r="Y30" s="215">
        <v>0.52666666666666673</v>
      </c>
      <c r="Z30" s="215">
        <v>0.54166666666666663</v>
      </c>
      <c r="AA30" s="215">
        <v>0.59</v>
      </c>
      <c r="AB30" s="215">
        <v>6.4050000000000002</v>
      </c>
      <c r="AC30" s="215">
        <v>0.56616666666666671</v>
      </c>
      <c r="AD30" s="215">
        <v>0.68833333333333313</v>
      </c>
      <c r="AE30" s="215">
        <v>0.54833333333333345</v>
      </c>
      <c r="AF30" s="204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56"/>
    </row>
    <row r="31" spans="1:65">
      <c r="A31" s="30"/>
      <c r="B31" s="3" t="s">
        <v>272</v>
      </c>
      <c r="C31" s="29"/>
      <c r="D31" s="24">
        <v>0.56499999999999995</v>
      </c>
      <c r="E31" s="24">
        <v>0.58614999999999995</v>
      </c>
      <c r="F31" s="24">
        <v>0.60476924199385884</v>
      </c>
      <c r="G31" s="24">
        <v>0.57499999999999996</v>
      </c>
      <c r="H31" s="24">
        <v>0.51500000000000001</v>
      </c>
      <c r="I31" s="24">
        <v>0.55049999999999999</v>
      </c>
      <c r="J31" s="24">
        <v>0.58399999999999996</v>
      </c>
      <c r="K31" s="24">
        <v>0.70299999999999996</v>
      </c>
      <c r="L31" s="24">
        <v>0.625</v>
      </c>
      <c r="M31" s="24">
        <v>0.56000000000000005</v>
      </c>
      <c r="N31" s="24">
        <v>0.58527365346409255</v>
      </c>
      <c r="O31" s="24">
        <v>0.71091170000000004</v>
      </c>
      <c r="P31" s="24">
        <v>0.71</v>
      </c>
      <c r="Q31" s="24">
        <v>0.66500000000000004</v>
      </c>
      <c r="R31" s="24">
        <v>0.68540500000000004</v>
      </c>
      <c r="S31" s="24">
        <v>0.56999999999999995</v>
      </c>
      <c r="T31" s="24">
        <v>0.57999999999999996</v>
      </c>
      <c r="U31" s="24">
        <v>0.57999999999999996</v>
      </c>
      <c r="V31" s="24">
        <v>0.63</v>
      </c>
      <c r="W31" s="24">
        <v>0.56000000000000005</v>
      </c>
      <c r="X31" s="24">
        <v>0.50600000000000001</v>
      </c>
      <c r="Y31" s="24">
        <v>0.52500000000000002</v>
      </c>
      <c r="Z31" s="24">
        <v>0.54500000000000004</v>
      </c>
      <c r="AA31" s="24">
        <v>0.59</v>
      </c>
      <c r="AB31" s="24">
        <v>6.37</v>
      </c>
      <c r="AC31" s="24">
        <v>0.5665</v>
      </c>
      <c r="AD31" s="24">
        <v>0.69</v>
      </c>
      <c r="AE31" s="24">
        <v>0.55000000000000004</v>
      </c>
      <c r="AF31" s="204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56"/>
    </row>
    <row r="32" spans="1:65">
      <c r="A32" s="30"/>
      <c r="B32" s="3" t="s">
        <v>273</v>
      </c>
      <c r="C32" s="29"/>
      <c r="D32" s="24">
        <v>1.2110601416389923E-2</v>
      </c>
      <c r="E32" s="24">
        <v>8.5885388745700359E-3</v>
      </c>
      <c r="F32" s="24">
        <v>2.5067361953443881E-3</v>
      </c>
      <c r="G32" s="24">
        <v>9.8319208025017587E-3</v>
      </c>
      <c r="H32" s="24">
        <v>5.0596442562694091E-2</v>
      </c>
      <c r="I32" s="24">
        <v>1.2548572295949301E-2</v>
      </c>
      <c r="J32" s="24">
        <v>5.5767373974394798E-3</v>
      </c>
      <c r="K32" s="24">
        <v>6.1562975886485603E-3</v>
      </c>
      <c r="L32" s="24">
        <v>1.0488088481701525E-2</v>
      </c>
      <c r="M32" s="24">
        <v>6.5548963887056251E-3</v>
      </c>
      <c r="N32" s="24">
        <v>1.6553273462238127E-2</v>
      </c>
      <c r="O32" s="24">
        <v>2.9672868957107384E-2</v>
      </c>
      <c r="P32" s="24">
        <v>6.0580524923443839E-2</v>
      </c>
      <c r="Q32" s="24">
        <v>2.4832774042918893E-2</v>
      </c>
      <c r="R32" s="24">
        <v>1.5114860237527513E-3</v>
      </c>
      <c r="S32" s="24">
        <v>1.0327955589886426E-2</v>
      </c>
      <c r="T32" s="24">
        <v>1.0327955589886455E-2</v>
      </c>
      <c r="U32" s="24">
        <v>1.5055453054181633E-2</v>
      </c>
      <c r="V32" s="24">
        <v>1.5055453054181633E-2</v>
      </c>
      <c r="W32" s="24">
        <v>7.5277265270907827E-3</v>
      </c>
      <c r="X32" s="24">
        <v>6.2849025449882735E-3</v>
      </c>
      <c r="Y32" s="24">
        <v>8.1649658092772682E-3</v>
      </c>
      <c r="Z32" s="24">
        <v>9.8319208025017604E-3</v>
      </c>
      <c r="AA32" s="24">
        <v>8.9442719099991665E-3</v>
      </c>
      <c r="AB32" s="24">
        <v>7.713624310270735E-2</v>
      </c>
      <c r="AC32" s="24">
        <v>7.0261416628663326E-3</v>
      </c>
      <c r="AD32" s="24">
        <v>4.0824829046386332E-3</v>
      </c>
      <c r="AE32" s="24">
        <v>7.5277265270908165E-3</v>
      </c>
      <c r="AF32" s="204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30"/>
      <c r="B33" s="3" t="s">
        <v>86</v>
      </c>
      <c r="C33" s="29"/>
      <c r="D33" s="13">
        <v>2.1371649558335159E-2</v>
      </c>
      <c r="E33" s="13">
        <v>1.4695078919616794E-2</v>
      </c>
      <c r="F33" s="13">
        <v>4.1461654256812084E-3</v>
      </c>
      <c r="G33" s="13">
        <v>1.7000439427956933E-2</v>
      </c>
      <c r="H33" s="13">
        <v>9.9208710907243314E-2</v>
      </c>
      <c r="I33" s="13">
        <v>2.27604092429552E-2</v>
      </c>
      <c r="J33" s="13">
        <v>9.5410391744045839E-3</v>
      </c>
      <c r="K33" s="13">
        <v>8.7261482475528857E-3</v>
      </c>
      <c r="L33" s="13">
        <v>1.6780941570722442E-2</v>
      </c>
      <c r="M33" s="13">
        <v>1.1660058799950711E-2</v>
      </c>
      <c r="N33" s="13">
        <v>2.8104204102935421E-2</v>
      </c>
      <c r="O33" s="13">
        <v>4.211303490089463E-2</v>
      </c>
      <c r="P33" s="13">
        <v>8.7166222911429989E-2</v>
      </c>
      <c r="Q33" s="13">
        <v>3.7720669432281861E-2</v>
      </c>
      <c r="R33" s="13">
        <v>2.2030915333640659E-3</v>
      </c>
      <c r="S33" s="13">
        <v>1.8013876028871674E-2</v>
      </c>
      <c r="T33" s="13">
        <v>1.7705066725519636E-2</v>
      </c>
      <c r="U33" s="13">
        <v>2.5662704069627788E-2</v>
      </c>
      <c r="V33" s="13">
        <v>2.4024659129013241E-2</v>
      </c>
      <c r="W33" s="13">
        <v>1.3482495272401401E-2</v>
      </c>
      <c r="X33" s="13">
        <v>1.2384044423622216E-2</v>
      </c>
      <c r="Y33" s="13">
        <v>1.550309963786823E-2</v>
      </c>
      <c r="Z33" s="13">
        <v>1.8151238404618637E-2</v>
      </c>
      <c r="AA33" s="13">
        <v>1.5159782898303673E-2</v>
      </c>
      <c r="AB33" s="13">
        <v>1.2043129290040179E-2</v>
      </c>
      <c r="AC33" s="13">
        <v>1.241002354347895E-2</v>
      </c>
      <c r="AD33" s="13">
        <v>5.9309679002014061E-3</v>
      </c>
      <c r="AE33" s="13">
        <v>1.3728376645150423E-2</v>
      </c>
      <c r="AF33" s="150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274</v>
      </c>
      <c r="C34" s="29"/>
      <c r="D34" s="13">
        <v>-5.0688580632270774E-2</v>
      </c>
      <c r="E34" s="13">
        <v>-2.089695461858343E-2</v>
      </c>
      <c r="F34" s="13">
        <v>1.2845130776057312E-2</v>
      </c>
      <c r="G34" s="13">
        <v>-3.1143933762935228E-2</v>
      </c>
      <c r="H34" s="13">
        <v>-0.14561972256904365</v>
      </c>
      <c r="I34" s="13">
        <v>-7.6375830803397493E-2</v>
      </c>
      <c r="J34" s="13">
        <v>-2.0813191846286272E-2</v>
      </c>
      <c r="K34" s="13">
        <v>0.18189271711282284</v>
      </c>
      <c r="L34" s="13">
        <v>4.7034653714407293E-2</v>
      </c>
      <c r="M34" s="13">
        <v>-5.8227230139014319E-2</v>
      </c>
      <c r="N34" s="13">
        <v>-1.3280667396570078E-2</v>
      </c>
      <c r="O34" s="13">
        <v>0.18038596444381794</v>
      </c>
      <c r="P34" s="13">
        <v>0.1643025349304208</v>
      </c>
      <c r="Q34" s="13">
        <v>0.10287650191250908</v>
      </c>
      <c r="R34" s="13">
        <v>0.14935088007537889</v>
      </c>
      <c r="S34" s="13">
        <v>-3.9520210992650351E-2</v>
      </c>
      <c r="T34" s="13">
        <v>-2.2767656533219771E-2</v>
      </c>
      <c r="U34" s="13">
        <v>-1.7183471713409837E-2</v>
      </c>
      <c r="V34" s="13">
        <v>4.9826746124312482E-2</v>
      </c>
      <c r="W34" s="13">
        <v>-6.4649042681796054E-2</v>
      </c>
      <c r="X34" s="13">
        <v>-0.14980786118390133</v>
      </c>
      <c r="Y34" s="13">
        <v>-0.11769879846999265</v>
      </c>
      <c r="Z34" s="13">
        <v>-9.2569966780847057E-2</v>
      </c>
      <c r="AA34" s="13">
        <v>-1.159928689359957E-2</v>
      </c>
      <c r="AB34" s="13">
        <v>9.7300111312652469</v>
      </c>
      <c r="AC34" s="13">
        <v>-5.1526208355242131E-2</v>
      </c>
      <c r="AD34" s="13">
        <v>0.15313416529080026</v>
      </c>
      <c r="AE34" s="13">
        <v>-8.1401597141226412E-2</v>
      </c>
      <c r="AF34" s="150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275</v>
      </c>
      <c r="C35" s="47"/>
      <c r="D35" s="45">
        <v>0.35</v>
      </c>
      <c r="E35" s="45">
        <v>0</v>
      </c>
      <c r="F35" s="45">
        <v>0.39</v>
      </c>
      <c r="G35" s="45">
        <v>0.12</v>
      </c>
      <c r="H35" s="45">
        <v>1.45</v>
      </c>
      <c r="I35" s="45">
        <v>0.65</v>
      </c>
      <c r="J35" s="45">
        <v>0</v>
      </c>
      <c r="K35" s="45">
        <v>2.35</v>
      </c>
      <c r="L35" s="45">
        <v>0.79</v>
      </c>
      <c r="M35" s="45">
        <v>0.43</v>
      </c>
      <c r="N35" s="45">
        <v>0.09</v>
      </c>
      <c r="O35" s="45">
        <v>2.34</v>
      </c>
      <c r="P35" s="45">
        <v>2.15</v>
      </c>
      <c r="Q35" s="45">
        <v>1.44</v>
      </c>
      <c r="R35" s="45">
        <v>1.98</v>
      </c>
      <c r="S35" s="45">
        <v>0.22</v>
      </c>
      <c r="T35" s="45">
        <v>0.02</v>
      </c>
      <c r="U35" s="45">
        <v>0.04</v>
      </c>
      <c r="V35" s="45">
        <v>0.82</v>
      </c>
      <c r="W35" s="45">
        <v>0.51</v>
      </c>
      <c r="X35" s="45">
        <v>1.5</v>
      </c>
      <c r="Y35" s="45">
        <v>1.1200000000000001</v>
      </c>
      <c r="Z35" s="45">
        <v>0.83</v>
      </c>
      <c r="AA35" s="45">
        <v>0.11</v>
      </c>
      <c r="AB35" s="45">
        <v>113.23</v>
      </c>
      <c r="AC35" s="45">
        <v>0.36</v>
      </c>
      <c r="AD35" s="45">
        <v>2.02</v>
      </c>
      <c r="AE35" s="45">
        <v>0.7</v>
      </c>
      <c r="AF35" s="150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BM36" s="55"/>
    </row>
    <row r="37" spans="1:65" ht="15">
      <c r="B37" s="8" t="s">
        <v>475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232</v>
      </c>
      <c r="E38" s="17" t="s">
        <v>232</v>
      </c>
      <c r="F38" s="17" t="s">
        <v>232</v>
      </c>
      <c r="G38" s="17" t="s">
        <v>232</v>
      </c>
      <c r="H38" s="17" t="s">
        <v>232</v>
      </c>
      <c r="I38" s="17" t="s">
        <v>232</v>
      </c>
      <c r="J38" s="17" t="s">
        <v>232</v>
      </c>
      <c r="K38" s="17" t="s">
        <v>232</v>
      </c>
      <c r="L38" s="17" t="s">
        <v>232</v>
      </c>
      <c r="M38" s="17" t="s">
        <v>232</v>
      </c>
      <c r="N38" s="17" t="s">
        <v>232</v>
      </c>
      <c r="O38" s="17" t="s">
        <v>232</v>
      </c>
      <c r="P38" s="17" t="s">
        <v>232</v>
      </c>
      <c r="Q38" s="17" t="s">
        <v>232</v>
      </c>
      <c r="R38" s="17" t="s">
        <v>232</v>
      </c>
      <c r="S38" s="17" t="s">
        <v>232</v>
      </c>
      <c r="T38" s="17" t="s">
        <v>232</v>
      </c>
      <c r="U38" s="17" t="s">
        <v>232</v>
      </c>
      <c r="V38" s="17" t="s">
        <v>232</v>
      </c>
      <c r="W38" s="17" t="s">
        <v>232</v>
      </c>
      <c r="X38" s="17" t="s">
        <v>232</v>
      </c>
      <c r="Y38" s="17" t="s">
        <v>232</v>
      </c>
      <c r="Z38" s="17" t="s">
        <v>232</v>
      </c>
      <c r="AA38" s="17" t="s">
        <v>232</v>
      </c>
      <c r="AB38" s="17" t="s">
        <v>232</v>
      </c>
      <c r="AC38" s="17" t="s">
        <v>232</v>
      </c>
      <c r="AD38" s="17" t="s">
        <v>232</v>
      </c>
      <c r="AE38" s="17" t="s">
        <v>232</v>
      </c>
      <c r="AF38" s="17" t="s">
        <v>232</v>
      </c>
      <c r="AG38" s="150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233</v>
      </c>
      <c r="C39" s="9" t="s">
        <v>233</v>
      </c>
      <c r="D39" s="148" t="s">
        <v>235</v>
      </c>
      <c r="E39" s="149" t="s">
        <v>236</v>
      </c>
      <c r="F39" s="149" t="s">
        <v>237</v>
      </c>
      <c r="G39" s="149" t="s">
        <v>238</v>
      </c>
      <c r="H39" s="149" t="s">
        <v>239</v>
      </c>
      <c r="I39" s="149" t="s">
        <v>240</v>
      </c>
      <c r="J39" s="149" t="s">
        <v>241</v>
      </c>
      <c r="K39" s="149" t="s">
        <v>242</v>
      </c>
      <c r="L39" s="149" t="s">
        <v>243</v>
      </c>
      <c r="M39" s="149" t="s">
        <v>244</v>
      </c>
      <c r="N39" s="149" t="s">
        <v>245</v>
      </c>
      <c r="O39" s="149" t="s">
        <v>246</v>
      </c>
      <c r="P39" s="149" t="s">
        <v>247</v>
      </c>
      <c r="Q39" s="149" t="s">
        <v>248</v>
      </c>
      <c r="R39" s="149" t="s">
        <v>249</v>
      </c>
      <c r="S39" s="149" t="s">
        <v>251</v>
      </c>
      <c r="T39" s="149" t="s">
        <v>252</v>
      </c>
      <c r="U39" s="149" t="s">
        <v>253</v>
      </c>
      <c r="V39" s="149" t="s">
        <v>254</v>
      </c>
      <c r="W39" s="149" t="s">
        <v>277</v>
      </c>
      <c r="X39" s="149" t="s">
        <v>255</v>
      </c>
      <c r="Y39" s="149" t="s">
        <v>256</v>
      </c>
      <c r="Z39" s="149" t="s">
        <v>257</v>
      </c>
      <c r="AA39" s="149" t="s">
        <v>258</v>
      </c>
      <c r="AB39" s="149" t="s">
        <v>259</v>
      </c>
      <c r="AC39" s="149" t="s">
        <v>260</v>
      </c>
      <c r="AD39" s="149" t="s">
        <v>261</v>
      </c>
      <c r="AE39" s="149" t="s">
        <v>262</v>
      </c>
      <c r="AF39" s="149" t="s">
        <v>263</v>
      </c>
      <c r="AG39" s="150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1</v>
      </c>
    </row>
    <row r="40" spans="1:65">
      <c r="A40" s="30"/>
      <c r="B40" s="19"/>
      <c r="C40" s="9"/>
      <c r="D40" s="10" t="s">
        <v>305</v>
      </c>
      <c r="E40" s="11" t="s">
        <v>279</v>
      </c>
      <c r="F40" s="11" t="s">
        <v>279</v>
      </c>
      <c r="G40" s="11" t="s">
        <v>305</v>
      </c>
      <c r="H40" s="11" t="s">
        <v>304</v>
      </c>
      <c r="I40" s="11" t="s">
        <v>279</v>
      </c>
      <c r="J40" s="11" t="s">
        <v>279</v>
      </c>
      <c r="K40" s="11" t="s">
        <v>305</v>
      </c>
      <c r="L40" s="11" t="s">
        <v>304</v>
      </c>
      <c r="M40" s="11" t="s">
        <v>304</v>
      </c>
      <c r="N40" s="11" t="s">
        <v>305</v>
      </c>
      <c r="O40" s="11" t="s">
        <v>304</v>
      </c>
      <c r="P40" s="11" t="s">
        <v>279</v>
      </c>
      <c r="Q40" s="11" t="s">
        <v>305</v>
      </c>
      <c r="R40" s="11" t="s">
        <v>304</v>
      </c>
      <c r="S40" s="11" t="s">
        <v>279</v>
      </c>
      <c r="T40" s="11" t="s">
        <v>279</v>
      </c>
      <c r="U40" s="11" t="s">
        <v>279</v>
      </c>
      <c r="V40" s="11" t="s">
        <v>279</v>
      </c>
      <c r="W40" s="11" t="s">
        <v>279</v>
      </c>
      <c r="X40" s="11" t="s">
        <v>279</v>
      </c>
      <c r="Y40" s="11" t="s">
        <v>305</v>
      </c>
      <c r="Z40" s="11" t="s">
        <v>305</v>
      </c>
      <c r="AA40" s="11" t="s">
        <v>279</v>
      </c>
      <c r="AB40" s="11" t="s">
        <v>305</v>
      </c>
      <c r="AC40" s="11" t="s">
        <v>305</v>
      </c>
      <c r="AD40" s="11" t="s">
        <v>279</v>
      </c>
      <c r="AE40" s="11" t="s">
        <v>279</v>
      </c>
      <c r="AF40" s="11" t="s">
        <v>305</v>
      </c>
      <c r="AG40" s="150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3</v>
      </c>
    </row>
    <row r="41" spans="1:65">
      <c r="A41" s="30"/>
      <c r="B41" s="19"/>
      <c r="C41" s="9"/>
      <c r="D41" s="26" t="s">
        <v>307</v>
      </c>
      <c r="E41" s="26" t="s">
        <v>117</v>
      </c>
      <c r="F41" s="26" t="s">
        <v>308</v>
      </c>
      <c r="G41" s="26" t="s">
        <v>308</v>
      </c>
      <c r="H41" s="26" t="s">
        <v>307</v>
      </c>
      <c r="I41" s="26" t="s">
        <v>307</v>
      </c>
      <c r="J41" s="26" t="s">
        <v>309</v>
      </c>
      <c r="K41" s="26" t="s">
        <v>310</v>
      </c>
      <c r="L41" s="26" t="s">
        <v>309</v>
      </c>
      <c r="M41" s="26" t="s">
        <v>311</v>
      </c>
      <c r="N41" s="26" t="s">
        <v>310</v>
      </c>
      <c r="O41" s="26" t="s">
        <v>309</v>
      </c>
      <c r="P41" s="26" t="s">
        <v>307</v>
      </c>
      <c r="Q41" s="26" t="s">
        <v>307</v>
      </c>
      <c r="R41" s="26" t="s">
        <v>309</v>
      </c>
      <c r="S41" s="26" t="s">
        <v>307</v>
      </c>
      <c r="T41" s="26" t="s">
        <v>307</v>
      </c>
      <c r="U41" s="26" t="s">
        <v>307</v>
      </c>
      <c r="V41" s="26" t="s">
        <v>307</v>
      </c>
      <c r="W41" s="26" t="s">
        <v>307</v>
      </c>
      <c r="X41" s="26" t="s">
        <v>311</v>
      </c>
      <c r="Y41" s="26" t="s">
        <v>309</v>
      </c>
      <c r="Z41" s="26" t="s">
        <v>309</v>
      </c>
      <c r="AA41" s="26" t="s">
        <v>269</v>
      </c>
      <c r="AB41" s="26" t="s">
        <v>308</v>
      </c>
      <c r="AC41" s="26" t="s">
        <v>307</v>
      </c>
      <c r="AD41" s="26" t="s">
        <v>307</v>
      </c>
      <c r="AE41" s="26" t="s">
        <v>268</v>
      </c>
      <c r="AF41" s="26" t="s">
        <v>309</v>
      </c>
      <c r="AG41" s="150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8">
        <v>1</v>
      </c>
      <c r="C42" s="14">
        <v>1</v>
      </c>
      <c r="D42" s="213">
        <v>0.1608</v>
      </c>
      <c r="E42" s="213">
        <v>0.17510000000000001</v>
      </c>
      <c r="F42" s="213">
        <v>0.16524774277908846</v>
      </c>
      <c r="G42" s="213">
        <v>0.16700000000000001</v>
      </c>
      <c r="H42" s="226">
        <v>0.20100000000000001</v>
      </c>
      <c r="I42" s="213">
        <v>0.16500000000000001</v>
      </c>
      <c r="J42" s="213">
        <v>0.1812</v>
      </c>
      <c r="K42" s="213">
        <v>0.16700000000000001</v>
      </c>
      <c r="L42" s="226">
        <v>0.1386</v>
      </c>
      <c r="M42" s="213">
        <v>0.16119999999999998</v>
      </c>
      <c r="N42" s="213">
        <v>0.17529365839029018</v>
      </c>
      <c r="O42" s="213">
        <v>0.16771139999999998</v>
      </c>
      <c r="P42" s="213">
        <v>0.17972000000000002</v>
      </c>
      <c r="Q42" s="213">
        <v>0.17299999999999999</v>
      </c>
      <c r="R42" s="213">
        <v>0.1645085</v>
      </c>
      <c r="S42" s="213">
        <v>0.17399999999999999</v>
      </c>
      <c r="T42" s="213">
        <v>0.17949999999999999</v>
      </c>
      <c r="U42" s="213">
        <v>0.17099999999999999</v>
      </c>
      <c r="V42" s="213">
        <v>0.184</v>
      </c>
      <c r="W42" s="213">
        <v>0.16550000000000001</v>
      </c>
      <c r="X42" s="213">
        <v>0.14799999999999999</v>
      </c>
      <c r="Y42" s="213" t="s">
        <v>289</v>
      </c>
      <c r="Z42" s="213">
        <v>0.18240000000000001</v>
      </c>
      <c r="AA42" s="213">
        <v>0.16847999999999999</v>
      </c>
      <c r="AB42" s="213">
        <v>0.16830000000000001</v>
      </c>
      <c r="AC42" s="213">
        <v>0.18059</v>
      </c>
      <c r="AD42" s="213">
        <v>0.16712399999999999</v>
      </c>
      <c r="AE42" s="213">
        <v>0.16700000000000001</v>
      </c>
      <c r="AF42" s="213">
        <v>0.15809999999999999</v>
      </c>
      <c r="AG42" s="204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14">
        <v>1</v>
      </c>
    </row>
    <row r="43" spans="1:65">
      <c r="A43" s="30"/>
      <c r="B43" s="19">
        <v>1</v>
      </c>
      <c r="C43" s="9">
        <v>2</v>
      </c>
      <c r="D43" s="24">
        <v>0.15909999999999999</v>
      </c>
      <c r="E43" s="24">
        <v>0.1759</v>
      </c>
      <c r="F43" s="24">
        <v>0.16603769776718341</v>
      </c>
      <c r="G43" s="24">
        <v>0.16739999999999999</v>
      </c>
      <c r="H43" s="228">
        <v>0.17799999999999999</v>
      </c>
      <c r="I43" s="24">
        <v>0.16400000000000001</v>
      </c>
      <c r="J43" s="24">
        <v>0.1865</v>
      </c>
      <c r="K43" s="24">
        <v>0.16300000000000001</v>
      </c>
      <c r="L43" s="229">
        <v>0.13799999999999998</v>
      </c>
      <c r="M43" s="24">
        <v>0.16059999999999999</v>
      </c>
      <c r="N43" s="24">
        <v>0.17279336363727585</v>
      </c>
      <c r="O43" s="24">
        <v>0.16593569999999999</v>
      </c>
      <c r="P43" s="24">
        <v>0.18336</v>
      </c>
      <c r="Q43" s="24">
        <v>0.182</v>
      </c>
      <c r="R43" s="24">
        <v>0.16450799999999999</v>
      </c>
      <c r="S43" s="24">
        <v>0.16850000000000001</v>
      </c>
      <c r="T43" s="24">
        <v>0.184</v>
      </c>
      <c r="U43" s="24">
        <v>0.16850000000000001</v>
      </c>
      <c r="V43" s="24">
        <v>0.17650000000000002</v>
      </c>
      <c r="W43" s="24">
        <v>0.16800000000000001</v>
      </c>
      <c r="X43" s="24">
        <v>0.151</v>
      </c>
      <c r="Y43" s="24" t="s">
        <v>289</v>
      </c>
      <c r="Z43" s="24">
        <v>0.17049999999999998</v>
      </c>
      <c r="AA43" s="24">
        <v>0.17086999999999999</v>
      </c>
      <c r="AB43" s="24">
        <v>0.16869999999999999</v>
      </c>
      <c r="AC43" s="24">
        <v>0.17712</v>
      </c>
      <c r="AD43" s="24">
        <v>0.16183299999999998</v>
      </c>
      <c r="AE43" s="228">
        <v>0.17299999999999999</v>
      </c>
      <c r="AF43" s="24">
        <v>0.15629999999999999</v>
      </c>
      <c r="AG43" s="204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14">
        <v>18</v>
      </c>
    </row>
    <row r="44" spans="1:65">
      <c r="A44" s="30"/>
      <c r="B44" s="19">
        <v>1</v>
      </c>
      <c r="C44" s="9">
        <v>3</v>
      </c>
      <c r="D44" s="24">
        <v>0.16019999999999998</v>
      </c>
      <c r="E44" s="24">
        <v>0.1772</v>
      </c>
      <c r="F44" s="24">
        <v>0.16349729688322576</v>
      </c>
      <c r="G44" s="24">
        <v>0.1681</v>
      </c>
      <c r="H44" s="229">
        <v>0.191</v>
      </c>
      <c r="I44" s="24">
        <v>0.16999999999999998</v>
      </c>
      <c r="J44" s="24">
        <v>0.18770000000000001</v>
      </c>
      <c r="K44" s="24">
        <v>0.16600000000000001</v>
      </c>
      <c r="L44" s="229">
        <v>0.14050000000000001</v>
      </c>
      <c r="M44" s="24">
        <v>0.1583</v>
      </c>
      <c r="N44" s="24">
        <v>0.17668279843558618</v>
      </c>
      <c r="O44" s="24">
        <v>0.1667737</v>
      </c>
      <c r="P44" s="24">
        <v>0.15770999999999999</v>
      </c>
      <c r="Q44" s="24">
        <v>0.185</v>
      </c>
      <c r="R44" s="24">
        <v>0.1639835</v>
      </c>
      <c r="S44" s="24">
        <v>0.16850000000000001</v>
      </c>
      <c r="T44" s="24">
        <v>0.18049999999999999</v>
      </c>
      <c r="U44" s="24">
        <v>0.17349999999999999</v>
      </c>
      <c r="V44" s="24">
        <v>0.1825</v>
      </c>
      <c r="W44" s="24">
        <v>0.16450000000000001</v>
      </c>
      <c r="X44" s="24">
        <v>0.14929999999999999</v>
      </c>
      <c r="Y44" s="24" t="s">
        <v>289</v>
      </c>
      <c r="Z44" s="24">
        <v>0.18099999999999999</v>
      </c>
      <c r="AA44" s="24">
        <v>0.16975000000000001</v>
      </c>
      <c r="AB44" s="24">
        <v>0.1686</v>
      </c>
      <c r="AC44" s="24">
        <v>0.17906</v>
      </c>
      <c r="AD44" s="24">
        <v>0.166545</v>
      </c>
      <c r="AE44" s="24">
        <v>0.161</v>
      </c>
      <c r="AF44" s="24">
        <v>0.15820000000000001</v>
      </c>
      <c r="AG44" s="204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14">
        <v>16</v>
      </c>
    </row>
    <row r="45" spans="1:65">
      <c r="A45" s="30"/>
      <c r="B45" s="19">
        <v>1</v>
      </c>
      <c r="C45" s="9">
        <v>4</v>
      </c>
      <c r="D45" s="24">
        <v>0.1555</v>
      </c>
      <c r="E45" s="24">
        <v>0.1772</v>
      </c>
      <c r="F45" s="24">
        <v>0.16429291433473109</v>
      </c>
      <c r="G45" s="24">
        <v>0.16689999999999999</v>
      </c>
      <c r="H45" s="229">
        <v>0.19900000000000001</v>
      </c>
      <c r="I45" s="24">
        <v>0.16199999999999998</v>
      </c>
      <c r="J45" s="24">
        <v>0.19269999999999998</v>
      </c>
      <c r="K45" s="24">
        <v>0.16400000000000001</v>
      </c>
      <c r="L45" s="229">
        <v>0.13730000000000001</v>
      </c>
      <c r="M45" s="24">
        <v>0.15659999999999999</v>
      </c>
      <c r="N45" s="24">
        <v>0.17325052483554917</v>
      </c>
      <c r="O45" s="24">
        <v>0.16506610000000002</v>
      </c>
      <c r="P45" s="24">
        <v>0.17397000000000001</v>
      </c>
      <c r="Q45" s="24">
        <v>0.16800000000000001</v>
      </c>
      <c r="R45" s="24">
        <v>0.16332200000000002</v>
      </c>
      <c r="S45" s="24">
        <v>0.17149999999999999</v>
      </c>
      <c r="T45" s="24">
        <v>0.18</v>
      </c>
      <c r="U45" s="24">
        <v>0.17500000000000002</v>
      </c>
      <c r="V45" s="24">
        <v>0.184</v>
      </c>
      <c r="W45" s="24">
        <v>0.16550000000000001</v>
      </c>
      <c r="X45" s="24">
        <v>0.1484</v>
      </c>
      <c r="Y45" s="24" t="s">
        <v>289</v>
      </c>
      <c r="Z45" s="24">
        <v>0.1767</v>
      </c>
      <c r="AA45" s="24">
        <v>0.17205999999999999</v>
      </c>
      <c r="AB45" s="24">
        <v>0.1653</v>
      </c>
      <c r="AC45" s="24">
        <v>0.17933000000000002</v>
      </c>
      <c r="AD45" s="24">
        <v>0.16685999999999998</v>
      </c>
      <c r="AE45" s="24">
        <v>0.16300000000000001</v>
      </c>
      <c r="AF45" s="24">
        <v>0.1608</v>
      </c>
      <c r="AG45" s="204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14">
        <v>0.16914222817492716</v>
      </c>
    </row>
    <row r="46" spans="1:65">
      <c r="A46" s="30"/>
      <c r="B46" s="19">
        <v>1</v>
      </c>
      <c r="C46" s="9">
        <v>5</v>
      </c>
      <c r="D46" s="24">
        <v>0.16</v>
      </c>
      <c r="E46" s="24">
        <v>0.1762</v>
      </c>
      <c r="F46" s="24">
        <v>0.167481561832896</v>
      </c>
      <c r="G46" s="24">
        <v>0.16720000000000002</v>
      </c>
      <c r="H46" s="229">
        <v>0.19800000000000001</v>
      </c>
      <c r="I46" s="24">
        <v>0.16300000000000001</v>
      </c>
      <c r="J46" s="24">
        <v>0.17910000000000001</v>
      </c>
      <c r="K46" s="24">
        <v>0.16500000000000001</v>
      </c>
      <c r="L46" s="229">
        <v>0.1394</v>
      </c>
      <c r="M46" s="24">
        <v>0.16250000000000001</v>
      </c>
      <c r="N46" s="24">
        <v>0.1771384032055924</v>
      </c>
      <c r="O46" s="24">
        <v>0.16544710000000001</v>
      </c>
      <c r="P46" s="24">
        <v>0.16869000000000001</v>
      </c>
      <c r="Q46" s="24">
        <v>0.17799999999999999</v>
      </c>
      <c r="R46" s="24">
        <v>0.16538000000000003</v>
      </c>
      <c r="S46" s="24">
        <v>0.17149999999999999</v>
      </c>
      <c r="T46" s="24">
        <v>0.18149999999999999</v>
      </c>
      <c r="U46" s="24">
        <v>0.16900000000000001</v>
      </c>
      <c r="V46" s="24">
        <v>0.17799999999999999</v>
      </c>
      <c r="W46" s="24">
        <v>0.16800000000000001</v>
      </c>
      <c r="X46" s="24">
        <v>0.1482</v>
      </c>
      <c r="Y46" s="24" t="s">
        <v>289</v>
      </c>
      <c r="Z46" s="24">
        <v>0.1719</v>
      </c>
      <c r="AA46" s="24">
        <v>0.17102000000000001</v>
      </c>
      <c r="AB46" s="24">
        <v>0.16720000000000002</v>
      </c>
      <c r="AC46" s="24">
        <v>0.17887</v>
      </c>
      <c r="AD46" s="24">
        <v>0.162023</v>
      </c>
      <c r="AE46" s="24">
        <v>0.161</v>
      </c>
      <c r="AF46" s="24">
        <v>0.16059999999999999</v>
      </c>
      <c r="AG46" s="204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14">
        <v>74</v>
      </c>
    </row>
    <row r="47" spans="1:65">
      <c r="A47" s="30"/>
      <c r="B47" s="19">
        <v>1</v>
      </c>
      <c r="C47" s="9">
        <v>6</v>
      </c>
      <c r="D47" s="24">
        <v>0.16390000000000002</v>
      </c>
      <c r="E47" s="24">
        <v>0.1754</v>
      </c>
      <c r="F47" s="24">
        <v>0.16323672370671327</v>
      </c>
      <c r="G47" s="24">
        <v>0.1668</v>
      </c>
      <c r="H47" s="229">
        <v>0.20600000000000002</v>
      </c>
      <c r="I47" s="24">
        <v>0.17299999999999999</v>
      </c>
      <c r="J47" s="24">
        <v>0.18690000000000001</v>
      </c>
      <c r="K47" s="24">
        <v>0.16199999999999998</v>
      </c>
      <c r="L47" s="229">
        <v>0.13669999999999999</v>
      </c>
      <c r="M47" s="24">
        <v>0.16109999999999999</v>
      </c>
      <c r="N47" s="24">
        <v>0.17444870948050617</v>
      </c>
      <c r="O47" s="24">
        <v>0.16684280000000001</v>
      </c>
      <c r="P47" s="24">
        <v>0.15948999999999999</v>
      </c>
      <c r="Q47" s="24">
        <v>0.17199999999999999</v>
      </c>
      <c r="R47" s="228">
        <v>0.1698045</v>
      </c>
      <c r="S47" s="24">
        <v>0.17099999999999999</v>
      </c>
      <c r="T47" s="24">
        <v>0.18</v>
      </c>
      <c r="U47" s="24">
        <v>0.16949999999999998</v>
      </c>
      <c r="V47" s="24">
        <v>0.17949999999999999</v>
      </c>
      <c r="W47" s="24">
        <v>0.16650000000000001</v>
      </c>
      <c r="X47" s="24">
        <v>0.1484</v>
      </c>
      <c r="Y47" s="24" t="s">
        <v>289</v>
      </c>
      <c r="Z47" s="24">
        <v>0.18149999999999999</v>
      </c>
      <c r="AA47" s="24">
        <v>0.17177000000000001</v>
      </c>
      <c r="AB47" s="24">
        <v>0.16830000000000001</v>
      </c>
      <c r="AC47" s="24">
        <v>0.17675999999999997</v>
      </c>
      <c r="AD47" s="24">
        <v>0.16856199999999999</v>
      </c>
      <c r="AE47" s="24">
        <v>0.16199999999999998</v>
      </c>
      <c r="AF47" s="24">
        <v>0.16109999999999999</v>
      </c>
      <c r="AG47" s="204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56"/>
    </row>
    <row r="48" spans="1:65">
      <c r="A48" s="30"/>
      <c r="B48" s="20" t="s">
        <v>271</v>
      </c>
      <c r="C48" s="12"/>
      <c r="D48" s="215">
        <v>0.15991666666666668</v>
      </c>
      <c r="E48" s="215">
        <v>0.17616666666666667</v>
      </c>
      <c r="F48" s="215">
        <v>0.16496565621730633</v>
      </c>
      <c r="G48" s="215">
        <v>0.16723333333333334</v>
      </c>
      <c r="H48" s="215">
        <v>0.19550000000000001</v>
      </c>
      <c r="I48" s="215">
        <v>0.16616666666666668</v>
      </c>
      <c r="J48" s="215">
        <v>0.18568333333333334</v>
      </c>
      <c r="K48" s="215">
        <v>0.16450000000000001</v>
      </c>
      <c r="L48" s="215">
        <v>0.13841666666666666</v>
      </c>
      <c r="M48" s="215">
        <v>0.16005</v>
      </c>
      <c r="N48" s="215">
        <v>0.17493457633079998</v>
      </c>
      <c r="O48" s="215">
        <v>0.16629613333333335</v>
      </c>
      <c r="P48" s="215">
        <v>0.17049</v>
      </c>
      <c r="Q48" s="215">
        <v>0.17633333333333334</v>
      </c>
      <c r="R48" s="215">
        <v>0.16525108333333335</v>
      </c>
      <c r="S48" s="215">
        <v>0.17083333333333331</v>
      </c>
      <c r="T48" s="215">
        <v>0.18091666666666664</v>
      </c>
      <c r="U48" s="215">
        <v>0.17108333333333334</v>
      </c>
      <c r="V48" s="215">
        <v>0.18074999999999999</v>
      </c>
      <c r="W48" s="215">
        <v>0.16633333333333333</v>
      </c>
      <c r="X48" s="215">
        <v>0.14888333333333334</v>
      </c>
      <c r="Y48" s="215" t="s">
        <v>660</v>
      </c>
      <c r="Z48" s="215">
        <v>0.17733333333333334</v>
      </c>
      <c r="AA48" s="215">
        <v>0.17065833333333333</v>
      </c>
      <c r="AB48" s="215">
        <v>0.16773333333333332</v>
      </c>
      <c r="AC48" s="215">
        <v>0.17862166666666665</v>
      </c>
      <c r="AD48" s="215">
        <v>0.16549116666666666</v>
      </c>
      <c r="AE48" s="215">
        <v>0.16450000000000001</v>
      </c>
      <c r="AF48" s="215">
        <v>0.15918333333333332</v>
      </c>
      <c r="AG48" s="204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56"/>
    </row>
    <row r="49" spans="1:65">
      <c r="A49" s="30"/>
      <c r="B49" s="3" t="s">
        <v>272</v>
      </c>
      <c r="C49" s="29"/>
      <c r="D49" s="24">
        <v>0.16009999999999999</v>
      </c>
      <c r="E49" s="24">
        <v>0.17604999999999998</v>
      </c>
      <c r="F49" s="24">
        <v>0.16477032855690976</v>
      </c>
      <c r="G49" s="24">
        <v>0.16710000000000003</v>
      </c>
      <c r="H49" s="24">
        <v>0.19850000000000001</v>
      </c>
      <c r="I49" s="24">
        <v>0.16450000000000001</v>
      </c>
      <c r="J49" s="24">
        <v>0.1867</v>
      </c>
      <c r="K49" s="24">
        <v>0.16450000000000001</v>
      </c>
      <c r="L49" s="24">
        <v>0.13829999999999998</v>
      </c>
      <c r="M49" s="24">
        <v>0.16084999999999999</v>
      </c>
      <c r="N49" s="24">
        <v>0.17487118393539819</v>
      </c>
      <c r="O49" s="24">
        <v>0.16635469999999999</v>
      </c>
      <c r="P49" s="24">
        <v>0.17133000000000001</v>
      </c>
      <c r="Q49" s="24">
        <v>0.17549999999999999</v>
      </c>
      <c r="R49" s="24">
        <v>0.16450824999999999</v>
      </c>
      <c r="S49" s="24">
        <v>0.17124999999999999</v>
      </c>
      <c r="T49" s="24">
        <v>0.18024999999999999</v>
      </c>
      <c r="U49" s="24">
        <v>0.17024999999999998</v>
      </c>
      <c r="V49" s="24">
        <v>0.18099999999999999</v>
      </c>
      <c r="W49" s="24">
        <v>0.16600000000000001</v>
      </c>
      <c r="X49" s="24">
        <v>0.1484</v>
      </c>
      <c r="Y49" s="24" t="s">
        <v>660</v>
      </c>
      <c r="Z49" s="24">
        <v>0.17885000000000001</v>
      </c>
      <c r="AA49" s="24">
        <v>0.17094500000000001</v>
      </c>
      <c r="AB49" s="24">
        <v>0.16830000000000001</v>
      </c>
      <c r="AC49" s="24">
        <v>0.17896499999999999</v>
      </c>
      <c r="AD49" s="24">
        <v>0.16670249999999998</v>
      </c>
      <c r="AE49" s="24">
        <v>0.16249999999999998</v>
      </c>
      <c r="AF49" s="24">
        <v>0.15939999999999999</v>
      </c>
      <c r="AG49" s="204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56"/>
    </row>
    <row r="50" spans="1:65">
      <c r="A50" s="30"/>
      <c r="B50" s="3" t="s">
        <v>273</v>
      </c>
      <c r="C50" s="29"/>
      <c r="D50" s="24">
        <v>2.7169222783632765E-3</v>
      </c>
      <c r="E50" s="24">
        <v>8.8694231304333479E-4</v>
      </c>
      <c r="F50" s="24">
        <v>1.6221279468830205E-3</v>
      </c>
      <c r="G50" s="24">
        <v>4.7609522856952187E-4</v>
      </c>
      <c r="H50" s="24">
        <v>9.8539332248600182E-3</v>
      </c>
      <c r="I50" s="24">
        <v>4.3550736694878802E-3</v>
      </c>
      <c r="J50" s="24">
        <v>4.8762348863304978E-3</v>
      </c>
      <c r="K50" s="24">
        <v>1.8708286933869799E-3</v>
      </c>
      <c r="L50" s="24">
        <v>1.393436997738572E-3</v>
      </c>
      <c r="M50" s="24">
        <v>2.1769244359876182E-3</v>
      </c>
      <c r="N50" s="24">
        <v>1.7719458897465195E-3</v>
      </c>
      <c r="O50" s="24">
        <v>9.8930742373978245E-4</v>
      </c>
      <c r="P50" s="24">
        <v>1.0492936671875999E-2</v>
      </c>
      <c r="Q50" s="24">
        <v>6.4704456312271608E-3</v>
      </c>
      <c r="R50" s="24">
        <v>2.3316069869655661E-3</v>
      </c>
      <c r="S50" s="24">
        <v>2.0896570691543198E-3</v>
      </c>
      <c r="T50" s="24">
        <v>1.6557978942693073E-3</v>
      </c>
      <c r="U50" s="24">
        <v>2.6347042844817839E-3</v>
      </c>
      <c r="V50" s="24">
        <v>3.2054640849649169E-3</v>
      </c>
      <c r="W50" s="24">
        <v>1.4375905768565227E-3</v>
      </c>
      <c r="X50" s="24">
        <v>1.128568414703629E-3</v>
      </c>
      <c r="Y50" s="24" t="s">
        <v>660</v>
      </c>
      <c r="Z50" s="24">
        <v>5.1593281216323807E-3</v>
      </c>
      <c r="AA50" s="24">
        <v>1.3376309904703418E-3</v>
      </c>
      <c r="AB50" s="24">
        <v>1.3063945294843589E-3</v>
      </c>
      <c r="AC50" s="24">
        <v>1.4387969511597848E-3</v>
      </c>
      <c r="AD50" s="24">
        <v>2.8457264391832664E-3</v>
      </c>
      <c r="AE50" s="24">
        <v>4.7222875812470352E-3</v>
      </c>
      <c r="AF50" s="24">
        <v>1.9364056048944561E-3</v>
      </c>
      <c r="AG50" s="204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56"/>
    </row>
    <row r="51" spans="1:65">
      <c r="A51" s="30"/>
      <c r="B51" s="3" t="s">
        <v>86</v>
      </c>
      <c r="C51" s="29"/>
      <c r="D51" s="13">
        <v>1.6989612996539508E-2</v>
      </c>
      <c r="E51" s="13">
        <v>5.0346772736613137E-3</v>
      </c>
      <c r="F51" s="13">
        <v>9.8331251733161963E-3</v>
      </c>
      <c r="G51" s="13">
        <v>2.8468919388251255E-3</v>
      </c>
      <c r="H51" s="13">
        <v>5.0403750510792933E-2</v>
      </c>
      <c r="I51" s="13">
        <v>2.6209069224601082E-2</v>
      </c>
      <c r="J51" s="13">
        <v>2.6261026225637724E-2</v>
      </c>
      <c r="K51" s="13">
        <v>1.1372818804784073E-2</v>
      </c>
      <c r="L51" s="13">
        <v>1.0066974095642904E-2</v>
      </c>
      <c r="M51" s="13">
        <v>1.3601527247657721E-2</v>
      </c>
      <c r="N51" s="13">
        <v>1.0129191877972614E-2</v>
      </c>
      <c r="O51" s="13">
        <v>5.9490705160098875E-3</v>
      </c>
      <c r="P51" s="13">
        <v>6.1545760290198828E-2</v>
      </c>
      <c r="Q51" s="13">
        <v>3.6694398664804312E-2</v>
      </c>
      <c r="R51" s="13">
        <v>1.4109480796942223E-2</v>
      </c>
      <c r="S51" s="13">
        <v>1.2232138941391142E-2</v>
      </c>
      <c r="T51" s="13">
        <v>9.1522684160440775E-3</v>
      </c>
      <c r="U51" s="13">
        <v>1.5400122461656798E-2</v>
      </c>
      <c r="V51" s="13">
        <v>1.7734241133969111E-2</v>
      </c>
      <c r="W51" s="13">
        <v>8.6428291193778924E-3</v>
      </c>
      <c r="X51" s="13">
        <v>7.5802199577093624E-3</v>
      </c>
      <c r="Y51" s="13" t="s">
        <v>660</v>
      </c>
      <c r="Z51" s="13">
        <v>2.9093955573114928E-2</v>
      </c>
      <c r="AA51" s="13">
        <v>7.8380643027706927E-3</v>
      </c>
      <c r="AB51" s="13">
        <v>7.788520644779565E-3</v>
      </c>
      <c r="AC51" s="13">
        <v>8.0549967873986082E-3</v>
      </c>
      <c r="AD51" s="13">
        <v>1.719563948035454E-2</v>
      </c>
      <c r="AE51" s="13">
        <v>2.870691538751997E-2</v>
      </c>
      <c r="AF51" s="13">
        <v>1.2164625305587623E-2</v>
      </c>
      <c r="AG51" s="150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274</v>
      </c>
      <c r="C52" s="29"/>
      <c r="D52" s="13">
        <v>-5.4543218496089563E-2</v>
      </c>
      <c r="E52" s="13">
        <v>4.1529773892270194E-2</v>
      </c>
      <c r="F52" s="13">
        <v>-2.4692662516550334E-2</v>
      </c>
      <c r="G52" s="13">
        <v>-1.128573782071518E-2</v>
      </c>
      <c r="H52" s="13">
        <v>0.1558320007338061</v>
      </c>
      <c r="I52" s="13">
        <v>-1.7592067577489545E-2</v>
      </c>
      <c r="J52" s="13">
        <v>9.7794059690991864E-2</v>
      </c>
      <c r="K52" s="13">
        <v>-2.7445707822449594E-2</v>
      </c>
      <c r="L52" s="13">
        <v>-0.18165517765607342</v>
      </c>
      <c r="M52" s="13">
        <v>-5.3754927276492781E-2</v>
      </c>
      <c r="N52" s="13">
        <v>3.4245428940916867E-2</v>
      </c>
      <c r="O52" s="13">
        <v>-1.682663680326113E-2</v>
      </c>
      <c r="P52" s="13">
        <v>7.9682752179366378E-3</v>
      </c>
      <c r="Q52" s="13">
        <v>4.251513791676631E-2</v>
      </c>
      <c r="R52" s="13">
        <v>-2.3005164846058301E-2</v>
      </c>
      <c r="S52" s="13">
        <v>9.9981251083980371E-3</v>
      </c>
      <c r="T52" s="13">
        <v>6.9612648590406057E-2</v>
      </c>
      <c r="U52" s="13">
        <v>1.1476171145142322E-2</v>
      </c>
      <c r="V52" s="13">
        <v>6.8627284565910163E-2</v>
      </c>
      <c r="W52" s="13">
        <v>-1.6606703552993651E-2</v>
      </c>
      <c r="X52" s="13">
        <v>-0.11977431691772467</v>
      </c>
      <c r="Y52" s="13" t="s">
        <v>660</v>
      </c>
      <c r="Z52" s="13">
        <v>4.842732206374234E-2</v>
      </c>
      <c r="AA52" s="13">
        <v>8.963492882677393E-3</v>
      </c>
      <c r="AB52" s="13">
        <v>-8.3296457472273877E-3</v>
      </c>
      <c r="AC52" s="13">
        <v>5.6044185973096239E-2</v>
      </c>
      <c r="AD52" s="13">
        <v>-2.1585747968771996E-2</v>
      </c>
      <c r="AE52" s="13">
        <v>-2.7445707822449594E-2</v>
      </c>
      <c r="AF52" s="13">
        <v>-5.887882020387214E-2</v>
      </c>
      <c r="AG52" s="150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275</v>
      </c>
      <c r="C53" s="47"/>
      <c r="D53" s="45">
        <v>0.92</v>
      </c>
      <c r="E53" s="45">
        <v>1.06</v>
      </c>
      <c r="F53" s="45">
        <v>0.31</v>
      </c>
      <c r="G53" s="45">
        <v>0.03</v>
      </c>
      <c r="H53" s="45">
        <v>3.42</v>
      </c>
      <c r="I53" s="45">
        <v>0.16</v>
      </c>
      <c r="J53" s="45">
        <v>2.2200000000000002</v>
      </c>
      <c r="K53" s="45">
        <v>0.36</v>
      </c>
      <c r="L53" s="45">
        <v>3.55</v>
      </c>
      <c r="M53" s="45">
        <v>0.91</v>
      </c>
      <c r="N53" s="45">
        <v>0.91</v>
      </c>
      <c r="O53" s="45">
        <v>0.15</v>
      </c>
      <c r="P53" s="45">
        <v>0.37</v>
      </c>
      <c r="Q53" s="45">
        <v>1.08</v>
      </c>
      <c r="R53" s="45">
        <v>0.27</v>
      </c>
      <c r="S53" s="45">
        <v>0.41</v>
      </c>
      <c r="T53" s="45">
        <v>1.64</v>
      </c>
      <c r="U53" s="45">
        <v>0.44</v>
      </c>
      <c r="V53" s="45">
        <v>1.62</v>
      </c>
      <c r="W53" s="45">
        <v>0.14000000000000001</v>
      </c>
      <c r="X53" s="45">
        <v>2.27</v>
      </c>
      <c r="Y53" s="45" t="s">
        <v>276</v>
      </c>
      <c r="Z53" s="45">
        <v>1.2</v>
      </c>
      <c r="AA53" s="45">
        <v>0.39</v>
      </c>
      <c r="AB53" s="45">
        <v>0.03</v>
      </c>
      <c r="AC53" s="45">
        <v>1.36</v>
      </c>
      <c r="AD53" s="45">
        <v>0.24</v>
      </c>
      <c r="AE53" s="45">
        <v>0.36</v>
      </c>
      <c r="AF53" s="45">
        <v>1.01</v>
      </c>
      <c r="AG53" s="150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BM54" s="55"/>
    </row>
    <row r="55" spans="1:65" ht="15">
      <c r="B55" s="8" t="s">
        <v>537</v>
      </c>
      <c r="BM55" s="28" t="s">
        <v>66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232</v>
      </c>
      <c r="E56" s="17" t="s">
        <v>232</v>
      </c>
      <c r="F56" s="17" t="s">
        <v>232</v>
      </c>
      <c r="G56" s="17" t="s">
        <v>232</v>
      </c>
      <c r="H56" s="17" t="s">
        <v>232</v>
      </c>
      <c r="I56" s="17" t="s">
        <v>232</v>
      </c>
      <c r="J56" s="17" t="s">
        <v>232</v>
      </c>
      <c r="K56" s="17" t="s">
        <v>232</v>
      </c>
      <c r="L56" s="17" t="s">
        <v>232</v>
      </c>
      <c r="M56" s="17" t="s">
        <v>232</v>
      </c>
      <c r="N56" s="17" t="s">
        <v>232</v>
      </c>
      <c r="O56" s="17" t="s">
        <v>232</v>
      </c>
      <c r="P56" s="17" t="s">
        <v>232</v>
      </c>
      <c r="Q56" s="150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233</v>
      </c>
      <c r="C57" s="9" t="s">
        <v>233</v>
      </c>
      <c r="D57" s="148" t="s">
        <v>235</v>
      </c>
      <c r="E57" s="149" t="s">
        <v>237</v>
      </c>
      <c r="F57" s="149" t="s">
        <v>245</v>
      </c>
      <c r="G57" s="149" t="s">
        <v>247</v>
      </c>
      <c r="H57" s="149" t="s">
        <v>248</v>
      </c>
      <c r="I57" s="149" t="s">
        <v>251</v>
      </c>
      <c r="J57" s="149" t="s">
        <v>252</v>
      </c>
      <c r="K57" s="149" t="s">
        <v>253</v>
      </c>
      <c r="L57" s="149" t="s">
        <v>254</v>
      </c>
      <c r="M57" s="149" t="s">
        <v>277</v>
      </c>
      <c r="N57" s="149" t="s">
        <v>257</v>
      </c>
      <c r="O57" s="149" t="s">
        <v>258</v>
      </c>
      <c r="P57" s="149" t="s">
        <v>263</v>
      </c>
      <c r="Q57" s="150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305</v>
      </c>
      <c r="E58" s="11" t="s">
        <v>279</v>
      </c>
      <c r="F58" s="11" t="s">
        <v>305</v>
      </c>
      <c r="G58" s="11" t="s">
        <v>279</v>
      </c>
      <c r="H58" s="11" t="s">
        <v>305</v>
      </c>
      <c r="I58" s="11" t="s">
        <v>279</v>
      </c>
      <c r="J58" s="11" t="s">
        <v>279</v>
      </c>
      <c r="K58" s="11" t="s">
        <v>279</v>
      </c>
      <c r="L58" s="11" t="s">
        <v>279</v>
      </c>
      <c r="M58" s="11" t="s">
        <v>279</v>
      </c>
      <c r="N58" s="11" t="s">
        <v>305</v>
      </c>
      <c r="O58" s="11" t="s">
        <v>279</v>
      </c>
      <c r="P58" s="11" t="s">
        <v>305</v>
      </c>
      <c r="Q58" s="150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307</v>
      </c>
      <c r="E59" s="26" t="s">
        <v>308</v>
      </c>
      <c r="F59" s="26" t="s">
        <v>310</v>
      </c>
      <c r="G59" s="26" t="s">
        <v>307</v>
      </c>
      <c r="H59" s="26" t="s">
        <v>307</v>
      </c>
      <c r="I59" s="26" t="s">
        <v>307</v>
      </c>
      <c r="J59" s="26" t="s">
        <v>307</v>
      </c>
      <c r="K59" s="26" t="s">
        <v>307</v>
      </c>
      <c r="L59" s="26" t="s">
        <v>307</v>
      </c>
      <c r="M59" s="26" t="s">
        <v>307</v>
      </c>
      <c r="N59" s="26" t="s">
        <v>309</v>
      </c>
      <c r="O59" s="26" t="s">
        <v>269</v>
      </c>
      <c r="P59" s="26" t="s">
        <v>309</v>
      </c>
      <c r="Q59" s="150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06">
        <v>7</v>
      </c>
      <c r="E60" s="206">
        <v>8.8335500000000007</v>
      </c>
      <c r="F60" s="206" t="s">
        <v>95</v>
      </c>
      <c r="G60" s="206" t="s">
        <v>302</v>
      </c>
      <c r="H60" s="206">
        <v>2</v>
      </c>
      <c r="I60" s="206" t="s">
        <v>95</v>
      </c>
      <c r="J60" s="206" t="s">
        <v>95</v>
      </c>
      <c r="K60" s="206" t="s">
        <v>95</v>
      </c>
      <c r="L60" s="206" t="s">
        <v>95</v>
      </c>
      <c r="M60" s="206" t="s">
        <v>95</v>
      </c>
      <c r="N60" s="206" t="s">
        <v>95</v>
      </c>
      <c r="O60" s="206">
        <v>2</v>
      </c>
      <c r="P60" s="206">
        <v>1.63</v>
      </c>
      <c r="Q60" s="207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  <c r="BI60" s="208"/>
      <c r="BJ60" s="208"/>
      <c r="BK60" s="208"/>
      <c r="BL60" s="208"/>
      <c r="BM60" s="209">
        <v>1</v>
      </c>
    </row>
    <row r="61" spans="1:65">
      <c r="A61" s="30"/>
      <c r="B61" s="19">
        <v>1</v>
      </c>
      <c r="C61" s="9">
        <v>2</v>
      </c>
      <c r="D61" s="210">
        <v>6</v>
      </c>
      <c r="E61" s="210">
        <v>8.5122409999999995</v>
      </c>
      <c r="F61" s="210" t="s">
        <v>95</v>
      </c>
      <c r="G61" s="210" t="s">
        <v>302</v>
      </c>
      <c r="H61" s="210">
        <v>3</v>
      </c>
      <c r="I61" s="210" t="s">
        <v>95</v>
      </c>
      <c r="J61" s="210" t="s">
        <v>95</v>
      </c>
      <c r="K61" s="210" t="s">
        <v>95</v>
      </c>
      <c r="L61" s="210" t="s">
        <v>95</v>
      </c>
      <c r="M61" s="210" t="s">
        <v>95</v>
      </c>
      <c r="N61" s="210" t="s">
        <v>95</v>
      </c>
      <c r="O61" s="210">
        <v>1</v>
      </c>
      <c r="P61" s="210">
        <v>1.61</v>
      </c>
      <c r="Q61" s="207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9">
        <v>3</v>
      </c>
    </row>
    <row r="62" spans="1:65">
      <c r="A62" s="30"/>
      <c r="B62" s="19">
        <v>1</v>
      </c>
      <c r="C62" s="9">
        <v>3</v>
      </c>
      <c r="D62" s="210">
        <v>8</v>
      </c>
      <c r="E62" s="210">
        <v>8.1833150000000003</v>
      </c>
      <c r="F62" s="210" t="s">
        <v>95</v>
      </c>
      <c r="G62" s="210" t="s">
        <v>302</v>
      </c>
      <c r="H62" s="210">
        <v>2</v>
      </c>
      <c r="I62" s="210" t="s">
        <v>95</v>
      </c>
      <c r="J62" s="210" t="s">
        <v>95</v>
      </c>
      <c r="K62" s="210" t="s">
        <v>95</v>
      </c>
      <c r="L62" s="210" t="s">
        <v>95</v>
      </c>
      <c r="M62" s="210" t="s">
        <v>95</v>
      </c>
      <c r="N62" s="210" t="s">
        <v>95</v>
      </c>
      <c r="O62" s="210">
        <v>2</v>
      </c>
      <c r="P62" s="210">
        <v>1.69</v>
      </c>
      <c r="Q62" s="207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09">
        <v>16</v>
      </c>
    </row>
    <row r="63" spans="1:65">
      <c r="A63" s="30"/>
      <c r="B63" s="19">
        <v>1</v>
      </c>
      <c r="C63" s="9">
        <v>4</v>
      </c>
      <c r="D63" s="210">
        <v>7</v>
      </c>
      <c r="E63" s="210">
        <v>8.6403999999999996</v>
      </c>
      <c r="F63" s="210" t="s">
        <v>95</v>
      </c>
      <c r="G63" s="210" t="s">
        <v>302</v>
      </c>
      <c r="H63" s="210">
        <v>2</v>
      </c>
      <c r="I63" s="210" t="s">
        <v>95</v>
      </c>
      <c r="J63" s="210" t="s">
        <v>95</v>
      </c>
      <c r="K63" s="210" t="s">
        <v>95</v>
      </c>
      <c r="L63" s="210" t="s">
        <v>95</v>
      </c>
      <c r="M63" s="210" t="s">
        <v>95</v>
      </c>
      <c r="N63" s="210" t="s">
        <v>95</v>
      </c>
      <c r="O63" s="210">
        <v>2</v>
      </c>
      <c r="P63" s="210">
        <v>1.72</v>
      </c>
      <c r="Q63" s="207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9" t="s">
        <v>95</v>
      </c>
    </row>
    <row r="64" spans="1:65">
      <c r="A64" s="30"/>
      <c r="B64" s="19">
        <v>1</v>
      </c>
      <c r="C64" s="9">
        <v>5</v>
      </c>
      <c r="D64" s="210">
        <v>6</v>
      </c>
      <c r="E64" s="210">
        <v>8.2960119999999993</v>
      </c>
      <c r="F64" s="210" t="s">
        <v>95</v>
      </c>
      <c r="G64" s="210" t="s">
        <v>302</v>
      </c>
      <c r="H64" s="210">
        <v>2</v>
      </c>
      <c r="I64" s="210" t="s">
        <v>95</v>
      </c>
      <c r="J64" s="210" t="s">
        <v>95</v>
      </c>
      <c r="K64" s="210" t="s">
        <v>95</v>
      </c>
      <c r="L64" s="210" t="s">
        <v>95</v>
      </c>
      <c r="M64" s="210" t="s">
        <v>95</v>
      </c>
      <c r="N64" s="210" t="s">
        <v>95</v>
      </c>
      <c r="O64" s="210">
        <v>2</v>
      </c>
      <c r="P64" s="210">
        <v>1.74</v>
      </c>
      <c r="Q64" s="207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9">
        <v>75</v>
      </c>
    </row>
    <row r="65" spans="1:65">
      <c r="A65" s="30"/>
      <c r="B65" s="19">
        <v>1</v>
      </c>
      <c r="C65" s="9">
        <v>6</v>
      </c>
      <c r="D65" s="210">
        <v>7</v>
      </c>
      <c r="E65" s="210">
        <v>8.0768909999999998</v>
      </c>
      <c r="F65" s="210" t="s">
        <v>95</v>
      </c>
      <c r="G65" s="210" t="s">
        <v>302</v>
      </c>
      <c r="H65" s="210">
        <v>2</v>
      </c>
      <c r="I65" s="210" t="s">
        <v>95</v>
      </c>
      <c r="J65" s="210" t="s">
        <v>95</v>
      </c>
      <c r="K65" s="210" t="s">
        <v>95</v>
      </c>
      <c r="L65" s="210" t="s">
        <v>95</v>
      </c>
      <c r="M65" s="210" t="s">
        <v>95</v>
      </c>
      <c r="N65" s="210" t="s">
        <v>95</v>
      </c>
      <c r="O65" s="210">
        <v>2</v>
      </c>
      <c r="P65" s="210">
        <v>1.62</v>
      </c>
      <c r="Q65" s="207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  <c r="BI65" s="208"/>
      <c r="BJ65" s="208"/>
      <c r="BK65" s="208"/>
      <c r="BL65" s="208"/>
      <c r="BM65" s="211"/>
    </row>
    <row r="66" spans="1:65">
      <c r="A66" s="30"/>
      <c r="B66" s="20" t="s">
        <v>271</v>
      </c>
      <c r="C66" s="12"/>
      <c r="D66" s="212">
        <v>6.833333333333333</v>
      </c>
      <c r="E66" s="212">
        <v>8.4237348333333326</v>
      </c>
      <c r="F66" s="212" t="s">
        <v>660</v>
      </c>
      <c r="G66" s="212" t="s">
        <v>660</v>
      </c>
      <c r="H66" s="212">
        <v>2.1666666666666665</v>
      </c>
      <c r="I66" s="212" t="s">
        <v>660</v>
      </c>
      <c r="J66" s="212" t="s">
        <v>660</v>
      </c>
      <c r="K66" s="212" t="s">
        <v>660</v>
      </c>
      <c r="L66" s="212" t="s">
        <v>660</v>
      </c>
      <c r="M66" s="212" t="s">
        <v>660</v>
      </c>
      <c r="N66" s="212" t="s">
        <v>660</v>
      </c>
      <c r="O66" s="212">
        <v>1.8333333333333333</v>
      </c>
      <c r="P66" s="212">
        <v>1.668333333333333</v>
      </c>
      <c r="Q66" s="207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11"/>
    </row>
    <row r="67" spans="1:65">
      <c r="A67" s="30"/>
      <c r="B67" s="3" t="s">
        <v>272</v>
      </c>
      <c r="C67" s="29"/>
      <c r="D67" s="210">
        <v>7</v>
      </c>
      <c r="E67" s="210">
        <v>8.4041265000000003</v>
      </c>
      <c r="F67" s="210" t="s">
        <v>660</v>
      </c>
      <c r="G67" s="210" t="s">
        <v>660</v>
      </c>
      <c r="H67" s="210">
        <v>2</v>
      </c>
      <c r="I67" s="210" t="s">
        <v>660</v>
      </c>
      <c r="J67" s="210" t="s">
        <v>660</v>
      </c>
      <c r="K67" s="210" t="s">
        <v>660</v>
      </c>
      <c r="L67" s="210" t="s">
        <v>660</v>
      </c>
      <c r="M67" s="210" t="s">
        <v>660</v>
      </c>
      <c r="N67" s="210" t="s">
        <v>660</v>
      </c>
      <c r="O67" s="210">
        <v>2</v>
      </c>
      <c r="P67" s="210">
        <v>1.66</v>
      </c>
      <c r="Q67" s="207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  <c r="BI67" s="208"/>
      <c r="BJ67" s="208"/>
      <c r="BK67" s="208"/>
      <c r="BL67" s="208"/>
      <c r="BM67" s="211"/>
    </row>
    <row r="68" spans="1:65">
      <c r="A68" s="30"/>
      <c r="B68" s="3" t="s">
        <v>273</v>
      </c>
      <c r="C68" s="29"/>
      <c r="D68" s="210">
        <v>0.75277265270907845</v>
      </c>
      <c r="E68" s="210">
        <v>0.28883942596218881</v>
      </c>
      <c r="F68" s="210" t="s">
        <v>660</v>
      </c>
      <c r="G68" s="210" t="s">
        <v>660</v>
      </c>
      <c r="H68" s="210">
        <v>0.40824829046386274</v>
      </c>
      <c r="I68" s="210" t="s">
        <v>660</v>
      </c>
      <c r="J68" s="210" t="s">
        <v>660</v>
      </c>
      <c r="K68" s="210" t="s">
        <v>660</v>
      </c>
      <c r="L68" s="210" t="s">
        <v>660</v>
      </c>
      <c r="M68" s="210" t="s">
        <v>660</v>
      </c>
      <c r="N68" s="210" t="s">
        <v>660</v>
      </c>
      <c r="O68" s="210">
        <v>0.40824829046386274</v>
      </c>
      <c r="P68" s="210">
        <v>5.5647701360134028E-2</v>
      </c>
      <c r="Q68" s="207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11"/>
    </row>
    <row r="69" spans="1:65">
      <c r="A69" s="30"/>
      <c r="B69" s="3" t="s">
        <v>86</v>
      </c>
      <c r="C69" s="29"/>
      <c r="D69" s="13">
        <v>0.1101618516159627</v>
      </c>
      <c r="E69" s="13">
        <v>3.4288760469908211E-2</v>
      </c>
      <c r="F69" s="13" t="s">
        <v>660</v>
      </c>
      <c r="G69" s="13" t="s">
        <v>660</v>
      </c>
      <c r="H69" s="13">
        <v>0.1884222879063982</v>
      </c>
      <c r="I69" s="13" t="s">
        <v>660</v>
      </c>
      <c r="J69" s="13" t="s">
        <v>660</v>
      </c>
      <c r="K69" s="13" t="s">
        <v>660</v>
      </c>
      <c r="L69" s="13" t="s">
        <v>660</v>
      </c>
      <c r="M69" s="13" t="s">
        <v>660</v>
      </c>
      <c r="N69" s="13" t="s">
        <v>660</v>
      </c>
      <c r="O69" s="13">
        <v>0.2226808857075615</v>
      </c>
      <c r="P69" s="13">
        <v>3.3355265550529895E-2</v>
      </c>
      <c r="Q69" s="150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274</v>
      </c>
      <c r="C70" s="29"/>
      <c r="D70" s="13" t="s">
        <v>660</v>
      </c>
      <c r="E70" s="13" t="s">
        <v>660</v>
      </c>
      <c r="F70" s="13" t="s">
        <v>660</v>
      </c>
      <c r="G70" s="13" t="s">
        <v>660</v>
      </c>
      <c r="H70" s="13" t="s">
        <v>660</v>
      </c>
      <c r="I70" s="13" t="s">
        <v>660</v>
      </c>
      <c r="J70" s="13" t="s">
        <v>660</v>
      </c>
      <c r="K70" s="13" t="s">
        <v>660</v>
      </c>
      <c r="L70" s="13" t="s">
        <v>660</v>
      </c>
      <c r="M70" s="13" t="s">
        <v>660</v>
      </c>
      <c r="N70" s="13" t="s">
        <v>660</v>
      </c>
      <c r="O70" s="13" t="s">
        <v>660</v>
      </c>
      <c r="P70" s="13" t="s">
        <v>660</v>
      </c>
      <c r="Q70" s="150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275</v>
      </c>
      <c r="C71" s="47"/>
      <c r="D71" s="45" t="s">
        <v>276</v>
      </c>
      <c r="E71" s="45" t="s">
        <v>276</v>
      </c>
      <c r="F71" s="45" t="s">
        <v>276</v>
      </c>
      <c r="G71" s="45" t="s">
        <v>276</v>
      </c>
      <c r="H71" s="45" t="s">
        <v>276</v>
      </c>
      <c r="I71" s="45" t="s">
        <v>276</v>
      </c>
      <c r="J71" s="45" t="s">
        <v>276</v>
      </c>
      <c r="K71" s="45" t="s">
        <v>276</v>
      </c>
      <c r="L71" s="45" t="s">
        <v>276</v>
      </c>
      <c r="M71" s="45" t="s">
        <v>276</v>
      </c>
      <c r="N71" s="45" t="s">
        <v>276</v>
      </c>
      <c r="O71" s="45" t="s">
        <v>276</v>
      </c>
      <c r="P71" s="45" t="s">
        <v>276</v>
      </c>
      <c r="Q71" s="150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 ht="15">
      <c r="B73" s="8" t="s">
        <v>538</v>
      </c>
      <c r="BM73" s="28" t="s">
        <v>283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232</v>
      </c>
      <c r="E74" s="17" t="s">
        <v>232</v>
      </c>
      <c r="F74" s="17" t="s">
        <v>232</v>
      </c>
      <c r="G74" s="17" t="s">
        <v>232</v>
      </c>
      <c r="H74" s="17" t="s">
        <v>232</v>
      </c>
      <c r="I74" s="17" t="s">
        <v>232</v>
      </c>
      <c r="J74" s="17" t="s">
        <v>232</v>
      </c>
      <c r="K74" s="17" t="s">
        <v>232</v>
      </c>
      <c r="L74" s="17" t="s">
        <v>232</v>
      </c>
      <c r="M74" s="17" t="s">
        <v>232</v>
      </c>
      <c r="N74" s="17" t="s">
        <v>232</v>
      </c>
      <c r="O74" s="17" t="s">
        <v>232</v>
      </c>
      <c r="P74" s="17" t="s">
        <v>232</v>
      </c>
      <c r="Q74" s="17" t="s">
        <v>232</v>
      </c>
      <c r="R74" s="17" t="s">
        <v>232</v>
      </c>
      <c r="S74" s="17" t="s">
        <v>232</v>
      </c>
      <c r="T74" s="17" t="s">
        <v>232</v>
      </c>
      <c r="U74" s="17" t="s">
        <v>232</v>
      </c>
      <c r="V74" s="17" t="s">
        <v>232</v>
      </c>
      <c r="W74" s="17" t="s">
        <v>232</v>
      </c>
      <c r="X74" s="17" t="s">
        <v>232</v>
      </c>
      <c r="Y74" s="17" t="s">
        <v>232</v>
      </c>
      <c r="Z74" s="17" t="s">
        <v>232</v>
      </c>
      <c r="AA74" s="17" t="s">
        <v>232</v>
      </c>
      <c r="AB74" s="17" t="s">
        <v>232</v>
      </c>
      <c r="AC74" s="17" t="s">
        <v>232</v>
      </c>
      <c r="AD74" s="17" t="s">
        <v>232</v>
      </c>
      <c r="AE74" s="150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233</v>
      </c>
      <c r="C75" s="9" t="s">
        <v>233</v>
      </c>
      <c r="D75" s="148" t="s">
        <v>235</v>
      </c>
      <c r="E75" s="149" t="s">
        <v>236</v>
      </c>
      <c r="F75" s="149" t="s">
        <v>237</v>
      </c>
      <c r="G75" s="149" t="s">
        <v>238</v>
      </c>
      <c r="H75" s="149" t="s">
        <v>239</v>
      </c>
      <c r="I75" s="149" t="s">
        <v>240</v>
      </c>
      <c r="J75" s="149" t="s">
        <v>241</v>
      </c>
      <c r="K75" s="149" t="s">
        <v>242</v>
      </c>
      <c r="L75" s="149" t="s">
        <v>243</v>
      </c>
      <c r="M75" s="149" t="s">
        <v>244</v>
      </c>
      <c r="N75" s="149" t="s">
        <v>245</v>
      </c>
      <c r="O75" s="149" t="s">
        <v>246</v>
      </c>
      <c r="P75" s="149" t="s">
        <v>247</v>
      </c>
      <c r="Q75" s="149" t="s">
        <v>248</v>
      </c>
      <c r="R75" s="149" t="s">
        <v>249</v>
      </c>
      <c r="S75" s="149" t="s">
        <v>251</v>
      </c>
      <c r="T75" s="149" t="s">
        <v>252</v>
      </c>
      <c r="U75" s="149" t="s">
        <v>253</v>
      </c>
      <c r="V75" s="149" t="s">
        <v>254</v>
      </c>
      <c r="W75" s="149" t="s">
        <v>277</v>
      </c>
      <c r="X75" s="149" t="s">
        <v>255</v>
      </c>
      <c r="Y75" s="149" t="s">
        <v>256</v>
      </c>
      <c r="Z75" s="149" t="s">
        <v>257</v>
      </c>
      <c r="AA75" s="149" t="s">
        <v>258</v>
      </c>
      <c r="AB75" s="149" t="s">
        <v>261</v>
      </c>
      <c r="AC75" s="149" t="s">
        <v>262</v>
      </c>
      <c r="AD75" s="149" t="s">
        <v>263</v>
      </c>
      <c r="AE75" s="150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279</v>
      </c>
      <c r="E76" s="11" t="s">
        <v>279</v>
      </c>
      <c r="F76" s="11" t="s">
        <v>279</v>
      </c>
      <c r="G76" s="11" t="s">
        <v>305</v>
      </c>
      <c r="H76" s="11" t="s">
        <v>304</v>
      </c>
      <c r="I76" s="11" t="s">
        <v>304</v>
      </c>
      <c r="J76" s="11" t="s">
        <v>304</v>
      </c>
      <c r="K76" s="11" t="s">
        <v>305</v>
      </c>
      <c r="L76" s="11" t="s">
        <v>304</v>
      </c>
      <c r="M76" s="11" t="s">
        <v>279</v>
      </c>
      <c r="N76" s="11" t="s">
        <v>305</v>
      </c>
      <c r="O76" s="11" t="s">
        <v>304</v>
      </c>
      <c r="P76" s="11" t="s">
        <v>279</v>
      </c>
      <c r="Q76" s="11" t="s">
        <v>305</v>
      </c>
      <c r="R76" s="11" t="s">
        <v>304</v>
      </c>
      <c r="S76" s="11" t="s">
        <v>279</v>
      </c>
      <c r="T76" s="11" t="s">
        <v>279</v>
      </c>
      <c r="U76" s="11" t="s">
        <v>279</v>
      </c>
      <c r="V76" s="11" t="s">
        <v>279</v>
      </c>
      <c r="W76" s="11" t="s">
        <v>279</v>
      </c>
      <c r="X76" s="11" t="s">
        <v>279</v>
      </c>
      <c r="Y76" s="11" t="s">
        <v>305</v>
      </c>
      <c r="Z76" s="11" t="s">
        <v>305</v>
      </c>
      <c r="AA76" s="11" t="s">
        <v>279</v>
      </c>
      <c r="AB76" s="11" t="s">
        <v>279</v>
      </c>
      <c r="AC76" s="11" t="s">
        <v>279</v>
      </c>
      <c r="AD76" s="11" t="s">
        <v>305</v>
      </c>
      <c r="AE76" s="150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307</v>
      </c>
      <c r="E77" s="26" t="s">
        <v>117</v>
      </c>
      <c r="F77" s="26" t="s">
        <v>308</v>
      </c>
      <c r="G77" s="26" t="s">
        <v>308</v>
      </c>
      <c r="H77" s="26" t="s">
        <v>307</v>
      </c>
      <c r="I77" s="26" t="s">
        <v>307</v>
      </c>
      <c r="J77" s="26" t="s">
        <v>309</v>
      </c>
      <c r="K77" s="26" t="s">
        <v>310</v>
      </c>
      <c r="L77" s="26" t="s">
        <v>309</v>
      </c>
      <c r="M77" s="26" t="s">
        <v>311</v>
      </c>
      <c r="N77" s="26" t="s">
        <v>310</v>
      </c>
      <c r="O77" s="26" t="s">
        <v>309</v>
      </c>
      <c r="P77" s="26" t="s">
        <v>307</v>
      </c>
      <c r="Q77" s="26" t="s">
        <v>307</v>
      </c>
      <c r="R77" s="26" t="s">
        <v>309</v>
      </c>
      <c r="S77" s="26" t="s">
        <v>307</v>
      </c>
      <c r="T77" s="26" t="s">
        <v>307</v>
      </c>
      <c r="U77" s="26" t="s">
        <v>307</v>
      </c>
      <c r="V77" s="26" t="s">
        <v>307</v>
      </c>
      <c r="W77" s="26" t="s">
        <v>307</v>
      </c>
      <c r="X77" s="26" t="s">
        <v>311</v>
      </c>
      <c r="Y77" s="26" t="s">
        <v>309</v>
      </c>
      <c r="Z77" s="26" t="s">
        <v>309</v>
      </c>
      <c r="AA77" s="26" t="s">
        <v>269</v>
      </c>
      <c r="AB77" s="26" t="s">
        <v>307</v>
      </c>
      <c r="AC77" s="26" t="s">
        <v>268</v>
      </c>
      <c r="AD77" s="26" t="s">
        <v>309</v>
      </c>
      <c r="AE77" s="150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16">
        <v>57</v>
      </c>
      <c r="E78" s="216">
        <v>48</v>
      </c>
      <c r="F78" s="216">
        <v>237.23698471388551</v>
      </c>
      <c r="G78" s="216">
        <v>197</v>
      </c>
      <c r="H78" s="216">
        <v>70</v>
      </c>
      <c r="I78" s="216">
        <v>21</v>
      </c>
      <c r="J78" s="234">
        <v>215</v>
      </c>
      <c r="K78" s="217">
        <v>304</v>
      </c>
      <c r="L78" s="217">
        <v>343.7</v>
      </c>
      <c r="M78" s="216">
        <v>78</v>
      </c>
      <c r="N78" s="216">
        <v>81.723571362074736</v>
      </c>
      <c r="O78" s="217">
        <v>319.435</v>
      </c>
      <c r="P78" s="216">
        <v>63.5</v>
      </c>
      <c r="Q78" s="216">
        <v>11.6</v>
      </c>
      <c r="R78" s="217">
        <v>649.41199999999992</v>
      </c>
      <c r="S78" s="216">
        <v>130</v>
      </c>
      <c r="T78" s="216">
        <v>80</v>
      </c>
      <c r="U78" s="216">
        <v>150</v>
      </c>
      <c r="V78" s="216">
        <v>150</v>
      </c>
      <c r="W78" s="216">
        <v>160</v>
      </c>
      <c r="X78" s="216">
        <v>91</v>
      </c>
      <c r="Y78" s="216">
        <v>93</v>
      </c>
      <c r="Z78" s="217">
        <v>310</v>
      </c>
      <c r="AA78" s="216">
        <v>58.1</v>
      </c>
      <c r="AB78" s="216">
        <v>45.51</v>
      </c>
      <c r="AC78" s="216">
        <v>30</v>
      </c>
      <c r="AD78" s="234">
        <v>191</v>
      </c>
      <c r="AE78" s="218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20">
        <v>1</v>
      </c>
    </row>
    <row r="79" spans="1:65">
      <c r="A79" s="30"/>
      <c r="B79" s="19">
        <v>1</v>
      </c>
      <c r="C79" s="9">
        <v>2</v>
      </c>
      <c r="D79" s="221">
        <v>55</v>
      </c>
      <c r="E79" s="221">
        <v>52</v>
      </c>
      <c r="F79" s="221">
        <v>237.06748101789742</v>
      </c>
      <c r="G79" s="221">
        <v>204</v>
      </c>
      <c r="H79" s="221">
        <v>60</v>
      </c>
      <c r="I79" s="221">
        <v>22</v>
      </c>
      <c r="J79" s="221">
        <v>221</v>
      </c>
      <c r="K79" s="222">
        <v>307</v>
      </c>
      <c r="L79" s="222">
        <v>337.6</v>
      </c>
      <c r="M79" s="221">
        <v>92</v>
      </c>
      <c r="N79" s="221">
        <v>91.057723996401023</v>
      </c>
      <c r="O79" s="222">
        <v>317.12200000000001</v>
      </c>
      <c r="P79" s="221">
        <v>66</v>
      </c>
      <c r="Q79" s="221">
        <v>10.8</v>
      </c>
      <c r="R79" s="222">
        <v>647.94000000000005</v>
      </c>
      <c r="S79" s="221">
        <v>120</v>
      </c>
      <c r="T79" s="221">
        <v>70</v>
      </c>
      <c r="U79" s="221">
        <v>170</v>
      </c>
      <c r="V79" s="221">
        <v>130</v>
      </c>
      <c r="W79" s="221">
        <v>150</v>
      </c>
      <c r="X79" s="221">
        <v>83</v>
      </c>
      <c r="Y79" s="221">
        <v>93</v>
      </c>
      <c r="Z79" s="222">
        <v>306</v>
      </c>
      <c r="AA79" s="221">
        <v>63.3</v>
      </c>
      <c r="AB79" s="221">
        <v>44.8</v>
      </c>
      <c r="AC79" s="221">
        <v>29</v>
      </c>
      <c r="AD79" s="221">
        <v>185</v>
      </c>
      <c r="AE79" s="218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20">
        <v>5</v>
      </c>
    </row>
    <row r="80" spans="1:65">
      <c r="A80" s="30"/>
      <c r="B80" s="19">
        <v>1</v>
      </c>
      <c r="C80" s="9">
        <v>3</v>
      </c>
      <c r="D80" s="221">
        <v>56</v>
      </c>
      <c r="E80" s="221">
        <v>52</v>
      </c>
      <c r="F80" s="221">
        <v>239.44394120269919</v>
      </c>
      <c r="G80" s="221">
        <v>212</v>
      </c>
      <c r="H80" s="221">
        <v>70</v>
      </c>
      <c r="I80" s="221">
        <v>22</v>
      </c>
      <c r="J80" s="221">
        <v>224</v>
      </c>
      <c r="K80" s="222">
        <v>302</v>
      </c>
      <c r="L80" s="222">
        <v>336.8</v>
      </c>
      <c r="M80" s="221">
        <v>90</v>
      </c>
      <c r="N80" s="221">
        <v>87.070928386151749</v>
      </c>
      <c r="O80" s="222">
        <v>319.26600000000002</v>
      </c>
      <c r="P80" s="221">
        <v>64.599999999999994</v>
      </c>
      <c r="Q80" s="221">
        <v>9.3000000000000007</v>
      </c>
      <c r="R80" s="222">
        <v>641.84</v>
      </c>
      <c r="S80" s="221">
        <v>110</v>
      </c>
      <c r="T80" s="221">
        <v>60</v>
      </c>
      <c r="U80" s="221">
        <v>140</v>
      </c>
      <c r="V80" s="221">
        <v>160</v>
      </c>
      <c r="W80" s="221">
        <v>160</v>
      </c>
      <c r="X80" s="221">
        <v>97</v>
      </c>
      <c r="Y80" s="221">
        <v>86</v>
      </c>
      <c r="Z80" s="222">
        <v>308</v>
      </c>
      <c r="AA80" s="221">
        <v>60.9</v>
      </c>
      <c r="AB80" s="221">
        <v>44.34</v>
      </c>
      <c r="AC80" s="221">
        <v>32</v>
      </c>
      <c r="AD80" s="221">
        <v>182</v>
      </c>
      <c r="AE80" s="218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20">
        <v>16</v>
      </c>
    </row>
    <row r="81" spans="1:65">
      <c r="A81" s="30"/>
      <c r="B81" s="19">
        <v>1</v>
      </c>
      <c r="C81" s="9">
        <v>4</v>
      </c>
      <c r="D81" s="221">
        <v>58</v>
      </c>
      <c r="E81" s="221">
        <v>46</v>
      </c>
      <c r="F81" s="221">
        <v>232.32705888665055</v>
      </c>
      <c r="G81" s="221">
        <v>212</v>
      </c>
      <c r="H81" s="221">
        <v>70</v>
      </c>
      <c r="I81" s="221">
        <v>23</v>
      </c>
      <c r="J81" s="221">
        <v>223</v>
      </c>
      <c r="K81" s="222">
        <v>304</v>
      </c>
      <c r="L81" s="222">
        <v>335.4</v>
      </c>
      <c r="M81" s="221">
        <v>92</v>
      </c>
      <c r="N81" s="221">
        <v>89.943719258651697</v>
      </c>
      <c r="O81" s="222">
        <v>315.20100000000002</v>
      </c>
      <c r="P81" s="221">
        <v>72.7</v>
      </c>
      <c r="Q81" s="221">
        <v>8.1999999999999993</v>
      </c>
      <c r="R81" s="222">
        <v>643.53200000000004</v>
      </c>
      <c r="S81" s="221">
        <v>150</v>
      </c>
      <c r="T81" s="221">
        <v>60</v>
      </c>
      <c r="U81" s="221">
        <v>170</v>
      </c>
      <c r="V81" s="221">
        <v>120</v>
      </c>
      <c r="W81" s="221">
        <v>140</v>
      </c>
      <c r="X81" s="221">
        <v>92</v>
      </c>
      <c r="Y81" s="221">
        <v>86</v>
      </c>
      <c r="Z81" s="222">
        <v>294</v>
      </c>
      <c r="AA81" s="221">
        <v>61.3</v>
      </c>
      <c r="AB81" s="221">
        <v>46.74</v>
      </c>
      <c r="AC81" s="221">
        <v>29</v>
      </c>
      <c r="AD81" s="221">
        <v>182</v>
      </c>
      <c r="AE81" s="218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20">
        <v>102.097113145226</v>
      </c>
    </row>
    <row r="82" spans="1:65">
      <c r="A82" s="30"/>
      <c r="B82" s="19">
        <v>1</v>
      </c>
      <c r="C82" s="9">
        <v>5</v>
      </c>
      <c r="D82" s="221">
        <v>57</v>
      </c>
      <c r="E82" s="221">
        <v>53</v>
      </c>
      <c r="F82" s="221">
        <v>237.70489752770374</v>
      </c>
      <c r="G82" s="221">
        <v>205</v>
      </c>
      <c r="H82" s="221">
        <v>60</v>
      </c>
      <c r="I82" s="221">
        <v>23</v>
      </c>
      <c r="J82" s="221">
        <v>224</v>
      </c>
      <c r="K82" s="222">
        <v>308</v>
      </c>
      <c r="L82" s="222">
        <v>324.60000000000002</v>
      </c>
      <c r="M82" s="221">
        <v>86</v>
      </c>
      <c r="N82" s="221">
        <v>83.027105059071943</v>
      </c>
      <c r="O82" s="222">
        <v>316.34100000000001</v>
      </c>
      <c r="P82" s="221">
        <v>72.900000000000006</v>
      </c>
      <c r="Q82" s="221">
        <v>9.6999999999999993</v>
      </c>
      <c r="R82" s="222">
        <v>642.22399999999993</v>
      </c>
      <c r="S82" s="221">
        <v>130</v>
      </c>
      <c r="T82" s="221">
        <v>70</v>
      </c>
      <c r="U82" s="221">
        <v>170</v>
      </c>
      <c r="V82" s="221">
        <v>130</v>
      </c>
      <c r="W82" s="221">
        <v>140</v>
      </c>
      <c r="X82" s="221">
        <v>88</v>
      </c>
      <c r="Y82" s="221">
        <v>97</v>
      </c>
      <c r="Z82" s="222">
        <v>305</v>
      </c>
      <c r="AA82" s="221">
        <v>70.5</v>
      </c>
      <c r="AB82" s="221">
        <v>44.8</v>
      </c>
      <c r="AC82" s="221">
        <v>28</v>
      </c>
      <c r="AD82" s="221">
        <v>177</v>
      </c>
      <c r="AE82" s="218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20">
        <v>11</v>
      </c>
    </row>
    <row r="83" spans="1:65">
      <c r="A83" s="30"/>
      <c r="B83" s="19">
        <v>1</v>
      </c>
      <c r="C83" s="9">
        <v>6</v>
      </c>
      <c r="D83" s="221">
        <v>56</v>
      </c>
      <c r="E83" s="221">
        <v>48</v>
      </c>
      <c r="F83" s="221">
        <v>237.25334993418076</v>
      </c>
      <c r="G83" s="221">
        <v>191</v>
      </c>
      <c r="H83" s="221">
        <v>70</v>
      </c>
      <c r="I83" s="221">
        <v>22</v>
      </c>
      <c r="J83" s="221">
        <v>227</v>
      </c>
      <c r="K83" s="222">
        <v>296</v>
      </c>
      <c r="L83" s="222">
        <v>333.3</v>
      </c>
      <c r="M83" s="221">
        <v>98</v>
      </c>
      <c r="N83" s="221">
        <v>85.622173824479503</v>
      </c>
      <c r="O83" s="222">
        <v>316.86599999999999</v>
      </c>
      <c r="P83" s="221">
        <v>70.599999999999994</v>
      </c>
      <c r="Q83" s="221">
        <v>8.6999999999999993</v>
      </c>
      <c r="R83" s="222">
        <v>644.58000000000004</v>
      </c>
      <c r="S83" s="221">
        <v>120</v>
      </c>
      <c r="T83" s="221">
        <v>60</v>
      </c>
      <c r="U83" s="221">
        <v>140</v>
      </c>
      <c r="V83" s="221">
        <v>110</v>
      </c>
      <c r="W83" s="221">
        <v>140</v>
      </c>
      <c r="X83" s="221">
        <v>89</v>
      </c>
      <c r="Y83" s="221">
        <v>96</v>
      </c>
      <c r="Z83" s="222">
        <v>295</v>
      </c>
      <c r="AA83" s="223">
        <v>79.2</v>
      </c>
      <c r="AB83" s="221">
        <v>45.23</v>
      </c>
      <c r="AC83" s="221">
        <v>31</v>
      </c>
      <c r="AD83" s="221">
        <v>182</v>
      </c>
      <c r="AE83" s="218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24"/>
    </row>
    <row r="84" spans="1:65">
      <c r="A84" s="30"/>
      <c r="B84" s="20" t="s">
        <v>271</v>
      </c>
      <c r="C84" s="12"/>
      <c r="D84" s="225">
        <v>56.5</v>
      </c>
      <c r="E84" s="225">
        <v>49.833333333333336</v>
      </c>
      <c r="F84" s="225">
        <v>236.83895221383617</v>
      </c>
      <c r="G84" s="225">
        <v>203.5</v>
      </c>
      <c r="H84" s="225">
        <v>66.666666666666671</v>
      </c>
      <c r="I84" s="225">
        <v>22.166666666666668</v>
      </c>
      <c r="J84" s="225">
        <v>222.33333333333334</v>
      </c>
      <c r="K84" s="225">
        <v>303.5</v>
      </c>
      <c r="L84" s="225">
        <v>335.23333333333329</v>
      </c>
      <c r="M84" s="225">
        <v>89.333333333333329</v>
      </c>
      <c r="N84" s="225">
        <v>86.407536981138449</v>
      </c>
      <c r="O84" s="225">
        <v>317.37183333333337</v>
      </c>
      <c r="P84" s="225">
        <v>68.38333333333334</v>
      </c>
      <c r="Q84" s="225">
        <v>9.7166666666666668</v>
      </c>
      <c r="R84" s="225">
        <v>644.92133333333334</v>
      </c>
      <c r="S84" s="225">
        <v>126.66666666666667</v>
      </c>
      <c r="T84" s="225">
        <v>66.666666666666671</v>
      </c>
      <c r="U84" s="225">
        <v>156.66666666666666</v>
      </c>
      <c r="V84" s="225">
        <v>133.33333333333334</v>
      </c>
      <c r="W84" s="225">
        <v>148.33333333333334</v>
      </c>
      <c r="X84" s="225">
        <v>90</v>
      </c>
      <c r="Y84" s="225">
        <v>91.833333333333329</v>
      </c>
      <c r="Z84" s="225">
        <v>303</v>
      </c>
      <c r="AA84" s="225">
        <v>65.55</v>
      </c>
      <c r="AB84" s="225">
        <v>45.236666666666672</v>
      </c>
      <c r="AC84" s="225">
        <v>29.833333333333332</v>
      </c>
      <c r="AD84" s="225">
        <v>183.16666666666666</v>
      </c>
      <c r="AE84" s="218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24"/>
    </row>
    <row r="85" spans="1:65">
      <c r="A85" s="30"/>
      <c r="B85" s="3" t="s">
        <v>272</v>
      </c>
      <c r="C85" s="29"/>
      <c r="D85" s="221">
        <v>56.5</v>
      </c>
      <c r="E85" s="221">
        <v>50</v>
      </c>
      <c r="F85" s="221">
        <v>237.24516732403313</v>
      </c>
      <c r="G85" s="221">
        <v>204.5</v>
      </c>
      <c r="H85" s="221">
        <v>70</v>
      </c>
      <c r="I85" s="221">
        <v>22</v>
      </c>
      <c r="J85" s="221">
        <v>223.5</v>
      </c>
      <c r="K85" s="221">
        <v>304</v>
      </c>
      <c r="L85" s="221">
        <v>336.1</v>
      </c>
      <c r="M85" s="221">
        <v>91</v>
      </c>
      <c r="N85" s="221">
        <v>86.346551105315626</v>
      </c>
      <c r="O85" s="221">
        <v>316.99400000000003</v>
      </c>
      <c r="P85" s="221">
        <v>68.3</v>
      </c>
      <c r="Q85" s="221">
        <v>9.5</v>
      </c>
      <c r="R85" s="221">
        <v>644.05600000000004</v>
      </c>
      <c r="S85" s="221">
        <v>125</v>
      </c>
      <c r="T85" s="221">
        <v>65</v>
      </c>
      <c r="U85" s="221">
        <v>160</v>
      </c>
      <c r="V85" s="221">
        <v>130</v>
      </c>
      <c r="W85" s="221">
        <v>145</v>
      </c>
      <c r="X85" s="221">
        <v>90</v>
      </c>
      <c r="Y85" s="221">
        <v>93</v>
      </c>
      <c r="Z85" s="221">
        <v>305.5</v>
      </c>
      <c r="AA85" s="221">
        <v>62.3</v>
      </c>
      <c r="AB85" s="221">
        <v>45.015000000000001</v>
      </c>
      <c r="AC85" s="221">
        <v>29.5</v>
      </c>
      <c r="AD85" s="221">
        <v>182</v>
      </c>
      <c r="AE85" s="218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24"/>
    </row>
    <row r="86" spans="1:65">
      <c r="A86" s="30"/>
      <c r="B86" s="3" t="s">
        <v>273</v>
      </c>
      <c r="C86" s="29"/>
      <c r="D86" s="221">
        <v>1.0488088481701516</v>
      </c>
      <c r="E86" s="221">
        <v>2.8577380332470415</v>
      </c>
      <c r="F86" s="221">
        <v>2.3780408352514435</v>
      </c>
      <c r="G86" s="221">
        <v>8.3126409762481615</v>
      </c>
      <c r="H86" s="221">
        <v>5.1639777949432224</v>
      </c>
      <c r="I86" s="221">
        <v>0.752772652709081</v>
      </c>
      <c r="J86" s="221">
        <v>4.0824829046386295</v>
      </c>
      <c r="K86" s="221">
        <v>4.2778499272414878</v>
      </c>
      <c r="L86" s="221">
        <v>6.2701408809265642</v>
      </c>
      <c r="M86" s="221">
        <v>6.7724933862401571</v>
      </c>
      <c r="N86" s="221">
        <v>3.7027709008550729</v>
      </c>
      <c r="O86" s="221">
        <v>1.6696073091199206</v>
      </c>
      <c r="P86" s="221">
        <v>4.1901869488922188</v>
      </c>
      <c r="Q86" s="221">
        <v>1.2828354012369125</v>
      </c>
      <c r="R86" s="221">
        <v>3.1014646002601092</v>
      </c>
      <c r="S86" s="221">
        <v>13.662601021279466</v>
      </c>
      <c r="T86" s="221">
        <v>8.1649658092772466</v>
      </c>
      <c r="U86" s="221">
        <v>15.055453054181621</v>
      </c>
      <c r="V86" s="221">
        <v>18.618986725025231</v>
      </c>
      <c r="W86" s="221">
        <v>9.8319208025017506</v>
      </c>
      <c r="X86" s="221">
        <v>4.6475800154489004</v>
      </c>
      <c r="Y86" s="221">
        <v>4.7923550230201704</v>
      </c>
      <c r="Z86" s="221">
        <v>6.81175454637056</v>
      </c>
      <c r="AA86" s="221">
        <v>7.8876485722932292</v>
      </c>
      <c r="AB86" s="221">
        <v>0.83906296942879532</v>
      </c>
      <c r="AC86" s="221">
        <v>1.4719601443879746</v>
      </c>
      <c r="AD86" s="221">
        <v>4.6224091842530193</v>
      </c>
      <c r="AE86" s="218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24"/>
    </row>
    <row r="87" spans="1:65">
      <c r="A87" s="30"/>
      <c r="B87" s="3" t="s">
        <v>86</v>
      </c>
      <c r="C87" s="29"/>
      <c r="D87" s="13">
        <v>1.8562988463188525E-2</v>
      </c>
      <c r="E87" s="13">
        <v>5.7345913710642966E-2</v>
      </c>
      <c r="F87" s="13">
        <v>1.0040750531206403E-2</v>
      </c>
      <c r="G87" s="13">
        <v>4.0848358605642072E-2</v>
      </c>
      <c r="H87" s="13">
        <v>7.7459666924148324E-2</v>
      </c>
      <c r="I87" s="13">
        <v>3.3959668543266812E-2</v>
      </c>
      <c r="J87" s="13">
        <v>1.8361992074836415E-2</v>
      </c>
      <c r="K87" s="13">
        <v>1.4095057420894523E-2</v>
      </c>
      <c r="L87" s="13">
        <v>1.8703810920532658E-2</v>
      </c>
      <c r="M87" s="13">
        <v>7.5811493129554E-2</v>
      </c>
      <c r="N87" s="13">
        <v>4.2852406517076579E-2</v>
      </c>
      <c r="O87" s="13">
        <v>5.2607293205076079E-3</v>
      </c>
      <c r="P87" s="13">
        <v>6.1274973661597149E-2</v>
      </c>
      <c r="Q87" s="13">
        <v>0.13202422654239238</v>
      </c>
      <c r="R87" s="13">
        <v>4.8090587796652861E-3</v>
      </c>
      <c r="S87" s="13">
        <v>0.10786263964167998</v>
      </c>
      <c r="T87" s="13">
        <v>0.12247448713915869</v>
      </c>
      <c r="U87" s="13">
        <v>9.609863651605291E-2</v>
      </c>
      <c r="V87" s="13">
        <v>0.13964240043768922</v>
      </c>
      <c r="W87" s="13">
        <v>6.6282612151697187E-2</v>
      </c>
      <c r="X87" s="13">
        <v>5.1639777949432225E-2</v>
      </c>
      <c r="Y87" s="13">
        <v>5.2185354152669734E-2</v>
      </c>
      <c r="Z87" s="13">
        <v>2.248103810683353E-2</v>
      </c>
      <c r="AA87" s="13">
        <v>0.12033026044688375</v>
      </c>
      <c r="AB87" s="13">
        <v>1.854829348085171E-2</v>
      </c>
      <c r="AC87" s="13">
        <v>4.93394461806025E-2</v>
      </c>
      <c r="AD87" s="13">
        <v>2.5236082898560615E-2</v>
      </c>
      <c r="AE87" s="150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274</v>
      </c>
      <c r="C88" s="29"/>
      <c r="D88" s="13">
        <v>-0.44660531273168613</v>
      </c>
      <c r="E88" s="13">
        <v>-0.51190262096393546</v>
      </c>
      <c r="F88" s="13">
        <v>1.3197419096164777</v>
      </c>
      <c r="G88" s="13">
        <v>0.99320033378941353</v>
      </c>
      <c r="H88" s="13">
        <v>-0.34702691767750571</v>
      </c>
      <c r="I88" s="13">
        <v>-0.78288645012777069</v>
      </c>
      <c r="J88" s="13">
        <v>1.1776652295455183</v>
      </c>
      <c r="K88" s="13">
        <v>1.9726599572731551</v>
      </c>
      <c r="L88" s="13">
        <v>2.2834751444586616</v>
      </c>
      <c r="M88" s="13">
        <v>-0.12501606968785783</v>
      </c>
      <c r="N88" s="13">
        <v>-0.15367306362296684</v>
      </c>
      <c r="O88" s="13">
        <v>2.1085289638101141</v>
      </c>
      <c r="P88" s="13">
        <v>-0.33021286080770151</v>
      </c>
      <c r="Q88" s="13">
        <v>-0.90482917325149648</v>
      </c>
      <c r="R88" s="13">
        <v>5.3167440632329912</v>
      </c>
      <c r="S88" s="13">
        <v>0.24064885641273914</v>
      </c>
      <c r="T88" s="13">
        <v>-0.34702691767750571</v>
      </c>
      <c r="U88" s="13">
        <v>0.53448674345786129</v>
      </c>
      <c r="V88" s="13">
        <v>0.30594616464498858</v>
      </c>
      <c r="W88" s="13">
        <v>0.45286510816754966</v>
      </c>
      <c r="X88" s="13">
        <v>-0.11848633886463278</v>
      </c>
      <c r="Y88" s="13">
        <v>-0.10052957910076421</v>
      </c>
      <c r="Z88" s="13">
        <v>1.9677626591557362</v>
      </c>
      <c r="AA88" s="13">
        <v>-0.35796421680640755</v>
      </c>
      <c r="AB88" s="13">
        <v>-0.55692511499007147</v>
      </c>
      <c r="AC88" s="13">
        <v>-0.70779454566068378</v>
      </c>
      <c r="AD88" s="13">
        <v>0.7940435436810529</v>
      </c>
      <c r="AE88" s="150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275</v>
      </c>
      <c r="C89" s="47"/>
      <c r="D89" s="45">
        <v>0.42</v>
      </c>
      <c r="E89" s="45">
        <v>0.5</v>
      </c>
      <c r="F89" s="45">
        <v>1.73</v>
      </c>
      <c r="G89" s="45">
        <v>1.33</v>
      </c>
      <c r="H89" s="45">
        <v>0.3</v>
      </c>
      <c r="I89" s="45">
        <v>0.83</v>
      </c>
      <c r="J89" s="45">
        <v>1.56</v>
      </c>
      <c r="K89" s="45">
        <v>2.5299999999999998</v>
      </c>
      <c r="L89" s="45">
        <v>2.9</v>
      </c>
      <c r="M89" s="45">
        <v>0.03</v>
      </c>
      <c r="N89" s="45">
        <v>0.06</v>
      </c>
      <c r="O89" s="45">
        <v>2.69</v>
      </c>
      <c r="P89" s="45">
        <v>0.28000000000000003</v>
      </c>
      <c r="Q89" s="45">
        <v>0.98</v>
      </c>
      <c r="R89" s="45">
        <v>6.6</v>
      </c>
      <c r="S89" s="45">
        <v>0.42</v>
      </c>
      <c r="T89" s="45">
        <v>0.3</v>
      </c>
      <c r="U89" s="45">
        <v>0.77</v>
      </c>
      <c r="V89" s="45">
        <v>0.5</v>
      </c>
      <c r="W89" s="45">
        <v>0.67</v>
      </c>
      <c r="X89" s="45">
        <v>0.02</v>
      </c>
      <c r="Y89" s="45">
        <v>0</v>
      </c>
      <c r="Z89" s="45">
        <v>2.52</v>
      </c>
      <c r="AA89" s="45">
        <v>0.31</v>
      </c>
      <c r="AB89" s="45">
        <v>0.56000000000000005</v>
      </c>
      <c r="AC89" s="45">
        <v>0.74</v>
      </c>
      <c r="AD89" s="45">
        <v>1.0900000000000001</v>
      </c>
      <c r="AE89" s="150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BM90" s="55"/>
    </row>
    <row r="91" spans="1:65" ht="15">
      <c r="B91" s="8" t="s">
        <v>539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232</v>
      </c>
      <c r="E92" s="17" t="s">
        <v>232</v>
      </c>
      <c r="F92" s="17" t="s">
        <v>232</v>
      </c>
      <c r="G92" s="17" t="s">
        <v>232</v>
      </c>
      <c r="H92" s="17" t="s">
        <v>232</v>
      </c>
      <c r="I92" s="17" t="s">
        <v>232</v>
      </c>
      <c r="J92" s="17" t="s">
        <v>232</v>
      </c>
      <c r="K92" s="17" t="s">
        <v>232</v>
      </c>
      <c r="L92" s="17" t="s">
        <v>232</v>
      </c>
      <c r="M92" s="17" t="s">
        <v>232</v>
      </c>
      <c r="N92" s="17" t="s">
        <v>232</v>
      </c>
      <c r="O92" s="17" t="s">
        <v>232</v>
      </c>
      <c r="P92" s="17" t="s">
        <v>232</v>
      </c>
      <c r="Q92" s="17" t="s">
        <v>232</v>
      </c>
      <c r="R92" s="17" t="s">
        <v>232</v>
      </c>
      <c r="S92" s="17" t="s">
        <v>232</v>
      </c>
      <c r="T92" s="17" t="s">
        <v>232</v>
      </c>
      <c r="U92" s="17" t="s">
        <v>232</v>
      </c>
      <c r="V92" s="17" t="s">
        <v>232</v>
      </c>
      <c r="W92" s="17" t="s">
        <v>232</v>
      </c>
      <c r="X92" s="17" t="s">
        <v>232</v>
      </c>
      <c r="Y92" s="17" t="s">
        <v>232</v>
      </c>
      <c r="Z92" s="17" t="s">
        <v>232</v>
      </c>
      <c r="AA92" s="17" t="s">
        <v>232</v>
      </c>
      <c r="AB92" s="17" t="s">
        <v>232</v>
      </c>
      <c r="AC92" s="150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233</v>
      </c>
      <c r="C93" s="9" t="s">
        <v>233</v>
      </c>
      <c r="D93" s="148" t="s">
        <v>235</v>
      </c>
      <c r="E93" s="149" t="s">
        <v>236</v>
      </c>
      <c r="F93" s="149" t="s">
        <v>237</v>
      </c>
      <c r="G93" s="149" t="s">
        <v>238</v>
      </c>
      <c r="H93" s="149" t="s">
        <v>239</v>
      </c>
      <c r="I93" s="149" t="s">
        <v>240</v>
      </c>
      <c r="J93" s="149" t="s">
        <v>241</v>
      </c>
      <c r="K93" s="149" t="s">
        <v>242</v>
      </c>
      <c r="L93" s="149" t="s">
        <v>243</v>
      </c>
      <c r="M93" s="149" t="s">
        <v>244</v>
      </c>
      <c r="N93" s="149" t="s">
        <v>245</v>
      </c>
      <c r="O93" s="149" t="s">
        <v>246</v>
      </c>
      <c r="P93" s="149" t="s">
        <v>248</v>
      </c>
      <c r="Q93" s="149" t="s">
        <v>249</v>
      </c>
      <c r="R93" s="149" t="s">
        <v>251</v>
      </c>
      <c r="S93" s="149" t="s">
        <v>252</v>
      </c>
      <c r="T93" s="149" t="s">
        <v>253</v>
      </c>
      <c r="U93" s="149" t="s">
        <v>254</v>
      </c>
      <c r="V93" s="149" t="s">
        <v>277</v>
      </c>
      <c r="W93" s="149" t="s">
        <v>255</v>
      </c>
      <c r="X93" s="149" t="s">
        <v>256</v>
      </c>
      <c r="Y93" s="149" t="s">
        <v>257</v>
      </c>
      <c r="Z93" s="149" t="s">
        <v>259</v>
      </c>
      <c r="AA93" s="149" t="s">
        <v>261</v>
      </c>
      <c r="AB93" s="149" t="s">
        <v>263</v>
      </c>
      <c r="AC93" s="150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279</v>
      </c>
      <c r="E94" s="11" t="s">
        <v>279</v>
      </c>
      <c r="F94" s="11" t="s">
        <v>279</v>
      </c>
      <c r="G94" s="11" t="s">
        <v>279</v>
      </c>
      <c r="H94" s="11" t="s">
        <v>279</v>
      </c>
      <c r="I94" s="11" t="s">
        <v>279</v>
      </c>
      <c r="J94" s="11" t="s">
        <v>279</v>
      </c>
      <c r="K94" s="11" t="s">
        <v>305</v>
      </c>
      <c r="L94" s="11" t="s">
        <v>279</v>
      </c>
      <c r="M94" s="11" t="s">
        <v>279</v>
      </c>
      <c r="N94" s="11" t="s">
        <v>305</v>
      </c>
      <c r="O94" s="11" t="s">
        <v>304</v>
      </c>
      <c r="P94" s="11" t="s">
        <v>305</v>
      </c>
      <c r="Q94" s="11" t="s">
        <v>279</v>
      </c>
      <c r="R94" s="11" t="s">
        <v>279</v>
      </c>
      <c r="S94" s="11" t="s">
        <v>279</v>
      </c>
      <c r="T94" s="11" t="s">
        <v>279</v>
      </c>
      <c r="U94" s="11" t="s">
        <v>279</v>
      </c>
      <c r="V94" s="11" t="s">
        <v>279</v>
      </c>
      <c r="W94" s="11" t="s">
        <v>279</v>
      </c>
      <c r="X94" s="11" t="s">
        <v>305</v>
      </c>
      <c r="Y94" s="11" t="s">
        <v>305</v>
      </c>
      <c r="Z94" s="11" t="s">
        <v>305</v>
      </c>
      <c r="AA94" s="11" t="s">
        <v>279</v>
      </c>
      <c r="AB94" s="11" t="s">
        <v>305</v>
      </c>
      <c r="AC94" s="150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307</v>
      </c>
      <c r="E95" s="26" t="s">
        <v>117</v>
      </c>
      <c r="F95" s="26" t="s">
        <v>308</v>
      </c>
      <c r="G95" s="26" t="s">
        <v>308</v>
      </c>
      <c r="H95" s="26" t="s">
        <v>307</v>
      </c>
      <c r="I95" s="26" t="s">
        <v>307</v>
      </c>
      <c r="J95" s="26" t="s">
        <v>309</v>
      </c>
      <c r="K95" s="26" t="s">
        <v>310</v>
      </c>
      <c r="L95" s="26" t="s">
        <v>310</v>
      </c>
      <c r="M95" s="26" t="s">
        <v>311</v>
      </c>
      <c r="N95" s="26" t="s">
        <v>310</v>
      </c>
      <c r="O95" s="26" t="s">
        <v>309</v>
      </c>
      <c r="P95" s="26" t="s">
        <v>307</v>
      </c>
      <c r="Q95" s="26" t="s">
        <v>309</v>
      </c>
      <c r="R95" s="26" t="s">
        <v>307</v>
      </c>
      <c r="S95" s="26" t="s">
        <v>307</v>
      </c>
      <c r="T95" s="26" t="s">
        <v>307</v>
      </c>
      <c r="U95" s="26" t="s">
        <v>307</v>
      </c>
      <c r="V95" s="26" t="s">
        <v>307</v>
      </c>
      <c r="W95" s="26" t="s">
        <v>311</v>
      </c>
      <c r="X95" s="26" t="s">
        <v>309</v>
      </c>
      <c r="Y95" s="26" t="s">
        <v>309</v>
      </c>
      <c r="Z95" s="26" t="s">
        <v>308</v>
      </c>
      <c r="AA95" s="26" t="s">
        <v>307</v>
      </c>
      <c r="AB95" s="26" t="s">
        <v>309</v>
      </c>
      <c r="AC95" s="150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0.32</v>
      </c>
      <c r="E96" s="22">
        <v>0.36</v>
      </c>
      <c r="F96" s="22">
        <v>0.37339266208967692</v>
      </c>
      <c r="G96" s="22">
        <v>0.34</v>
      </c>
      <c r="H96" s="145">
        <v>0.1</v>
      </c>
      <c r="I96" s="22">
        <v>0.33</v>
      </c>
      <c r="J96" s="22">
        <v>0.39</v>
      </c>
      <c r="K96" s="145" t="s">
        <v>312</v>
      </c>
      <c r="L96" s="145" t="s">
        <v>312</v>
      </c>
      <c r="M96" s="22">
        <v>0.28999999999999998</v>
      </c>
      <c r="N96" s="145" t="s">
        <v>312</v>
      </c>
      <c r="O96" s="145" t="s">
        <v>103</v>
      </c>
      <c r="P96" s="145">
        <v>0.4</v>
      </c>
      <c r="Q96" s="22">
        <v>0.34029999999999999</v>
      </c>
      <c r="R96" s="22">
        <v>0.35</v>
      </c>
      <c r="S96" s="22">
        <v>0.35</v>
      </c>
      <c r="T96" s="22">
        <v>0.32</v>
      </c>
      <c r="U96" s="22">
        <v>0.38</v>
      </c>
      <c r="V96" s="22">
        <v>0.33</v>
      </c>
      <c r="W96" s="22">
        <v>0.35</v>
      </c>
      <c r="X96" s="145" t="s">
        <v>101</v>
      </c>
      <c r="Y96" s="145">
        <v>0.4</v>
      </c>
      <c r="Z96" s="145">
        <v>1.41</v>
      </c>
      <c r="AA96" s="22">
        <v>0.35</v>
      </c>
      <c r="AB96" s="145">
        <v>0.4</v>
      </c>
      <c r="AC96" s="150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0.31</v>
      </c>
      <c r="E97" s="11">
        <v>0.38</v>
      </c>
      <c r="F97" s="11">
        <v>0.37206087639851593</v>
      </c>
      <c r="G97" s="11">
        <v>0.34</v>
      </c>
      <c r="H97" s="146">
        <v>0.15</v>
      </c>
      <c r="I97" s="11">
        <v>0.32</v>
      </c>
      <c r="J97" s="11">
        <v>0.38</v>
      </c>
      <c r="K97" s="146" t="s">
        <v>312</v>
      </c>
      <c r="L97" s="146" t="s">
        <v>312</v>
      </c>
      <c r="M97" s="11">
        <v>0.28999999999999998</v>
      </c>
      <c r="N97" s="146" t="s">
        <v>312</v>
      </c>
      <c r="O97" s="146" t="s">
        <v>103</v>
      </c>
      <c r="P97" s="146">
        <v>0.4</v>
      </c>
      <c r="Q97" s="11">
        <v>0.3634</v>
      </c>
      <c r="R97" s="11">
        <v>0.33</v>
      </c>
      <c r="S97" s="11">
        <v>0.37</v>
      </c>
      <c r="T97" s="11">
        <v>0.32</v>
      </c>
      <c r="U97" s="11">
        <v>0.37</v>
      </c>
      <c r="V97" s="11">
        <v>0.33</v>
      </c>
      <c r="W97" s="11">
        <v>0.34</v>
      </c>
      <c r="X97" s="146" t="s">
        <v>101</v>
      </c>
      <c r="Y97" s="146">
        <v>0.4</v>
      </c>
      <c r="Z97" s="146">
        <v>1.51</v>
      </c>
      <c r="AA97" s="11">
        <v>0.36</v>
      </c>
      <c r="AB97" s="146">
        <v>0.4</v>
      </c>
      <c r="AC97" s="150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20</v>
      </c>
    </row>
    <row r="98" spans="1:65">
      <c r="A98" s="30"/>
      <c r="B98" s="19">
        <v>1</v>
      </c>
      <c r="C98" s="9">
        <v>3</v>
      </c>
      <c r="D98" s="11">
        <v>0.32</v>
      </c>
      <c r="E98" s="11">
        <v>0.38</v>
      </c>
      <c r="F98" s="11">
        <v>0.36875488546132923</v>
      </c>
      <c r="G98" s="11">
        <v>0.34</v>
      </c>
      <c r="H98" s="146">
        <v>0.4</v>
      </c>
      <c r="I98" s="11">
        <v>0.34</v>
      </c>
      <c r="J98" s="11">
        <v>0.42</v>
      </c>
      <c r="K98" s="146" t="s">
        <v>312</v>
      </c>
      <c r="L98" s="146" t="s">
        <v>312</v>
      </c>
      <c r="M98" s="11">
        <v>0.28999999999999998</v>
      </c>
      <c r="N98" s="146" t="s">
        <v>312</v>
      </c>
      <c r="O98" s="146" t="s">
        <v>103</v>
      </c>
      <c r="P98" s="146">
        <v>0.4</v>
      </c>
      <c r="Q98" s="11">
        <v>0.34429999999999999</v>
      </c>
      <c r="R98" s="11">
        <v>0.34</v>
      </c>
      <c r="S98" s="11">
        <v>0.36</v>
      </c>
      <c r="T98" s="11">
        <v>0.33</v>
      </c>
      <c r="U98" s="11">
        <v>0.38</v>
      </c>
      <c r="V98" s="11">
        <v>0.33</v>
      </c>
      <c r="W98" s="11">
        <v>0.35</v>
      </c>
      <c r="X98" s="146" t="s">
        <v>101</v>
      </c>
      <c r="Y98" s="146">
        <v>0.4</v>
      </c>
      <c r="Z98" s="146">
        <v>1.49</v>
      </c>
      <c r="AA98" s="11">
        <v>0.34</v>
      </c>
      <c r="AB98" s="146">
        <v>0.4</v>
      </c>
      <c r="AC98" s="150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0.33</v>
      </c>
      <c r="E99" s="11">
        <v>0.38</v>
      </c>
      <c r="F99" s="11">
        <v>0.36828614350159916</v>
      </c>
      <c r="G99" s="11">
        <v>0.35</v>
      </c>
      <c r="H99" s="146">
        <v>0.2</v>
      </c>
      <c r="I99" s="11">
        <v>0.32</v>
      </c>
      <c r="J99" s="11">
        <v>0.4</v>
      </c>
      <c r="K99" s="146" t="s">
        <v>312</v>
      </c>
      <c r="L99" s="146" t="s">
        <v>312</v>
      </c>
      <c r="M99" s="11">
        <v>0.31</v>
      </c>
      <c r="N99" s="146" t="s">
        <v>312</v>
      </c>
      <c r="O99" s="146" t="s">
        <v>103</v>
      </c>
      <c r="P99" s="146">
        <v>0.3</v>
      </c>
      <c r="Q99" s="11">
        <v>0.3453</v>
      </c>
      <c r="R99" s="11">
        <v>0.34</v>
      </c>
      <c r="S99" s="11">
        <v>0.36</v>
      </c>
      <c r="T99" s="11">
        <v>0.34</v>
      </c>
      <c r="U99" s="11">
        <v>0.38</v>
      </c>
      <c r="V99" s="11">
        <v>0.33</v>
      </c>
      <c r="W99" s="11">
        <v>0.33</v>
      </c>
      <c r="X99" s="146" t="s">
        <v>101</v>
      </c>
      <c r="Y99" s="146">
        <v>0.4</v>
      </c>
      <c r="Z99" s="146">
        <v>1.41</v>
      </c>
      <c r="AA99" s="11">
        <v>0.33</v>
      </c>
      <c r="AB99" s="146">
        <v>0.4</v>
      </c>
      <c r="AC99" s="150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0.34585043443669317</v>
      </c>
    </row>
    <row r="100" spans="1:65">
      <c r="A100" s="30"/>
      <c r="B100" s="19">
        <v>1</v>
      </c>
      <c r="C100" s="9">
        <v>5</v>
      </c>
      <c r="D100" s="11">
        <v>0.28999999999999998</v>
      </c>
      <c r="E100" s="11">
        <v>0.39</v>
      </c>
      <c r="F100" s="11">
        <v>0.37960206379336675</v>
      </c>
      <c r="G100" s="11">
        <v>0.34</v>
      </c>
      <c r="H100" s="146">
        <v>0.42</v>
      </c>
      <c r="I100" s="11">
        <v>0.33</v>
      </c>
      <c r="J100" s="11">
        <v>0.39</v>
      </c>
      <c r="K100" s="146" t="s">
        <v>312</v>
      </c>
      <c r="L100" s="146" t="s">
        <v>312</v>
      </c>
      <c r="M100" s="11">
        <v>0.3</v>
      </c>
      <c r="N100" s="146" t="s">
        <v>312</v>
      </c>
      <c r="O100" s="146" t="s">
        <v>103</v>
      </c>
      <c r="P100" s="146">
        <v>0.5</v>
      </c>
      <c r="Q100" s="11">
        <v>0.33929999999999999</v>
      </c>
      <c r="R100" s="11">
        <v>0.34</v>
      </c>
      <c r="S100" s="11">
        <v>0.35</v>
      </c>
      <c r="T100" s="11">
        <v>0.32</v>
      </c>
      <c r="U100" s="11">
        <v>0.36</v>
      </c>
      <c r="V100" s="11">
        <v>0.34</v>
      </c>
      <c r="W100" s="11">
        <v>0.35</v>
      </c>
      <c r="X100" s="146" t="s">
        <v>101</v>
      </c>
      <c r="Y100" s="146">
        <v>0.4</v>
      </c>
      <c r="Z100" s="146">
        <v>1.43</v>
      </c>
      <c r="AA100" s="11">
        <v>0.33</v>
      </c>
      <c r="AB100" s="146">
        <v>0.4</v>
      </c>
      <c r="AC100" s="150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76</v>
      </c>
    </row>
    <row r="101" spans="1:65">
      <c r="A101" s="30"/>
      <c r="B101" s="19">
        <v>1</v>
      </c>
      <c r="C101" s="9">
        <v>6</v>
      </c>
      <c r="D101" s="11">
        <v>0.31</v>
      </c>
      <c r="E101" s="11">
        <v>0.37</v>
      </c>
      <c r="F101" s="11">
        <v>0.36854246805789825</v>
      </c>
      <c r="G101" s="11">
        <v>0.33</v>
      </c>
      <c r="H101" s="146">
        <v>0.26</v>
      </c>
      <c r="I101" s="11">
        <v>0.36</v>
      </c>
      <c r="J101" s="11">
        <v>0.42</v>
      </c>
      <c r="K101" s="146" t="s">
        <v>312</v>
      </c>
      <c r="L101" s="146" t="s">
        <v>312</v>
      </c>
      <c r="M101" s="11">
        <v>0.3</v>
      </c>
      <c r="N101" s="146" t="s">
        <v>312</v>
      </c>
      <c r="O101" s="146" t="s">
        <v>103</v>
      </c>
      <c r="P101" s="146">
        <v>0.5</v>
      </c>
      <c r="Q101" s="11">
        <v>0.32329999999999998</v>
      </c>
      <c r="R101" s="11">
        <v>0.34</v>
      </c>
      <c r="S101" s="11">
        <v>0.35</v>
      </c>
      <c r="T101" s="11">
        <v>0.32</v>
      </c>
      <c r="U101" s="11">
        <v>0.37</v>
      </c>
      <c r="V101" s="11">
        <v>0.33</v>
      </c>
      <c r="W101" s="11">
        <v>0.34</v>
      </c>
      <c r="X101" s="146" t="s">
        <v>101</v>
      </c>
      <c r="Y101" s="146">
        <v>0.4</v>
      </c>
      <c r="Z101" s="146">
        <v>1.38</v>
      </c>
      <c r="AA101" s="11">
        <v>0.35</v>
      </c>
      <c r="AB101" s="146">
        <v>0.4</v>
      </c>
      <c r="AC101" s="150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271</v>
      </c>
      <c r="C102" s="12"/>
      <c r="D102" s="23">
        <v>0.31333333333333335</v>
      </c>
      <c r="E102" s="23">
        <v>0.37666666666666671</v>
      </c>
      <c r="F102" s="23">
        <v>0.37177318321706437</v>
      </c>
      <c r="G102" s="23">
        <v>0.34</v>
      </c>
      <c r="H102" s="23">
        <v>0.255</v>
      </c>
      <c r="I102" s="23">
        <v>0.33333333333333331</v>
      </c>
      <c r="J102" s="23">
        <v>0.39999999999999997</v>
      </c>
      <c r="K102" s="23" t="s">
        <v>660</v>
      </c>
      <c r="L102" s="23" t="s">
        <v>660</v>
      </c>
      <c r="M102" s="23">
        <v>0.29666666666666669</v>
      </c>
      <c r="N102" s="23" t="s">
        <v>660</v>
      </c>
      <c r="O102" s="23" t="s">
        <v>660</v>
      </c>
      <c r="P102" s="23">
        <v>0.41666666666666669</v>
      </c>
      <c r="Q102" s="23">
        <v>0.34264999999999995</v>
      </c>
      <c r="R102" s="23">
        <v>0.34</v>
      </c>
      <c r="S102" s="23">
        <v>0.35666666666666669</v>
      </c>
      <c r="T102" s="23">
        <v>0.32500000000000001</v>
      </c>
      <c r="U102" s="23">
        <v>0.37333333333333329</v>
      </c>
      <c r="V102" s="23">
        <v>0.33166666666666672</v>
      </c>
      <c r="W102" s="23">
        <v>0.34333333333333332</v>
      </c>
      <c r="X102" s="23" t="s">
        <v>660</v>
      </c>
      <c r="Y102" s="23">
        <v>0.39999999999999997</v>
      </c>
      <c r="Z102" s="23">
        <v>1.4383333333333332</v>
      </c>
      <c r="AA102" s="23">
        <v>0.34333333333333332</v>
      </c>
      <c r="AB102" s="23">
        <v>0.39999999999999997</v>
      </c>
      <c r="AC102" s="150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272</v>
      </c>
      <c r="C103" s="29"/>
      <c r="D103" s="11">
        <v>0.315</v>
      </c>
      <c r="E103" s="11">
        <v>0.38</v>
      </c>
      <c r="F103" s="11">
        <v>0.37040788092992261</v>
      </c>
      <c r="G103" s="11">
        <v>0.34</v>
      </c>
      <c r="H103" s="11">
        <v>0.23</v>
      </c>
      <c r="I103" s="11">
        <v>0.33</v>
      </c>
      <c r="J103" s="11">
        <v>0.39500000000000002</v>
      </c>
      <c r="K103" s="11" t="s">
        <v>660</v>
      </c>
      <c r="L103" s="11" t="s">
        <v>660</v>
      </c>
      <c r="M103" s="11">
        <v>0.29499999999999998</v>
      </c>
      <c r="N103" s="11" t="s">
        <v>660</v>
      </c>
      <c r="O103" s="11" t="s">
        <v>660</v>
      </c>
      <c r="P103" s="11">
        <v>0.4</v>
      </c>
      <c r="Q103" s="11">
        <v>0.34229999999999999</v>
      </c>
      <c r="R103" s="11">
        <v>0.34</v>
      </c>
      <c r="S103" s="11">
        <v>0.35499999999999998</v>
      </c>
      <c r="T103" s="11">
        <v>0.32</v>
      </c>
      <c r="U103" s="11">
        <v>0.375</v>
      </c>
      <c r="V103" s="11">
        <v>0.33</v>
      </c>
      <c r="W103" s="11">
        <v>0.34499999999999997</v>
      </c>
      <c r="X103" s="11" t="s">
        <v>660</v>
      </c>
      <c r="Y103" s="11">
        <v>0.4</v>
      </c>
      <c r="Z103" s="11">
        <v>1.42</v>
      </c>
      <c r="AA103" s="11">
        <v>0.34499999999999997</v>
      </c>
      <c r="AB103" s="11">
        <v>0.4</v>
      </c>
      <c r="AC103" s="150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273</v>
      </c>
      <c r="C104" s="29"/>
      <c r="D104" s="24">
        <v>1.3662601021279476E-2</v>
      </c>
      <c r="E104" s="24">
        <v>1.0327955589886455E-2</v>
      </c>
      <c r="F104" s="24">
        <v>4.375018583335848E-3</v>
      </c>
      <c r="G104" s="24">
        <v>6.3245553203367466E-3</v>
      </c>
      <c r="H104" s="24">
        <v>0.13141537200799611</v>
      </c>
      <c r="I104" s="24">
        <v>1.5055453054181614E-2</v>
      </c>
      <c r="J104" s="24">
        <v>1.6733200530681499E-2</v>
      </c>
      <c r="K104" s="24" t="s">
        <v>660</v>
      </c>
      <c r="L104" s="24" t="s">
        <v>660</v>
      </c>
      <c r="M104" s="24">
        <v>8.1649658092772665E-3</v>
      </c>
      <c r="N104" s="24" t="s">
        <v>660</v>
      </c>
      <c r="O104" s="24" t="s">
        <v>660</v>
      </c>
      <c r="P104" s="24">
        <v>7.5277265270908084E-2</v>
      </c>
      <c r="Q104" s="24">
        <v>1.2895541865311446E-2</v>
      </c>
      <c r="R104" s="24">
        <v>6.3245553203367466E-3</v>
      </c>
      <c r="S104" s="24">
        <v>8.1649658092772665E-3</v>
      </c>
      <c r="T104" s="24">
        <v>8.3666002653407633E-3</v>
      </c>
      <c r="U104" s="24">
        <v>8.1649658092772665E-3</v>
      </c>
      <c r="V104" s="24">
        <v>4.0824829046386341E-3</v>
      </c>
      <c r="W104" s="24">
        <v>8.1649658092772404E-3</v>
      </c>
      <c r="X104" s="24" t="s">
        <v>660</v>
      </c>
      <c r="Y104" s="24">
        <v>6.0809419444881171E-17</v>
      </c>
      <c r="Z104" s="24">
        <v>5.0760877323650255E-2</v>
      </c>
      <c r="AA104" s="24">
        <v>1.2110601416389951E-2</v>
      </c>
      <c r="AB104" s="24">
        <v>6.0809419444881171E-17</v>
      </c>
      <c r="AC104" s="204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56"/>
    </row>
    <row r="105" spans="1:65">
      <c r="A105" s="30"/>
      <c r="B105" s="3" t="s">
        <v>86</v>
      </c>
      <c r="C105" s="29"/>
      <c r="D105" s="13">
        <v>4.3604045812594069E-2</v>
      </c>
      <c r="E105" s="13">
        <v>2.7419351123592357E-2</v>
      </c>
      <c r="F105" s="13">
        <v>1.1767977844656535E-2</v>
      </c>
      <c r="G105" s="13">
        <v>1.8601633295108076E-2</v>
      </c>
      <c r="H105" s="13">
        <v>0.51535440003135724</v>
      </c>
      <c r="I105" s="13">
        <v>4.5166359162544842E-2</v>
      </c>
      <c r="J105" s="13">
        <v>4.1833001326703749E-2</v>
      </c>
      <c r="K105" s="13" t="s">
        <v>660</v>
      </c>
      <c r="L105" s="13" t="s">
        <v>660</v>
      </c>
      <c r="M105" s="13">
        <v>2.7522356660485164E-2</v>
      </c>
      <c r="N105" s="13" t="s">
        <v>660</v>
      </c>
      <c r="O105" s="13" t="s">
        <v>660</v>
      </c>
      <c r="P105" s="13">
        <v>0.1806654366501794</v>
      </c>
      <c r="Q105" s="13">
        <v>3.7634734759408865E-2</v>
      </c>
      <c r="R105" s="13">
        <v>1.8601633295108076E-2</v>
      </c>
      <c r="S105" s="13">
        <v>2.2892427502646539E-2</v>
      </c>
      <c r="T105" s="13">
        <v>2.5743385431817731E-2</v>
      </c>
      <c r="U105" s="13">
        <v>2.187044413199268E-2</v>
      </c>
      <c r="V105" s="13">
        <v>1.2308993682327537E-2</v>
      </c>
      <c r="W105" s="13">
        <v>2.3781453813428857E-2</v>
      </c>
      <c r="X105" s="13" t="s">
        <v>660</v>
      </c>
      <c r="Y105" s="13">
        <v>1.5202354861220294E-16</v>
      </c>
      <c r="Z105" s="13">
        <v>3.5291455844948035E-2</v>
      </c>
      <c r="AA105" s="13">
        <v>3.5273596358417335E-2</v>
      </c>
      <c r="AB105" s="13">
        <v>1.5202354861220294E-16</v>
      </c>
      <c r="AC105" s="150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274</v>
      </c>
      <c r="C106" s="29"/>
      <c r="D106" s="13">
        <v>-9.4020703360752855E-2</v>
      </c>
      <c r="E106" s="13">
        <v>8.9102771491861077E-2</v>
      </c>
      <c r="F106" s="13">
        <v>7.495363949041467E-2</v>
      </c>
      <c r="G106" s="13">
        <v>-1.6916082370178609E-2</v>
      </c>
      <c r="H106" s="13">
        <v>-0.26268706177763401</v>
      </c>
      <c r="I106" s="13">
        <v>-3.6192237617822198E-2</v>
      </c>
      <c r="J106" s="13">
        <v>0.15656931485861336</v>
      </c>
      <c r="K106" s="13" t="s">
        <v>660</v>
      </c>
      <c r="L106" s="13" t="s">
        <v>660</v>
      </c>
      <c r="M106" s="13">
        <v>-0.14221109147986166</v>
      </c>
      <c r="N106" s="13" t="s">
        <v>660</v>
      </c>
      <c r="O106" s="13" t="s">
        <v>660</v>
      </c>
      <c r="P106" s="13">
        <v>0.20475970297772239</v>
      </c>
      <c r="Q106" s="13">
        <v>-9.253810659240469E-3</v>
      </c>
      <c r="R106" s="13">
        <v>-1.6916082370178609E-2</v>
      </c>
      <c r="S106" s="13">
        <v>3.127430574893042E-2</v>
      </c>
      <c r="T106" s="13">
        <v>-6.0287431677376602E-2</v>
      </c>
      <c r="U106" s="13">
        <v>7.9464693868039005E-2</v>
      </c>
      <c r="V106" s="13">
        <v>-4.1011276429732901E-2</v>
      </c>
      <c r="W106" s="13">
        <v>-7.2780047463568698E-3</v>
      </c>
      <c r="X106" s="13" t="s">
        <v>660</v>
      </c>
      <c r="Y106" s="13">
        <v>0.15656931485861336</v>
      </c>
      <c r="Z106" s="13">
        <v>3.1588304946790968</v>
      </c>
      <c r="AA106" s="13">
        <v>-7.2780047463568698E-3</v>
      </c>
      <c r="AB106" s="13">
        <v>0.15656931485861336</v>
      </c>
      <c r="AC106" s="150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275</v>
      </c>
      <c r="C107" s="47"/>
      <c r="D107" s="45">
        <v>0.6</v>
      </c>
      <c r="E107" s="45">
        <v>0.76</v>
      </c>
      <c r="F107" s="45">
        <v>0.66</v>
      </c>
      <c r="G107" s="45">
        <v>0.03</v>
      </c>
      <c r="H107" s="45">
        <v>1.86</v>
      </c>
      <c r="I107" s="45">
        <v>0.17</v>
      </c>
      <c r="J107" s="45">
        <v>1.27</v>
      </c>
      <c r="K107" s="45">
        <v>1.97</v>
      </c>
      <c r="L107" s="45">
        <v>1.97</v>
      </c>
      <c r="M107" s="45">
        <v>0.96</v>
      </c>
      <c r="N107" s="45">
        <v>1.97</v>
      </c>
      <c r="O107" s="45">
        <v>46.61</v>
      </c>
      <c r="P107" s="45" t="s">
        <v>276</v>
      </c>
      <c r="Q107" s="45">
        <v>0.03</v>
      </c>
      <c r="R107" s="45">
        <v>0.03</v>
      </c>
      <c r="S107" s="45">
        <v>0.33</v>
      </c>
      <c r="T107" s="45">
        <v>0.35</v>
      </c>
      <c r="U107" s="45">
        <v>0.69</v>
      </c>
      <c r="V107" s="45">
        <v>0.21</v>
      </c>
      <c r="W107" s="45">
        <v>0.04</v>
      </c>
      <c r="X107" s="45">
        <v>3.43</v>
      </c>
      <c r="Y107" s="45" t="s">
        <v>276</v>
      </c>
      <c r="Z107" s="45">
        <v>23.69</v>
      </c>
      <c r="AA107" s="45">
        <v>0.04</v>
      </c>
      <c r="AB107" s="45" t="s">
        <v>276</v>
      </c>
      <c r="AC107" s="150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313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BM108" s="55"/>
    </row>
    <row r="109" spans="1:65">
      <c r="BM109" s="55"/>
    </row>
    <row r="110" spans="1:65" ht="15">
      <c r="B110" s="8" t="s">
        <v>540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232</v>
      </c>
      <c r="E111" s="17" t="s">
        <v>232</v>
      </c>
      <c r="F111" s="17" t="s">
        <v>232</v>
      </c>
      <c r="G111" s="17" t="s">
        <v>232</v>
      </c>
      <c r="H111" s="17" t="s">
        <v>232</v>
      </c>
      <c r="I111" s="17" t="s">
        <v>232</v>
      </c>
      <c r="J111" s="17" t="s">
        <v>232</v>
      </c>
      <c r="K111" s="17" t="s">
        <v>232</v>
      </c>
      <c r="L111" s="17" t="s">
        <v>232</v>
      </c>
      <c r="M111" s="17" t="s">
        <v>232</v>
      </c>
      <c r="N111" s="17" t="s">
        <v>232</v>
      </c>
      <c r="O111" s="17" t="s">
        <v>232</v>
      </c>
      <c r="P111" s="17" t="s">
        <v>232</v>
      </c>
      <c r="Q111" s="17" t="s">
        <v>232</v>
      </c>
      <c r="R111" s="17" t="s">
        <v>232</v>
      </c>
      <c r="S111" s="17" t="s">
        <v>232</v>
      </c>
      <c r="T111" s="17" t="s">
        <v>232</v>
      </c>
      <c r="U111" s="17" t="s">
        <v>232</v>
      </c>
      <c r="V111" s="17" t="s">
        <v>232</v>
      </c>
      <c r="W111" s="17" t="s">
        <v>232</v>
      </c>
      <c r="X111" s="17" t="s">
        <v>232</v>
      </c>
      <c r="Y111" s="17" t="s">
        <v>232</v>
      </c>
      <c r="Z111" s="17" t="s">
        <v>232</v>
      </c>
      <c r="AA111" s="17" t="s">
        <v>232</v>
      </c>
      <c r="AB111" s="17" t="s">
        <v>232</v>
      </c>
      <c r="AC111" s="17" t="s">
        <v>232</v>
      </c>
      <c r="AD111" s="17" t="s">
        <v>232</v>
      </c>
      <c r="AE111" s="17" t="s">
        <v>232</v>
      </c>
      <c r="AF111" s="17" t="s">
        <v>232</v>
      </c>
      <c r="AG111" s="150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233</v>
      </c>
      <c r="C112" s="9" t="s">
        <v>233</v>
      </c>
      <c r="D112" s="148" t="s">
        <v>235</v>
      </c>
      <c r="E112" s="149" t="s">
        <v>236</v>
      </c>
      <c r="F112" s="149" t="s">
        <v>237</v>
      </c>
      <c r="G112" s="149" t="s">
        <v>238</v>
      </c>
      <c r="H112" s="149" t="s">
        <v>239</v>
      </c>
      <c r="I112" s="149" t="s">
        <v>240</v>
      </c>
      <c r="J112" s="149" t="s">
        <v>241</v>
      </c>
      <c r="K112" s="149" t="s">
        <v>242</v>
      </c>
      <c r="L112" s="149" t="s">
        <v>243</v>
      </c>
      <c r="M112" s="149" t="s">
        <v>244</v>
      </c>
      <c r="N112" s="149" t="s">
        <v>245</v>
      </c>
      <c r="O112" s="149" t="s">
        <v>246</v>
      </c>
      <c r="P112" s="149" t="s">
        <v>247</v>
      </c>
      <c r="Q112" s="149" t="s">
        <v>248</v>
      </c>
      <c r="R112" s="149" t="s">
        <v>249</v>
      </c>
      <c r="S112" s="149" t="s">
        <v>251</v>
      </c>
      <c r="T112" s="149" t="s">
        <v>252</v>
      </c>
      <c r="U112" s="149" t="s">
        <v>253</v>
      </c>
      <c r="V112" s="149" t="s">
        <v>254</v>
      </c>
      <c r="W112" s="149" t="s">
        <v>277</v>
      </c>
      <c r="X112" s="149" t="s">
        <v>255</v>
      </c>
      <c r="Y112" s="149" t="s">
        <v>256</v>
      </c>
      <c r="Z112" s="149" t="s">
        <v>257</v>
      </c>
      <c r="AA112" s="149" t="s">
        <v>258</v>
      </c>
      <c r="AB112" s="149" t="s">
        <v>259</v>
      </c>
      <c r="AC112" s="149" t="s">
        <v>260</v>
      </c>
      <c r="AD112" s="149" t="s">
        <v>261</v>
      </c>
      <c r="AE112" s="149" t="s">
        <v>262</v>
      </c>
      <c r="AF112" s="149" t="s">
        <v>263</v>
      </c>
      <c r="AG112" s="150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305</v>
      </c>
      <c r="E113" s="11" t="s">
        <v>279</v>
      </c>
      <c r="F113" s="11" t="s">
        <v>279</v>
      </c>
      <c r="G113" s="11" t="s">
        <v>305</v>
      </c>
      <c r="H113" s="11" t="s">
        <v>304</v>
      </c>
      <c r="I113" s="11" t="s">
        <v>279</v>
      </c>
      <c r="J113" s="11" t="s">
        <v>279</v>
      </c>
      <c r="K113" s="11" t="s">
        <v>305</v>
      </c>
      <c r="L113" s="11" t="s">
        <v>279</v>
      </c>
      <c r="M113" s="11" t="s">
        <v>304</v>
      </c>
      <c r="N113" s="11" t="s">
        <v>305</v>
      </c>
      <c r="O113" s="11" t="s">
        <v>304</v>
      </c>
      <c r="P113" s="11" t="s">
        <v>279</v>
      </c>
      <c r="Q113" s="11" t="s">
        <v>305</v>
      </c>
      <c r="R113" s="11" t="s">
        <v>304</v>
      </c>
      <c r="S113" s="11" t="s">
        <v>279</v>
      </c>
      <c r="T113" s="11" t="s">
        <v>279</v>
      </c>
      <c r="U113" s="11" t="s">
        <v>279</v>
      </c>
      <c r="V113" s="11" t="s">
        <v>279</v>
      </c>
      <c r="W113" s="11" t="s">
        <v>279</v>
      </c>
      <c r="X113" s="11" t="s">
        <v>279</v>
      </c>
      <c r="Y113" s="11" t="s">
        <v>305</v>
      </c>
      <c r="Z113" s="11" t="s">
        <v>305</v>
      </c>
      <c r="AA113" s="11" t="s">
        <v>279</v>
      </c>
      <c r="AB113" s="11" t="s">
        <v>305</v>
      </c>
      <c r="AC113" s="11" t="s">
        <v>305</v>
      </c>
      <c r="AD113" s="11" t="s">
        <v>279</v>
      </c>
      <c r="AE113" s="11" t="s">
        <v>279</v>
      </c>
      <c r="AF113" s="11" t="s">
        <v>305</v>
      </c>
      <c r="AG113" s="150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0</v>
      </c>
    </row>
    <row r="114" spans="1:65">
      <c r="A114" s="30"/>
      <c r="B114" s="19"/>
      <c r="C114" s="9"/>
      <c r="D114" s="26" t="s">
        <v>307</v>
      </c>
      <c r="E114" s="26" t="s">
        <v>117</v>
      </c>
      <c r="F114" s="26" t="s">
        <v>308</v>
      </c>
      <c r="G114" s="26" t="s">
        <v>308</v>
      </c>
      <c r="H114" s="26" t="s">
        <v>307</v>
      </c>
      <c r="I114" s="26" t="s">
        <v>307</v>
      </c>
      <c r="J114" s="26" t="s">
        <v>309</v>
      </c>
      <c r="K114" s="26" t="s">
        <v>310</v>
      </c>
      <c r="L114" s="26" t="s">
        <v>310</v>
      </c>
      <c r="M114" s="26" t="s">
        <v>311</v>
      </c>
      <c r="N114" s="26" t="s">
        <v>310</v>
      </c>
      <c r="O114" s="26" t="s">
        <v>309</v>
      </c>
      <c r="P114" s="26" t="s">
        <v>307</v>
      </c>
      <c r="Q114" s="26" t="s">
        <v>307</v>
      </c>
      <c r="R114" s="26" t="s">
        <v>309</v>
      </c>
      <c r="S114" s="26" t="s">
        <v>307</v>
      </c>
      <c r="T114" s="26" t="s">
        <v>307</v>
      </c>
      <c r="U114" s="26" t="s">
        <v>307</v>
      </c>
      <c r="V114" s="26" t="s">
        <v>307</v>
      </c>
      <c r="W114" s="26" t="s">
        <v>307</v>
      </c>
      <c r="X114" s="26" t="s">
        <v>311</v>
      </c>
      <c r="Y114" s="26" t="s">
        <v>309</v>
      </c>
      <c r="Z114" s="26" t="s">
        <v>309</v>
      </c>
      <c r="AA114" s="26" t="s">
        <v>269</v>
      </c>
      <c r="AB114" s="26" t="s">
        <v>308</v>
      </c>
      <c r="AC114" s="26" t="s">
        <v>307</v>
      </c>
      <c r="AD114" s="26" t="s">
        <v>307</v>
      </c>
      <c r="AE114" s="26" t="s">
        <v>268</v>
      </c>
      <c r="AF114" s="26" t="s">
        <v>309</v>
      </c>
      <c r="AG114" s="150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8">
        <v>1</v>
      </c>
      <c r="C115" s="14">
        <v>1</v>
      </c>
      <c r="D115" s="216">
        <v>58</v>
      </c>
      <c r="E115" s="216">
        <v>62.98</v>
      </c>
      <c r="F115" s="216">
        <v>56.302695091006711</v>
      </c>
      <c r="G115" s="216">
        <v>58</v>
      </c>
      <c r="H115" s="216">
        <v>58</v>
      </c>
      <c r="I115" s="216">
        <v>54.6</v>
      </c>
      <c r="J115" s="216">
        <v>59.8</v>
      </c>
      <c r="K115" s="216">
        <v>57.6</v>
      </c>
      <c r="L115" s="217">
        <v>65.599999999999994</v>
      </c>
      <c r="M115" s="234">
        <v>50</v>
      </c>
      <c r="N115" s="216">
        <v>59.943891770467722</v>
      </c>
      <c r="O115" s="217">
        <v>55.533999999999999</v>
      </c>
      <c r="P115" s="216">
        <v>64.510000000000005</v>
      </c>
      <c r="Q115" s="216">
        <v>60.5</v>
      </c>
      <c r="R115" s="217">
        <v>50.318999999999996</v>
      </c>
      <c r="S115" s="216">
        <v>60</v>
      </c>
      <c r="T115" s="216">
        <v>60.6</v>
      </c>
      <c r="U115" s="216">
        <v>57.8</v>
      </c>
      <c r="V115" s="216">
        <v>62.7</v>
      </c>
      <c r="W115" s="216">
        <v>59.9</v>
      </c>
      <c r="X115" s="216">
        <v>58.66</v>
      </c>
      <c r="Y115" s="217">
        <v>53.5</v>
      </c>
      <c r="Z115" s="216">
        <v>62.470000000000006</v>
      </c>
      <c r="AA115" s="216">
        <v>60.87</v>
      </c>
      <c r="AB115" s="216">
        <v>60.21</v>
      </c>
      <c r="AC115" s="216">
        <v>58.83</v>
      </c>
      <c r="AD115" s="216">
        <v>61.959999999999994</v>
      </c>
      <c r="AE115" s="216">
        <v>61.600000000000009</v>
      </c>
      <c r="AF115" s="216">
        <v>60.72</v>
      </c>
      <c r="AG115" s="218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20">
        <v>1</v>
      </c>
    </row>
    <row r="116" spans="1:65">
      <c r="A116" s="30"/>
      <c r="B116" s="19">
        <v>1</v>
      </c>
      <c r="C116" s="9">
        <v>2</v>
      </c>
      <c r="D116" s="221">
        <v>58</v>
      </c>
      <c r="E116" s="221">
        <v>62.68</v>
      </c>
      <c r="F116" s="221">
        <v>56.679481035987365</v>
      </c>
      <c r="G116" s="221">
        <v>59</v>
      </c>
      <c r="H116" s="221">
        <v>53</v>
      </c>
      <c r="I116" s="221">
        <v>54</v>
      </c>
      <c r="J116" s="221">
        <v>62.32</v>
      </c>
      <c r="K116" s="221">
        <v>58.4</v>
      </c>
      <c r="L116" s="222">
        <v>65.2</v>
      </c>
      <c r="M116" s="221">
        <v>53</v>
      </c>
      <c r="N116" s="221">
        <v>59.757641380625252</v>
      </c>
      <c r="O116" s="222">
        <v>52.343000000000004</v>
      </c>
      <c r="P116" s="221">
        <v>64.290000000000006</v>
      </c>
      <c r="Q116" s="221">
        <v>61.70000000000001</v>
      </c>
      <c r="R116" s="222">
        <v>52.595999999999997</v>
      </c>
      <c r="S116" s="221">
        <v>60.4</v>
      </c>
      <c r="T116" s="221">
        <v>61.100000000000009</v>
      </c>
      <c r="U116" s="221">
        <v>56.7</v>
      </c>
      <c r="V116" s="221">
        <v>57.4</v>
      </c>
      <c r="W116" s="221">
        <v>59.5</v>
      </c>
      <c r="X116" s="221">
        <v>60.05</v>
      </c>
      <c r="Y116" s="222">
        <v>53.2</v>
      </c>
      <c r="Z116" s="221">
        <v>59.63</v>
      </c>
      <c r="AA116" s="221">
        <v>61.22</v>
      </c>
      <c r="AB116" s="221">
        <v>60.6</v>
      </c>
      <c r="AC116" s="221">
        <v>57.16</v>
      </c>
      <c r="AD116" s="221">
        <v>61.8</v>
      </c>
      <c r="AE116" s="221">
        <v>61</v>
      </c>
      <c r="AF116" s="221">
        <v>58.35</v>
      </c>
      <c r="AG116" s="218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20">
        <v>21</v>
      </c>
    </row>
    <row r="117" spans="1:65">
      <c r="A117" s="30"/>
      <c r="B117" s="19">
        <v>1</v>
      </c>
      <c r="C117" s="9">
        <v>3</v>
      </c>
      <c r="D117" s="221">
        <v>59</v>
      </c>
      <c r="E117" s="221">
        <v>62.66</v>
      </c>
      <c r="F117" s="221">
        <v>56.289724579976394</v>
      </c>
      <c r="G117" s="221">
        <v>59</v>
      </c>
      <c r="H117" s="221">
        <v>57</v>
      </c>
      <c r="I117" s="221">
        <v>55.8</v>
      </c>
      <c r="J117" s="221">
        <v>64.260000000000005</v>
      </c>
      <c r="K117" s="221">
        <v>58.7</v>
      </c>
      <c r="L117" s="222">
        <v>66.2</v>
      </c>
      <c r="M117" s="223">
        <v>68</v>
      </c>
      <c r="N117" s="221">
        <v>59.626770709503759</v>
      </c>
      <c r="O117" s="222">
        <v>53.956000000000003</v>
      </c>
      <c r="P117" s="221">
        <v>55.71</v>
      </c>
      <c r="Q117" s="221">
        <v>61.9</v>
      </c>
      <c r="R117" s="222">
        <v>51.497999999999998</v>
      </c>
      <c r="S117" s="221">
        <v>59.5</v>
      </c>
      <c r="T117" s="221">
        <v>60.9</v>
      </c>
      <c r="U117" s="221">
        <v>58.4</v>
      </c>
      <c r="V117" s="221">
        <v>60.6</v>
      </c>
      <c r="W117" s="221">
        <v>60.1</v>
      </c>
      <c r="X117" s="221">
        <v>59.44</v>
      </c>
      <c r="Y117" s="222">
        <v>53.6</v>
      </c>
      <c r="Z117" s="221">
        <v>61.54999999999999</v>
      </c>
      <c r="AA117" s="221">
        <v>60.89</v>
      </c>
      <c r="AB117" s="221">
        <v>61.669999999999995</v>
      </c>
      <c r="AC117" s="221">
        <v>60.88</v>
      </c>
      <c r="AD117" s="221">
        <v>62.45</v>
      </c>
      <c r="AE117" s="221">
        <v>59.8</v>
      </c>
      <c r="AF117" s="221">
        <v>59.18</v>
      </c>
      <c r="AG117" s="218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20">
        <v>16</v>
      </c>
    </row>
    <row r="118" spans="1:65">
      <c r="A118" s="30"/>
      <c r="B118" s="19">
        <v>1</v>
      </c>
      <c r="C118" s="9">
        <v>4</v>
      </c>
      <c r="D118" s="221">
        <v>57</v>
      </c>
      <c r="E118" s="221">
        <v>64.260000000000005</v>
      </c>
      <c r="F118" s="221">
        <v>56.651606514741161</v>
      </c>
      <c r="G118" s="221">
        <v>60</v>
      </c>
      <c r="H118" s="221">
        <v>63</v>
      </c>
      <c r="I118" s="221">
        <v>53.5</v>
      </c>
      <c r="J118" s="221">
        <v>63.830000000000005</v>
      </c>
      <c r="K118" s="221">
        <v>57.1</v>
      </c>
      <c r="L118" s="222">
        <v>65.900000000000006</v>
      </c>
      <c r="M118" s="221">
        <v>59</v>
      </c>
      <c r="N118" s="221">
        <v>59.024282696701263</v>
      </c>
      <c r="O118" s="222">
        <v>54.32</v>
      </c>
      <c r="P118" s="221">
        <v>60.19</v>
      </c>
      <c r="Q118" s="223">
        <v>57.7</v>
      </c>
      <c r="R118" s="222">
        <v>51.923999999999999</v>
      </c>
      <c r="S118" s="221">
        <v>58.3</v>
      </c>
      <c r="T118" s="221">
        <v>62.8</v>
      </c>
      <c r="U118" s="221">
        <v>58.6</v>
      </c>
      <c r="V118" s="221">
        <v>61.100000000000009</v>
      </c>
      <c r="W118" s="221">
        <v>59.9</v>
      </c>
      <c r="X118" s="221">
        <v>59.18</v>
      </c>
      <c r="Y118" s="222">
        <v>54.9</v>
      </c>
      <c r="Z118" s="221">
        <v>59.32</v>
      </c>
      <c r="AA118" s="221">
        <v>61.01</v>
      </c>
      <c r="AB118" s="221">
        <v>60.21</v>
      </c>
      <c r="AC118" s="221">
        <v>63.150000000000006</v>
      </c>
      <c r="AD118" s="221">
        <v>63.609999999999992</v>
      </c>
      <c r="AE118" s="221">
        <v>59.8</v>
      </c>
      <c r="AF118" s="221">
        <v>60.05</v>
      </c>
      <c r="AG118" s="218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20">
        <v>59.745407599288875</v>
      </c>
    </row>
    <row r="119" spans="1:65">
      <c r="A119" s="30"/>
      <c r="B119" s="19">
        <v>1</v>
      </c>
      <c r="C119" s="9">
        <v>5</v>
      </c>
      <c r="D119" s="221">
        <v>59</v>
      </c>
      <c r="E119" s="221">
        <v>62.9</v>
      </c>
      <c r="F119" s="221">
        <v>56.194653464488454</v>
      </c>
      <c r="G119" s="221">
        <v>57</v>
      </c>
      <c r="H119" s="221">
        <v>61</v>
      </c>
      <c r="I119" s="221">
        <v>54.9</v>
      </c>
      <c r="J119" s="221">
        <v>62.260000000000005</v>
      </c>
      <c r="K119" s="221">
        <v>58</v>
      </c>
      <c r="L119" s="222">
        <v>65.7</v>
      </c>
      <c r="M119" s="221">
        <v>61</v>
      </c>
      <c r="N119" s="221">
        <v>60.346318207283737</v>
      </c>
      <c r="O119" s="222">
        <v>54.253</v>
      </c>
      <c r="P119" s="221">
        <v>59.25</v>
      </c>
      <c r="Q119" s="221">
        <v>60.7</v>
      </c>
      <c r="R119" s="222">
        <v>51.429000000000002</v>
      </c>
      <c r="S119" s="221">
        <v>61.3</v>
      </c>
      <c r="T119" s="221">
        <v>62.6</v>
      </c>
      <c r="U119" s="221">
        <v>58.4</v>
      </c>
      <c r="V119" s="221">
        <v>57.9</v>
      </c>
      <c r="W119" s="221">
        <v>60.7</v>
      </c>
      <c r="X119" s="221">
        <v>60.01</v>
      </c>
      <c r="Y119" s="222">
        <v>54.5</v>
      </c>
      <c r="Z119" s="221">
        <v>60.98</v>
      </c>
      <c r="AA119" s="221">
        <v>59.79</v>
      </c>
      <c r="AB119" s="221">
        <v>62.03</v>
      </c>
      <c r="AC119" s="221">
        <v>59.54</v>
      </c>
      <c r="AD119" s="221">
        <v>61.72</v>
      </c>
      <c r="AE119" s="221">
        <v>59.4</v>
      </c>
      <c r="AF119" s="221">
        <v>59.66</v>
      </c>
      <c r="AG119" s="218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20">
        <v>77</v>
      </c>
    </row>
    <row r="120" spans="1:65">
      <c r="A120" s="30"/>
      <c r="B120" s="19">
        <v>1</v>
      </c>
      <c r="C120" s="9">
        <v>6</v>
      </c>
      <c r="D120" s="221">
        <v>59</v>
      </c>
      <c r="E120" s="221">
        <v>62.570000000000007</v>
      </c>
      <c r="F120" s="221">
        <v>56.762334608039758</v>
      </c>
      <c r="G120" s="221">
        <v>58</v>
      </c>
      <c r="H120" s="221">
        <v>61</v>
      </c>
      <c r="I120" s="221">
        <v>57.2</v>
      </c>
      <c r="J120" s="221">
        <v>62.58</v>
      </c>
      <c r="K120" s="221">
        <v>57.2</v>
      </c>
      <c r="L120" s="222">
        <v>65.3</v>
      </c>
      <c r="M120" s="221">
        <v>65</v>
      </c>
      <c r="N120" s="221">
        <v>58.955739834508513</v>
      </c>
      <c r="O120" s="222">
        <v>54.875</v>
      </c>
      <c r="P120" s="221">
        <v>58.91</v>
      </c>
      <c r="Q120" s="221">
        <v>60.6</v>
      </c>
      <c r="R120" s="222">
        <v>50.643000000000001</v>
      </c>
      <c r="S120" s="221">
        <v>59.2</v>
      </c>
      <c r="T120" s="221">
        <v>59</v>
      </c>
      <c r="U120" s="221">
        <v>58.1</v>
      </c>
      <c r="V120" s="221">
        <v>57</v>
      </c>
      <c r="W120" s="221">
        <v>59.7</v>
      </c>
      <c r="X120" s="221">
        <v>59.47</v>
      </c>
      <c r="Y120" s="222">
        <v>52.2</v>
      </c>
      <c r="Z120" s="221">
        <v>62.02</v>
      </c>
      <c r="AA120" s="223">
        <v>63.090000000000011</v>
      </c>
      <c r="AB120" s="221">
        <v>60.62</v>
      </c>
      <c r="AC120" s="221">
        <v>57.88</v>
      </c>
      <c r="AD120" s="221">
        <v>62.459999999999994</v>
      </c>
      <c r="AE120" s="221">
        <v>61.100000000000009</v>
      </c>
      <c r="AF120" s="221">
        <v>59.88</v>
      </c>
      <c r="AG120" s="218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24"/>
    </row>
    <row r="121" spans="1:65">
      <c r="A121" s="30"/>
      <c r="B121" s="20" t="s">
        <v>271</v>
      </c>
      <c r="C121" s="12"/>
      <c r="D121" s="225">
        <v>58.333333333333336</v>
      </c>
      <c r="E121" s="225">
        <v>63.008333333333326</v>
      </c>
      <c r="F121" s="225">
        <v>56.48008254903997</v>
      </c>
      <c r="G121" s="225">
        <v>58.5</v>
      </c>
      <c r="H121" s="225">
        <v>58.833333333333336</v>
      </c>
      <c r="I121" s="225">
        <v>54.999999999999993</v>
      </c>
      <c r="J121" s="225">
        <v>62.508333333333333</v>
      </c>
      <c r="K121" s="225">
        <v>57.833333333333321</v>
      </c>
      <c r="L121" s="225">
        <v>65.649999999999991</v>
      </c>
      <c r="M121" s="225">
        <v>59.333333333333336</v>
      </c>
      <c r="N121" s="225">
        <v>59.609107433181713</v>
      </c>
      <c r="O121" s="225">
        <v>54.213500000000003</v>
      </c>
      <c r="P121" s="225">
        <v>60.476666666666667</v>
      </c>
      <c r="Q121" s="225">
        <v>60.516666666666673</v>
      </c>
      <c r="R121" s="225">
        <v>51.401499999999999</v>
      </c>
      <c r="S121" s="225">
        <v>59.783333333333331</v>
      </c>
      <c r="T121" s="225">
        <v>61.166666666666679</v>
      </c>
      <c r="U121" s="225">
        <v>58</v>
      </c>
      <c r="V121" s="225">
        <v>59.449999999999996</v>
      </c>
      <c r="W121" s="225">
        <v>59.966666666666669</v>
      </c>
      <c r="X121" s="225">
        <v>59.468333333333327</v>
      </c>
      <c r="Y121" s="225">
        <v>53.650000000000006</v>
      </c>
      <c r="Z121" s="225">
        <v>60.994999999999997</v>
      </c>
      <c r="AA121" s="225">
        <v>61.14500000000001</v>
      </c>
      <c r="AB121" s="225">
        <v>60.890000000000008</v>
      </c>
      <c r="AC121" s="225">
        <v>59.573333333333331</v>
      </c>
      <c r="AD121" s="225">
        <v>62.333333333333321</v>
      </c>
      <c r="AE121" s="225">
        <v>60.449999999999996</v>
      </c>
      <c r="AF121" s="225">
        <v>59.640000000000008</v>
      </c>
      <c r="AG121" s="218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24"/>
    </row>
    <row r="122" spans="1:65">
      <c r="A122" s="30"/>
      <c r="B122" s="3" t="s">
        <v>272</v>
      </c>
      <c r="C122" s="29"/>
      <c r="D122" s="221">
        <v>58.5</v>
      </c>
      <c r="E122" s="221">
        <v>62.79</v>
      </c>
      <c r="F122" s="221">
        <v>56.477150802873936</v>
      </c>
      <c r="G122" s="221">
        <v>58.5</v>
      </c>
      <c r="H122" s="221">
        <v>59.5</v>
      </c>
      <c r="I122" s="221">
        <v>54.75</v>
      </c>
      <c r="J122" s="221">
        <v>62.45</v>
      </c>
      <c r="K122" s="221">
        <v>57.8</v>
      </c>
      <c r="L122" s="221">
        <v>65.650000000000006</v>
      </c>
      <c r="M122" s="221">
        <v>60</v>
      </c>
      <c r="N122" s="221">
        <v>59.692206045064509</v>
      </c>
      <c r="O122" s="221">
        <v>54.286500000000004</v>
      </c>
      <c r="P122" s="221">
        <v>59.72</v>
      </c>
      <c r="Q122" s="221">
        <v>60.650000000000006</v>
      </c>
      <c r="R122" s="221">
        <v>51.463499999999996</v>
      </c>
      <c r="S122" s="221">
        <v>59.75</v>
      </c>
      <c r="T122" s="221">
        <v>61</v>
      </c>
      <c r="U122" s="221">
        <v>58.25</v>
      </c>
      <c r="V122" s="221">
        <v>59.25</v>
      </c>
      <c r="W122" s="221">
        <v>59.9</v>
      </c>
      <c r="X122" s="221">
        <v>59.454999999999998</v>
      </c>
      <c r="Y122" s="221">
        <v>53.55</v>
      </c>
      <c r="Z122" s="221">
        <v>61.264999999999993</v>
      </c>
      <c r="AA122" s="221">
        <v>60.95</v>
      </c>
      <c r="AB122" s="221">
        <v>60.61</v>
      </c>
      <c r="AC122" s="221">
        <v>59.185000000000002</v>
      </c>
      <c r="AD122" s="221">
        <v>62.204999999999998</v>
      </c>
      <c r="AE122" s="221">
        <v>60.4</v>
      </c>
      <c r="AF122" s="221">
        <v>59.769999999999996</v>
      </c>
      <c r="AG122" s="218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24"/>
    </row>
    <row r="123" spans="1:65">
      <c r="A123" s="30"/>
      <c r="B123" s="3" t="s">
        <v>273</v>
      </c>
      <c r="C123" s="29"/>
      <c r="D123" s="210">
        <v>0.81649658092772603</v>
      </c>
      <c r="E123" s="210">
        <v>0.63253194912721089</v>
      </c>
      <c r="F123" s="210">
        <v>0.24413876430334489</v>
      </c>
      <c r="G123" s="210">
        <v>1.0488088481701516</v>
      </c>
      <c r="H123" s="210">
        <v>3.6009258068817065</v>
      </c>
      <c r="I123" s="210">
        <v>1.3341664064126337</v>
      </c>
      <c r="J123" s="210">
        <v>1.5654062305570002</v>
      </c>
      <c r="K123" s="210">
        <v>0.64704456312271574</v>
      </c>
      <c r="L123" s="210">
        <v>0.37282703764614666</v>
      </c>
      <c r="M123" s="210">
        <v>6.8896056974740167</v>
      </c>
      <c r="N123" s="210">
        <v>0.53793006872885207</v>
      </c>
      <c r="O123" s="210">
        <v>1.0732456848271026</v>
      </c>
      <c r="P123" s="210">
        <v>3.3932796328429355</v>
      </c>
      <c r="Q123" s="210">
        <v>1.5025533823018293</v>
      </c>
      <c r="R123" s="210">
        <v>0.83150868907065545</v>
      </c>
      <c r="S123" s="210">
        <v>1.0342469079802297</v>
      </c>
      <c r="T123" s="210">
        <v>1.4009520572334606</v>
      </c>
      <c r="U123" s="210">
        <v>0.69570108523704244</v>
      </c>
      <c r="V123" s="210">
        <v>2.333023788991448</v>
      </c>
      <c r="W123" s="210">
        <v>0.41311822359545863</v>
      </c>
      <c r="X123" s="210">
        <v>0.52327494366409966</v>
      </c>
      <c r="Y123" s="210">
        <v>0.9607288899580344</v>
      </c>
      <c r="Z123" s="210">
        <v>1.2808864118258108</v>
      </c>
      <c r="AA123" s="210">
        <v>1.0755045327659056</v>
      </c>
      <c r="AB123" s="210">
        <v>0.77327873370473499</v>
      </c>
      <c r="AC123" s="210">
        <v>2.1792261623490754</v>
      </c>
      <c r="AD123" s="210">
        <v>0.70136058248711441</v>
      </c>
      <c r="AE123" s="210">
        <v>0.89386799920346638</v>
      </c>
      <c r="AF123" s="210">
        <v>0.80848005541262347</v>
      </c>
      <c r="AG123" s="207"/>
      <c r="AH123" s="208"/>
      <c r="AI123" s="208"/>
      <c r="AJ123" s="208"/>
      <c r="AK123" s="208"/>
      <c r="AL123" s="208"/>
      <c r="AM123" s="208"/>
      <c r="AN123" s="208"/>
      <c r="AO123" s="208"/>
      <c r="AP123" s="208"/>
      <c r="AQ123" s="208"/>
      <c r="AR123" s="208"/>
      <c r="AS123" s="208"/>
      <c r="AT123" s="208"/>
      <c r="AU123" s="208"/>
      <c r="AV123" s="208"/>
      <c r="AW123" s="208"/>
      <c r="AX123" s="208"/>
      <c r="AY123" s="208"/>
      <c r="AZ123" s="208"/>
      <c r="BA123" s="208"/>
      <c r="BB123" s="208"/>
      <c r="BC123" s="208"/>
      <c r="BD123" s="208"/>
      <c r="BE123" s="208"/>
      <c r="BF123" s="208"/>
      <c r="BG123" s="208"/>
      <c r="BH123" s="208"/>
      <c r="BI123" s="208"/>
      <c r="BJ123" s="208"/>
      <c r="BK123" s="208"/>
      <c r="BL123" s="208"/>
      <c r="BM123" s="211"/>
    </row>
    <row r="124" spans="1:65">
      <c r="A124" s="30"/>
      <c r="B124" s="3" t="s">
        <v>86</v>
      </c>
      <c r="C124" s="29"/>
      <c r="D124" s="13">
        <v>1.3997084244475303E-2</v>
      </c>
      <c r="E124" s="13">
        <v>1.0038861776916454E-2</v>
      </c>
      <c r="F124" s="13">
        <v>4.3225638718103233E-3</v>
      </c>
      <c r="G124" s="13">
        <v>1.792835637897695E-2</v>
      </c>
      <c r="H124" s="13">
        <v>6.1205537794023337E-2</v>
      </c>
      <c r="I124" s="13">
        <v>2.4257571025684252E-2</v>
      </c>
      <c r="J124" s="13">
        <v>2.5043160600831893E-2</v>
      </c>
      <c r="K124" s="13">
        <v>1.1188090428634856E-2</v>
      </c>
      <c r="L124" s="13">
        <v>5.6790104744272154E-3</v>
      </c>
      <c r="M124" s="13">
        <v>0.11611694995742725</v>
      </c>
      <c r="N124" s="13">
        <v>9.024293298332639E-3</v>
      </c>
      <c r="O124" s="13">
        <v>1.979665000096106E-2</v>
      </c>
      <c r="P124" s="13">
        <v>5.6108906457194546E-2</v>
      </c>
      <c r="Q124" s="13">
        <v>2.4828753218978174E-2</v>
      </c>
      <c r="R124" s="13">
        <v>1.6176739765778343E-2</v>
      </c>
      <c r="S124" s="13">
        <v>1.7299920401118982E-2</v>
      </c>
      <c r="T124" s="13">
        <v>2.2903848347141043E-2</v>
      </c>
      <c r="U124" s="13">
        <v>1.1994846297190387E-2</v>
      </c>
      <c r="V124" s="13">
        <v>3.9243461547375076E-2</v>
      </c>
      <c r="W124" s="13">
        <v>6.8891310216029787E-3</v>
      </c>
      <c r="X124" s="13">
        <v>8.7992199265283996E-3</v>
      </c>
      <c r="Y124" s="13">
        <v>1.7907341844511357E-2</v>
      </c>
      <c r="Z124" s="13">
        <v>2.0999859198718104E-2</v>
      </c>
      <c r="AA124" s="13">
        <v>1.7589410953731385E-2</v>
      </c>
      <c r="AB124" s="13">
        <v>1.2699601473226062E-2</v>
      </c>
      <c r="AC124" s="13">
        <v>3.6580564497802295E-2</v>
      </c>
      <c r="AD124" s="13">
        <v>1.1251774050595421E-2</v>
      </c>
      <c r="AE124" s="13">
        <v>1.4786898249850562E-2</v>
      </c>
      <c r="AF124" s="13">
        <v>1.355600361188168E-2</v>
      </c>
      <c r="AG124" s="150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274</v>
      </c>
      <c r="C125" s="29"/>
      <c r="D125" s="13">
        <v>-2.3634858689496108E-2</v>
      </c>
      <c r="E125" s="13">
        <v>5.4613833349816954E-2</v>
      </c>
      <c r="F125" s="13">
        <v>-5.4653992356188619E-2</v>
      </c>
      <c r="G125" s="13">
        <v>-2.0845244000037511E-2</v>
      </c>
      <c r="H125" s="13">
        <v>-1.5266014621120316E-2</v>
      </c>
      <c r="I125" s="13">
        <v>-7.9427152478667939E-2</v>
      </c>
      <c r="J125" s="13">
        <v>4.6244989281441384E-2</v>
      </c>
      <c r="K125" s="13">
        <v>-3.2003702757872121E-2</v>
      </c>
      <c r="L125" s="13">
        <v>9.8829226177735485E-2</v>
      </c>
      <c r="M125" s="13">
        <v>-6.8971705527446359E-3</v>
      </c>
      <c r="N125" s="13">
        <v>-2.2813496732890792E-3</v>
      </c>
      <c r="O125" s="13">
        <v>-9.2591344198222791E-2</v>
      </c>
      <c r="P125" s="13">
        <v>1.2239586216941323E-2</v>
      </c>
      <c r="Q125" s="13">
        <v>1.2909093742411448E-2</v>
      </c>
      <c r="R125" s="13">
        <v>-0.13965772323876802</v>
      </c>
      <c r="S125" s="13">
        <v>6.3478910879344319E-4</v>
      </c>
      <c r="T125" s="13">
        <v>2.3788591031300044E-2</v>
      </c>
      <c r="U125" s="13">
        <v>-2.9214088068413302E-2</v>
      </c>
      <c r="V125" s="13">
        <v>-4.9444402701237511E-3</v>
      </c>
      <c r="W125" s="13">
        <v>3.7033652671980555E-3</v>
      </c>
      <c r="X125" s="13">
        <v>-4.6375826542832677E-3</v>
      </c>
      <c r="Y125" s="13">
        <v>-0.10202303146328218</v>
      </c>
      <c r="Z125" s="13">
        <v>2.0915287901157376E-2</v>
      </c>
      <c r="AA125" s="13">
        <v>2.3425941121670402E-2</v>
      </c>
      <c r="AB125" s="13">
        <v>1.9157830646798546E-2</v>
      </c>
      <c r="AC125" s="13">
        <v>-2.880125399924327E-3</v>
      </c>
      <c r="AD125" s="13">
        <v>4.3315893857509558E-2</v>
      </c>
      <c r="AE125" s="13">
        <v>1.1793247866627832E-2</v>
      </c>
      <c r="AF125" s="13">
        <v>-1.7642795241407105E-3</v>
      </c>
      <c r="AG125" s="150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275</v>
      </c>
      <c r="C126" s="47"/>
      <c r="D126" s="45">
        <v>0.67</v>
      </c>
      <c r="E126" s="45">
        <v>1.79</v>
      </c>
      <c r="F126" s="45">
        <v>1.65</v>
      </c>
      <c r="G126" s="45">
        <v>0.57999999999999996</v>
      </c>
      <c r="H126" s="45">
        <v>0.41</v>
      </c>
      <c r="I126" s="45">
        <v>2.4300000000000002</v>
      </c>
      <c r="J126" s="45">
        <v>1.53</v>
      </c>
      <c r="K126" s="45">
        <v>0.93</v>
      </c>
      <c r="L126" s="45">
        <v>3.18</v>
      </c>
      <c r="M126" s="45">
        <v>0.15</v>
      </c>
      <c r="N126" s="45">
        <v>0</v>
      </c>
      <c r="O126" s="45">
        <v>2.84</v>
      </c>
      <c r="P126" s="45">
        <v>0.46</v>
      </c>
      <c r="Q126" s="45">
        <v>0.48</v>
      </c>
      <c r="R126" s="45">
        <v>4.32</v>
      </c>
      <c r="S126" s="45">
        <v>0.09</v>
      </c>
      <c r="T126" s="45">
        <v>0.82</v>
      </c>
      <c r="U126" s="45">
        <v>0.85</v>
      </c>
      <c r="V126" s="45">
        <v>0.08</v>
      </c>
      <c r="W126" s="45">
        <v>0.19</v>
      </c>
      <c r="X126" s="45">
        <v>7.0000000000000007E-2</v>
      </c>
      <c r="Y126" s="45">
        <v>3.14</v>
      </c>
      <c r="Z126" s="45">
        <v>0.73</v>
      </c>
      <c r="AA126" s="45">
        <v>0.81</v>
      </c>
      <c r="AB126" s="45">
        <v>0.67</v>
      </c>
      <c r="AC126" s="45">
        <v>0.02</v>
      </c>
      <c r="AD126" s="45">
        <v>1.43</v>
      </c>
      <c r="AE126" s="45">
        <v>0.44</v>
      </c>
      <c r="AF126" s="45">
        <v>0.02</v>
      </c>
      <c r="AG126" s="150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BM127" s="55"/>
    </row>
    <row r="128" spans="1:65" ht="15">
      <c r="B128" s="8" t="s">
        <v>541</v>
      </c>
      <c r="BM128" s="28" t="s">
        <v>66</v>
      </c>
    </row>
    <row r="129" spans="1:65" ht="15">
      <c r="A129" s="25" t="s">
        <v>50</v>
      </c>
      <c r="B129" s="18" t="s">
        <v>110</v>
      </c>
      <c r="C129" s="15" t="s">
        <v>111</v>
      </c>
      <c r="D129" s="16" t="s">
        <v>232</v>
      </c>
      <c r="E129" s="17" t="s">
        <v>232</v>
      </c>
      <c r="F129" s="17" t="s">
        <v>232</v>
      </c>
      <c r="G129" s="17" t="s">
        <v>232</v>
      </c>
      <c r="H129" s="17" t="s">
        <v>232</v>
      </c>
      <c r="I129" s="17" t="s">
        <v>232</v>
      </c>
      <c r="J129" s="17" t="s">
        <v>232</v>
      </c>
      <c r="K129" s="17" t="s">
        <v>232</v>
      </c>
      <c r="L129" s="17" t="s">
        <v>232</v>
      </c>
      <c r="M129" s="17" t="s">
        <v>232</v>
      </c>
      <c r="N129" s="17" t="s">
        <v>232</v>
      </c>
      <c r="O129" s="17" t="s">
        <v>232</v>
      </c>
      <c r="P129" s="17" t="s">
        <v>232</v>
      </c>
      <c r="Q129" s="17" t="s">
        <v>232</v>
      </c>
      <c r="R129" s="17" t="s">
        <v>232</v>
      </c>
      <c r="S129" s="17" t="s">
        <v>232</v>
      </c>
      <c r="T129" s="17" t="s">
        <v>232</v>
      </c>
      <c r="U129" s="17" t="s">
        <v>232</v>
      </c>
      <c r="V129" s="17" t="s">
        <v>232</v>
      </c>
      <c r="W129" s="17" t="s">
        <v>232</v>
      </c>
      <c r="X129" s="17" t="s">
        <v>232</v>
      </c>
      <c r="Y129" s="17" t="s">
        <v>232</v>
      </c>
      <c r="Z129" s="17" t="s">
        <v>232</v>
      </c>
      <c r="AA129" s="17" t="s">
        <v>232</v>
      </c>
      <c r="AB129" s="17" t="s">
        <v>232</v>
      </c>
      <c r="AC129" s="17" t="s">
        <v>232</v>
      </c>
      <c r="AD129" s="17" t="s">
        <v>232</v>
      </c>
      <c r="AE129" s="17" t="s">
        <v>232</v>
      </c>
      <c r="AF129" s="17" t="s">
        <v>232</v>
      </c>
      <c r="AG129" s="150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233</v>
      </c>
      <c r="C130" s="9" t="s">
        <v>233</v>
      </c>
      <c r="D130" s="148" t="s">
        <v>235</v>
      </c>
      <c r="E130" s="149" t="s">
        <v>236</v>
      </c>
      <c r="F130" s="149" t="s">
        <v>237</v>
      </c>
      <c r="G130" s="149" t="s">
        <v>238</v>
      </c>
      <c r="H130" s="149" t="s">
        <v>239</v>
      </c>
      <c r="I130" s="149" t="s">
        <v>240</v>
      </c>
      <c r="J130" s="149" t="s">
        <v>241</v>
      </c>
      <c r="K130" s="149" t="s">
        <v>242</v>
      </c>
      <c r="L130" s="149" t="s">
        <v>243</v>
      </c>
      <c r="M130" s="149" t="s">
        <v>244</v>
      </c>
      <c r="N130" s="149" t="s">
        <v>245</v>
      </c>
      <c r="O130" s="149" t="s">
        <v>246</v>
      </c>
      <c r="P130" s="149" t="s">
        <v>247</v>
      </c>
      <c r="Q130" s="149" t="s">
        <v>248</v>
      </c>
      <c r="R130" s="149" t="s">
        <v>249</v>
      </c>
      <c r="S130" s="149" t="s">
        <v>251</v>
      </c>
      <c r="T130" s="149" t="s">
        <v>252</v>
      </c>
      <c r="U130" s="149" t="s">
        <v>253</v>
      </c>
      <c r="V130" s="149" t="s">
        <v>254</v>
      </c>
      <c r="W130" s="149" t="s">
        <v>277</v>
      </c>
      <c r="X130" s="149" t="s">
        <v>255</v>
      </c>
      <c r="Y130" s="149" t="s">
        <v>256</v>
      </c>
      <c r="Z130" s="149" t="s">
        <v>257</v>
      </c>
      <c r="AA130" s="149" t="s">
        <v>258</v>
      </c>
      <c r="AB130" s="149" t="s">
        <v>259</v>
      </c>
      <c r="AC130" s="149" t="s">
        <v>260</v>
      </c>
      <c r="AD130" s="149" t="s">
        <v>261</v>
      </c>
      <c r="AE130" s="149" t="s">
        <v>262</v>
      </c>
      <c r="AF130" s="149" t="s">
        <v>263</v>
      </c>
      <c r="AG130" s="150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279</v>
      </c>
      <c r="E131" s="11" t="s">
        <v>279</v>
      </c>
      <c r="F131" s="11" t="s">
        <v>279</v>
      </c>
      <c r="G131" s="11" t="s">
        <v>305</v>
      </c>
      <c r="H131" s="11" t="s">
        <v>304</v>
      </c>
      <c r="I131" s="11" t="s">
        <v>304</v>
      </c>
      <c r="J131" s="11" t="s">
        <v>304</v>
      </c>
      <c r="K131" s="11" t="s">
        <v>305</v>
      </c>
      <c r="L131" s="11" t="s">
        <v>304</v>
      </c>
      <c r="M131" s="11" t="s">
        <v>304</v>
      </c>
      <c r="N131" s="11" t="s">
        <v>305</v>
      </c>
      <c r="O131" s="11" t="s">
        <v>304</v>
      </c>
      <c r="P131" s="11" t="s">
        <v>279</v>
      </c>
      <c r="Q131" s="11" t="s">
        <v>305</v>
      </c>
      <c r="R131" s="11" t="s">
        <v>304</v>
      </c>
      <c r="S131" s="11" t="s">
        <v>279</v>
      </c>
      <c r="T131" s="11" t="s">
        <v>279</v>
      </c>
      <c r="U131" s="11" t="s">
        <v>279</v>
      </c>
      <c r="V131" s="11" t="s">
        <v>279</v>
      </c>
      <c r="W131" s="11" t="s">
        <v>279</v>
      </c>
      <c r="X131" s="11" t="s">
        <v>304</v>
      </c>
      <c r="Y131" s="11" t="s">
        <v>305</v>
      </c>
      <c r="Z131" s="11" t="s">
        <v>305</v>
      </c>
      <c r="AA131" s="11" t="s">
        <v>279</v>
      </c>
      <c r="AB131" s="11" t="s">
        <v>305</v>
      </c>
      <c r="AC131" s="11" t="s">
        <v>305</v>
      </c>
      <c r="AD131" s="11" t="s">
        <v>279</v>
      </c>
      <c r="AE131" s="11" t="s">
        <v>304</v>
      </c>
      <c r="AF131" s="11" t="s">
        <v>305</v>
      </c>
      <c r="AG131" s="150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 t="s">
        <v>307</v>
      </c>
      <c r="E132" s="26" t="s">
        <v>117</v>
      </c>
      <c r="F132" s="26" t="s">
        <v>308</v>
      </c>
      <c r="G132" s="26" t="s">
        <v>308</v>
      </c>
      <c r="H132" s="26" t="s">
        <v>307</v>
      </c>
      <c r="I132" s="26" t="s">
        <v>307</v>
      </c>
      <c r="J132" s="26" t="s">
        <v>309</v>
      </c>
      <c r="K132" s="26" t="s">
        <v>310</v>
      </c>
      <c r="L132" s="26" t="s">
        <v>309</v>
      </c>
      <c r="M132" s="26" t="s">
        <v>311</v>
      </c>
      <c r="N132" s="26" t="s">
        <v>310</v>
      </c>
      <c r="O132" s="26" t="s">
        <v>309</v>
      </c>
      <c r="P132" s="26" t="s">
        <v>307</v>
      </c>
      <c r="Q132" s="26" t="s">
        <v>307</v>
      </c>
      <c r="R132" s="26" t="s">
        <v>309</v>
      </c>
      <c r="S132" s="26" t="s">
        <v>307</v>
      </c>
      <c r="T132" s="26" t="s">
        <v>307</v>
      </c>
      <c r="U132" s="26" t="s">
        <v>307</v>
      </c>
      <c r="V132" s="26" t="s">
        <v>307</v>
      </c>
      <c r="W132" s="26" t="s">
        <v>307</v>
      </c>
      <c r="X132" s="26" t="s">
        <v>311</v>
      </c>
      <c r="Y132" s="26" t="s">
        <v>309</v>
      </c>
      <c r="Z132" s="26" t="s">
        <v>309</v>
      </c>
      <c r="AA132" s="26" t="s">
        <v>269</v>
      </c>
      <c r="AB132" s="26" t="s">
        <v>308</v>
      </c>
      <c r="AC132" s="26" t="s">
        <v>307</v>
      </c>
      <c r="AD132" s="26" t="s">
        <v>307</v>
      </c>
      <c r="AE132" s="26" t="s">
        <v>268</v>
      </c>
      <c r="AF132" s="26" t="s">
        <v>309</v>
      </c>
      <c r="AG132" s="150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13">
        <v>0.28999999999999998</v>
      </c>
      <c r="E133" s="213">
        <v>0.28999999999999998</v>
      </c>
      <c r="F133" s="213">
        <v>0.28833663259615389</v>
      </c>
      <c r="G133" s="213">
        <v>0.28000000000000003</v>
      </c>
      <c r="H133" s="213">
        <v>0.31</v>
      </c>
      <c r="I133" s="213">
        <v>0.27200000000000002</v>
      </c>
      <c r="J133" s="213">
        <v>0.28299999999999997</v>
      </c>
      <c r="K133" s="213">
        <v>0.28999999999999998</v>
      </c>
      <c r="L133" s="213">
        <v>0.3</v>
      </c>
      <c r="M133" s="213">
        <v>0.308</v>
      </c>
      <c r="N133" s="213">
        <v>0.27748154149864718</v>
      </c>
      <c r="O133" s="226">
        <v>0.33162809999999998</v>
      </c>
      <c r="P133" s="226">
        <v>0.35</v>
      </c>
      <c r="Q133" s="213">
        <v>0.28999999999999998</v>
      </c>
      <c r="R133" s="213">
        <v>0.28710999999999998</v>
      </c>
      <c r="S133" s="213">
        <v>0.3</v>
      </c>
      <c r="T133" s="213">
        <v>0.28999999999999998</v>
      </c>
      <c r="U133" s="213">
        <v>0.31</v>
      </c>
      <c r="V133" s="213">
        <v>0.32</v>
      </c>
      <c r="W133" s="213">
        <v>0.28999999999999998</v>
      </c>
      <c r="X133" s="213">
        <v>0.27900000000000003</v>
      </c>
      <c r="Y133" s="226">
        <v>0.24</v>
      </c>
      <c r="Z133" s="213">
        <v>0.28999999999999998</v>
      </c>
      <c r="AA133" s="213">
        <v>0.27</v>
      </c>
      <c r="AB133" s="226">
        <v>0.40999999999999992</v>
      </c>
      <c r="AC133" s="226">
        <v>0.3715</v>
      </c>
      <c r="AD133" s="213">
        <v>0.29699999999999999</v>
      </c>
      <c r="AE133" s="226">
        <v>0.43</v>
      </c>
      <c r="AF133" s="213">
        <v>0.27</v>
      </c>
      <c r="AG133" s="204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14">
        <v>1</v>
      </c>
    </row>
    <row r="134" spans="1:65">
      <c r="A134" s="30"/>
      <c r="B134" s="19">
        <v>1</v>
      </c>
      <c r="C134" s="9">
        <v>2</v>
      </c>
      <c r="D134" s="24">
        <v>0.28999999999999998</v>
      </c>
      <c r="E134" s="24">
        <v>0.28999999999999998</v>
      </c>
      <c r="F134" s="24">
        <v>0.28694424028846155</v>
      </c>
      <c r="G134" s="24">
        <v>0.28000000000000003</v>
      </c>
      <c r="H134" s="24">
        <v>0.26</v>
      </c>
      <c r="I134" s="24">
        <v>0.27900000000000003</v>
      </c>
      <c r="J134" s="24">
        <v>0.28499999999999998</v>
      </c>
      <c r="K134" s="24">
        <v>0.28999999999999998</v>
      </c>
      <c r="L134" s="24">
        <v>0.3</v>
      </c>
      <c r="M134" s="24">
        <v>0.307</v>
      </c>
      <c r="N134" s="24">
        <v>0.28687436157135732</v>
      </c>
      <c r="O134" s="229">
        <v>0.32704279999999997</v>
      </c>
      <c r="P134" s="229">
        <v>0.36</v>
      </c>
      <c r="Q134" s="24">
        <v>0.28000000000000003</v>
      </c>
      <c r="R134" s="24">
        <v>0.28096999999999994</v>
      </c>
      <c r="S134" s="24">
        <v>0.28999999999999998</v>
      </c>
      <c r="T134" s="24">
        <v>0.28999999999999998</v>
      </c>
      <c r="U134" s="24">
        <v>0.31</v>
      </c>
      <c r="V134" s="24">
        <v>0.31</v>
      </c>
      <c r="W134" s="24">
        <v>0.28999999999999998</v>
      </c>
      <c r="X134" s="24">
        <v>0.27700000000000002</v>
      </c>
      <c r="Y134" s="229">
        <v>0.24</v>
      </c>
      <c r="Z134" s="24">
        <v>0.3</v>
      </c>
      <c r="AA134" s="24">
        <v>0.28000000000000003</v>
      </c>
      <c r="AB134" s="229">
        <v>0.40999999999999992</v>
      </c>
      <c r="AC134" s="229">
        <v>0.36610000000000004</v>
      </c>
      <c r="AD134" s="24">
        <v>0.28399999999999997</v>
      </c>
      <c r="AE134" s="229">
        <v>0.44999999999999996</v>
      </c>
      <c r="AF134" s="24">
        <v>0.26</v>
      </c>
      <c r="AG134" s="204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14" t="e">
        <v>#N/A</v>
      </c>
    </row>
    <row r="135" spans="1:65">
      <c r="A135" s="30"/>
      <c r="B135" s="19">
        <v>1</v>
      </c>
      <c r="C135" s="9">
        <v>3</v>
      </c>
      <c r="D135" s="24">
        <v>0.28999999999999998</v>
      </c>
      <c r="E135" s="24">
        <v>0.3</v>
      </c>
      <c r="F135" s="24">
        <v>0.2823803818269231</v>
      </c>
      <c r="G135" s="24">
        <v>0.28999999999999998</v>
      </c>
      <c r="H135" s="24">
        <v>0.28999999999999998</v>
      </c>
      <c r="I135" s="24">
        <v>0.27900000000000003</v>
      </c>
      <c r="J135" s="24">
        <v>0.28499999999999998</v>
      </c>
      <c r="K135" s="24">
        <v>0.28999999999999998</v>
      </c>
      <c r="L135" s="24">
        <v>0.3</v>
      </c>
      <c r="M135" s="24">
        <v>0.3</v>
      </c>
      <c r="N135" s="24">
        <v>0.28095577288725554</v>
      </c>
      <c r="O135" s="229">
        <v>0.34525940000000005</v>
      </c>
      <c r="P135" s="229">
        <v>0.31</v>
      </c>
      <c r="Q135" s="24">
        <v>0.31</v>
      </c>
      <c r="R135" s="24">
        <v>0.28633000000000003</v>
      </c>
      <c r="S135" s="24">
        <v>0.28999999999999998</v>
      </c>
      <c r="T135" s="24">
        <v>0.28999999999999998</v>
      </c>
      <c r="U135" s="24">
        <v>0.31</v>
      </c>
      <c r="V135" s="24">
        <v>0.32</v>
      </c>
      <c r="W135" s="24">
        <v>0.28999999999999998</v>
      </c>
      <c r="X135" s="24">
        <v>0.27700000000000002</v>
      </c>
      <c r="Y135" s="229">
        <v>0.24</v>
      </c>
      <c r="Z135" s="24">
        <v>0.28999999999999998</v>
      </c>
      <c r="AA135" s="24">
        <v>0.28000000000000003</v>
      </c>
      <c r="AB135" s="229">
        <v>0.4</v>
      </c>
      <c r="AC135" s="229">
        <v>0.37190000000000001</v>
      </c>
      <c r="AD135" s="24">
        <v>0.29399999999999998</v>
      </c>
      <c r="AE135" s="229">
        <v>0.43</v>
      </c>
      <c r="AF135" s="24">
        <v>0.27</v>
      </c>
      <c r="AG135" s="204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14">
        <v>16</v>
      </c>
    </row>
    <row r="136" spans="1:65">
      <c r="A136" s="30"/>
      <c r="B136" s="19">
        <v>1</v>
      </c>
      <c r="C136" s="9">
        <v>4</v>
      </c>
      <c r="D136" s="24">
        <v>0.28000000000000003</v>
      </c>
      <c r="E136" s="24">
        <v>0.3</v>
      </c>
      <c r="F136" s="24">
        <v>0.2842153873076923</v>
      </c>
      <c r="G136" s="24">
        <v>0.28999999999999998</v>
      </c>
      <c r="H136" s="24">
        <v>0.3</v>
      </c>
      <c r="I136" s="24">
        <v>0.27900000000000003</v>
      </c>
      <c r="J136" s="24">
        <v>0.29099999999999998</v>
      </c>
      <c r="K136" s="24">
        <v>0.28999999999999998</v>
      </c>
      <c r="L136" s="24">
        <v>0.32</v>
      </c>
      <c r="M136" s="24">
        <v>0.29799999999999999</v>
      </c>
      <c r="N136" s="24">
        <v>0.28109065238303621</v>
      </c>
      <c r="O136" s="229">
        <v>0.3285208</v>
      </c>
      <c r="P136" s="229">
        <v>0.34</v>
      </c>
      <c r="Q136" s="24">
        <v>0.26</v>
      </c>
      <c r="R136" s="24">
        <v>0.28467999999999999</v>
      </c>
      <c r="S136" s="24">
        <v>0.3</v>
      </c>
      <c r="T136" s="24">
        <v>0.28999999999999998</v>
      </c>
      <c r="U136" s="24">
        <v>0.31</v>
      </c>
      <c r="V136" s="24">
        <v>0.32</v>
      </c>
      <c r="W136" s="24">
        <v>0.28999999999999998</v>
      </c>
      <c r="X136" s="24">
        <v>0.27700000000000002</v>
      </c>
      <c r="Y136" s="229">
        <v>0.24</v>
      </c>
      <c r="Z136" s="24">
        <v>0.3</v>
      </c>
      <c r="AA136" s="24">
        <v>0.28000000000000003</v>
      </c>
      <c r="AB136" s="229">
        <v>0.40999999999999992</v>
      </c>
      <c r="AC136" s="229">
        <v>0.37220000000000003</v>
      </c>
      <c r="AD136" s="24">
        <v>0.29299999999999998</v>
      </c>
      <c r="AE136" s="229">
        <v>0.43</v>
      </c>
      <c r="AF136" s="24">
        <v>0.27</v>
      </c>
      <c r="AG136" s="204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14">
        <v>0.2900103154121132</v>
      </c>
    </row>
    <row r="137" spans="1:65">
      <c r="A137" s="30"/>
      <c r="B137" s="19">
        <v>1</v>
      </c>
      <c r="C137" s="9">
        <v>5</v>
      </c>
      <c r="D137" s="24">
        <v>0.28999999999999998</v>
      </c>
      <c r="E137" s="24">
        <v>0.3</v>
      </c>
      <c r="F137" s="24">
        <v>0.28948244586538457</v>
      </c>
      <c r="G137" s="24">
        <v>0.28000000000000003</v>
      </c>
      <c r="H137" s="24">
        <v>0.3</v>
      </c>
      <c r="I137" s="24">
        <v>0.27200000000000002</v>
      </c>
      <c r="J137" s="24">
        <v>0.28399999999999997</v>
      </c>
      <c r="K137" s="24">
        <v>0.28999999999999998</v>
      </c>
      <c r="L137" s="24">
        <v>0.3</v>
      </c>
      <c r="M137" s="24">
        <v>0.308</v>
      </c>
      <c r="N137" s="24">
        <v>0.28000863056617925</v>
      </c>
      <c r="O137" s="228">
        <v>0.30540320000000004</v>
      </c>
      <c r="P137" s="229">
        <v>0.33</v>
      </c>
      <c r="Q137" s="24">
        <v>0.28000000000000003</v>
      </c>
      <c r="R137" s="24">
        <v>0.28178000000000003</v>
      </c>
      <c r="S137" s="24">
        <v>0.3</v>
      </c>
      <c r="T137" s="24">
        <v>0.28999999999999998</v>
      </c>
      <c r="U137" s="24">
        <v>0.3</v>
      </c>
      <c r="V137" s="24">
        <v>0.31</v>
      </c>
      <c r="W137" s="24">
        <v>0.3</v>
      </c>
      <c r="X137" s="24">
        <v>0.27700000000000002</v>
      </c>
      <c r="Y137" s="229">
        <v>0.22999999999999998</v>
      </c>
      <c r="Z137" s="24">
        <v>0.3</v>
      </c>
      <c r="AA137" s="24">
        <v>0.28000000000000003</v>
      </c>
      <c r="AB137" s="229">
        <v>0.42</v>
      </c>
      <c r="AC137" s="229">
        <v>0.37159999999999999</v>
      </c>
      <c r="AD137" s="24">
        <v>0.29099999999999998</v>
      </c>
      <c r="AE137" s="229">
        <v>0.43</v>
      </c>
      <c r="AF137" s="24">
        <v>0.27</v>
      </c>
      <c r="AG137" s="204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14">
        <v>78</v>
      </c>
    </row>
    <row r="138" spans="1:65">
      <c r="A138" s="30"/>
      <c r="B138" s="19">
        <v>1</v>
      </c>
      <c r="C138" s="9">
        <v>6</v>
      </c>
      <c r="D138" s="24">
        <v>0.28999999999999998</v>
      </c>
      <c r="E138" s="24">
        <v>0.28999999999999998</v>
      </c>
      <c r="F138" s="24">
        <v>0.2810140529807692</v>
      </c>
      <c r="G138" s="24">
        <v>0.28999999999999998</v>
      </c>
      <c r="H138" s="24">
        <v>0.32</v>
      </c>
      <c r="I138" s="24">
        <v>0.27900000000000003</v>
      </c>
      <c r="J138" s="24">
        <v>0.28399999999999997</v>
      </c>
      <c r="K138" s="24">
        <v>0.3</v>
      </c>
      <c r="L138" s="24">
        <v>0.3</v>
      </c>
      <c r="M138" s="24">
        <v>0.31</v>
      </c>
      <c r="N138" s="24">
        <v>0.285269089764147</v>
      </c>
      <c r="O138" s="229">
        <v>0.3322908</v>
      </c>
      <c r="P138" s="229">
        <v>0.31</v>
      </c>
      <c r="Q138" s="24">
        <v>0.27</v>
      </c>
      <c r="R138" s="24">
        <v>0.28741</v>
      </c>
      <c r="S138" s="24">
        <v>0.3</v>
      </c>
      <c r="T138" s="24">
        <v>0.28000000000000003</v>
      </c>
      <c r="U138" s="24">
        <v>0.3</v>
      </c>
      <c r="V138" s="24">
        <v>0.31</v>
      </c>
      <c r="W138" s="24">
        <v>0.28999999999999998</v>
      </c>
      <c r="X138" s="24">
        <v>0.27500000000000002</v>
      </c>
      <c r="Y138" s="229">
        <v>0.22999999999999998</v>
      </c>
      <c r="Z138" s="24">
        <v>0.28999999999999998</v>
      </c>
      <c r="AA138" s="24">
        <v>0.28000000000000003</v>
      </c>
      <c r="AB138" s="229">
        <v>0.40999999999999992</v>
      </c>
      <c r="AC138" s="229">
        <v>0.36770000000000003</v>
      </c>
      <c r="AD138" s="24">
        <v>0.29699999999999999</v>
      </c>
      <c r="AE138" s="229">
        <v>0.44999999999999996</v>
      </c>
      <c r="AF138" s="24">
        <v>0.27</v>
      </c>
      <c r="AG138" s="204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56"/>
    </row>
    <row r="139" spans="1:65">
      <c r="A139" s="30"/>
      <c r="B139" s="20" t="s">
        <v>271</v>
      </c>
      <c r="C139" s="12"/>
      <c r="D139" s="215">
        <v>0.28833333333333333</v>
      </c>
      <c r="E139" s="215">
        <v>0.29499999999999998</v>
      </c>
      <c r="F139" s="215">
        <v>0.28539552347756408</v>
      </c>
      <c r="G139" s="215">
        <v>0.28500000000000003</v>
      </c>
      <c r="H139" s="215">
        <v>0.29666666666666669</v>
      </c>
      <c r="I139" s="215">
        <v>0.27666666666666667</v>
      </c>
      <c r="J139" s="215">
        <v>0.28533333333333333</v>
      </c>
      <c r="K139" s="215">
        <v>0.29166666666666669</v>
      </c>
      <c r="L139" s="215">
        <v>0.30333333333333334</v>
      </c>
      <c r="M139" s="215">
        <v>0.3051666666666667</v>
      </c>
      <c r="N139" s="215">
        <v>0.2819466747784371</v>
      </c>
      <c r="O139" s="215">
        <v>0.32835751666666663</v>
      </c>
      <c r="P139" s="215">
        <v>0.33333333333333331</v>
      </c>
      <c r="Q139" s="215">
        <v>0.28166666666666668</v>
      </c>
      <c r="R139" s="215">
        <v>0.28471333333333332</v>
      </c>
      <c r="S139" s="215">
        <v>0.29666666666666669</v>
      </c>
      <c r="T139" s="215">
        <v>0.28833333333333333</v>
      </c>
      <c r="U139" s="215">
        <v>0.3066666666666667</v>
      </c>
      <c r="V139" s="215">
        <v>0.315</v>
      </c>
      <c r="W139" s="215">
        <v>0.29166666666666669</v>
      </c>
      <c r="X139" s="215">
        <v>0.27699999999999997</v>
      </c>
      <c r="Y139" s="215">
        <v>0.23666666666666666</v>
      </c>
      <c r="Z139" s="215">
        <v>0.29499999999999998</v>
      </c>
      <c r="AA139" s="215">
        <v>0.27833333333333338</v>
      </c>
      <c r="AB139" s="215">
        <v>0.41</v>
      </c>
      <c r="AC139" s="215">
        <v>0.3701666666666667</v>
      </c>
      <c r="AD139" s="215">
        <v>0.29266666666666663</v>
      </c>
      <c r="AE139" s="215">
        <v>0.4366666666666667</v>
      </c>
      <c r="AF139" s="215">
        <v>0.26833333333333337</v>
      </c>
      <c r="AG139" s="204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56"/>
    </row>
    <row r="140" spans="1:65">
      <c r="A140" s="30"/>
      <c r="B140" s="3" t="s">
        <v>272</v>
      </c>
      <c r="C140" s="29"/>
      <c r="D140" s="24">
        <v>0.28999999999999998</v>
      </c>
      <c r="E140" s="24">
        <v>0.29499999999999998</v>
      </c>
      <c r="F140" s="24">
        <v>0.28557981379807695</v>
      </c>
      <c r="G140" s="24">
        <v>0.28500000000000003</v>
      </c>
      <c r="H140" s="24">
        <v>0.3</v>
      </c>
      <c r="I140" s="24">
        <v>0.27900000000000003</v>
      </c>
      <c r="J140" s="24">
        <v>0.28449999999999998</v>
      </c>
      <c r="K140" s="24">
        <v>0.28999999999999998</v>
      </c>
      <c r="L140" s="24">
        <v>0.3</v>
      </c>
      <c r="M140" s="24">
        <v>0.3075</v>
      </c>
      <c r="N140" s="24">
        <v>0.28102321263514585</v>
      </c>
      <c r="O140" s="24">
        <v>0.33007445000000002</v>
      </c>
      <c r="P140" s="24">
        <v>0.33500000000000002</v>
      </c>
      <c r="Q140" s="24">
        <v>0.28000000000000003</v>
      </c>
      <c r="R140" s="24">
        <v>0.28550500000000001</v>
      </c>
      <c r="S140" s="24">
        <v>0.3</v>
      </c>
      <c r="T140" s="24">
        <v>0.28999999999999998</v>
      </c>
      <c r="U140" s="24">
        <v>0.31</v>
      </c>
      <c r="V140" s="24">
        <v>0.315</v>
      </c>
      <c r="W140" s="24">
        <v>0.28999999999999998</v>
      </c>
      <c r="X140" s="24">
        <v>0.27700000000000002</v>
      </c>
      <c r="Y140" s="24">
        <v>0.24</v>
      </c>
      <c r="Z140" s="24">
        <v>0.29499999999999998</v>
      </c>
      <c r="AA140" s="24">
        <v>0.28000000000000003</v>
      </c>
      <c r="AB140" s="24">
        <v>0.40999999999999992</v>
      </c>
      <c r="AC140" s="24">
        <v>0.37154999999999999</v>
      </c>
      <c r="AD140" s="24">
        <v>0.29349999999999998</v>
      </c>
      <c r="AE140" s="24">
        <v>0.43</v>
      </c>
      <c r="AF140" s="24">
        <v>0.27</v>
      </c>
      <c r="AG140" s="204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30"/>
      <c r="B141" s="3" t="s">
        <v>273</v>
      </c>
      <c r="C141" s="29"/>
      <c r="D141" s="24">
        <v>4.0824829046386115E-3</v>
      </c>
      <c r="E141" s="24">
        <v>5.4772255750516656E-3</v>
      </c>
      <c r="F141" s="24">
        <v>3.3891788232263726E-3</v>
      </c>
      <c r="G141" s="24">
        <v>5.4772255750516353E-3</v>
      </c>
      <c r="H141" s="24">
        <v>2.065591117977289E-2</v>
      </c>
      <c r="I141" s="24">
        <v>3.6147844564602591E-3</v>
      </c>
      <c r="J141" s="24">
        <v>2.8751811537130459E-3</v>
      </c>
      <c r="K141" s="24">
        <v>4.0824829046386341E-3</v>
      </c>
      <c r="L141" s="24">
        <v>8.1649658092772682E-3</v>
      </c>
      <c r="M141" s="24">
        <v>4.9159604012508793E-3</v>
      </c>
      <c r="N141" s="24">
        <v>3.4850718770412406E-3</v>
      </c>
      <c r="O141" s="24">
        <v>1.2965314406741806E-2</v>
      </c>
      <c r="P141" s="24">
        <v>2.0655911179772883E-2</v>
      </c>
      <c r="Q141" s="24">
        <v>1.7224014243685075E-2</v>
      </c>
      <c r="R141" s="24">
        <v>2.765781384467455E-3</v>
      </c>
      <c r="S141" s="24">
        <v>5.1639777949432268E-3</v>
      </c>
      <c r="T141" s="24">
        <v>4.0824829046386115E-3</v>
      </c>
      <c r="U141" s="24">
        <v>5.1639777949432268E-3</v>
      </c>
      <c r="V141" s="24">
        <v>5.4772255750516656E-3</v>
      </c>
      <c r="W141" s="24">
        <v>4.0824829046386341E-3</v>
      </c>
      <c r="X141" s="24">
        <v>1.2649110640673528E-3</v>
      </c>
      <c r="Y141" s="24">
        <v>5.1639777949432268E-3</v>
      </c>
      <c r="Z141" s="24">
        <v>5.4772255750516656E-3</v>
      </c>
      <c r="AA141" s="24">
        <v>4.0824829046386332E-3</v>
      </c>
      <c r="AB141" s="24">
        <v>6.3245553203367466E-3</v>
      </c>
      <c r="AC141" s="24">
        <v>2.592039094355369E-3</v>
      </c>
      <c r="AD141" s="24">
        <v>4.844240566555991E-3</v>
      </c>
      <c r="AE141" s="24">
        <v>1.0327955589886426E-2</v>
      </c>
      <c r="AF141" s="24">
        <v>4.0824829046386332E-3</v>
      </c>
      <c r="AG141" s="204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30"/>
      <c r="B142" s="3" t="s">
        <v>86</v>
      </c>
      <c r="C142" s="29"/>
      <c r="D142" s="13">
        <v>1.4158900247301542E-2</v>
      </c>
      <c r="E142" s="13">
        <v>1.8566866356107343E-2</v>
      </c>
      <c r="F142" s="13">
        <v>1.1875374854969676E-2</v>
      </c>
      <c r="G142" s="13">
        <v>1.9218335351058366E-2</v>
      </c>
      <c r="H142" s="13">
        <v>6.9626666898110853E-2</v>
      </c>
      <c r="I142" s="13">
        <v>1.3065485987205756E-2</v>
      </c>
      <c r="J142" s="13">
        <v>1.0076569463947591E-2</v>
      </c>
      <c r="K142" s="13">
        <v>1.3997084244475317E-2</v>
      </c>
      <c r="L142" s="13">
        <v>2.6917469700914069E-2</v>
      </c>
      <c r="M142" s="13">
        <v>1.6109100167943896E-2</v>
      </c>
      <c r="N142" s="13">
        <v>1.2360748286107377E-2</v>
      </c>
      <c r="O142" s="13">
        <v>3.9485358941557573E-2</v>
      </c>
      <c r="P142" s="13">
        <v>6.1967733539318649E-2</v>
      </c>
      <c r="Q142" s="13">
        <v>6.1150346427284286E-2</v>
      </c>
      <c r="R142" s="13">
        <v>9.7142671615922035E-3</v>
      </c>
      <c r="S142" s="13">
        <v>1.7406666724527731E-2</v>
      </c>
      <c r="T142" s="13">
        <v>1.4158900247301542E-2</v>
      </c>
      <c r="U142" s="13">
        <v>1.683905802698878E-2</v>
      </c>
      <c r="V142" s="13">
        <v>1.7388017698576716E-2</v>
      </c>
      <c r="W142" s="13">
        <v>1.3997084244475317E-2</v>
      </c>
      <c r="X142" s="13">
        <v>4.5664659352612023E-3</v>
      </c>
      <c r="Y142" s="13">
        <v>2.1819624485675607E-2</v>
      </c>
      <c r="Z142" s="13">
        <v>1.8566866356107343E-2</v>
      </c>
      <c r="AA142" s="13">
        <v>1.4667603250198681E-2</v>
      </c>
      <c r="AB142" s="13">
        <v>1.5425744683748164E-2</v>
      </c>
      <c r="AC142" s="13">
        <v>7.0023568510275604E-3</v>
      </c>
      <c r="AD142" s="13">
        <v>1.6552074828779014E-2</v>
      </c>
      <c r="AE142" s="13">
        <v>2.3651806694396392E-2</v>
      </c>
      <c r="AF142" s="13">
        <v>1.5214222004864469E-2</v>
      </c>
      <c r="AG142" s="150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274</v>
      </c>
      <c r="C143" s="29"/>
      <c r="D143" s="13">
        <v>-5.7824911379336097E-3</v>
      </c>
      <c r="E143" s="13">
        <v>1.7205196928241406E-2</v>
      </c>
      <c r="F143" s="13">
        <v>-1.5912509622257209E-2</v>
      </c>
      <c r="G143" s="13">
        <v>-1.7276335171020896E-2</v>
      </c>
      <c r="H143" s="13">
        <v>2.2952118944785216E-2</v>
      </c>
      <c r="I143" s="13">
        <v>-4.6010945253739721E-2</v>
      </c>
      <c r="J143" s="13">
        <v>-1.6126950767712311E-2</v>
      </c>
      <c r="K143" s="13">
        <v>5.7113528951540093E-3</v>
      </c>
      <c r="L143" s="13">
        <v>4.593980701096001E-2</v>
      </c>
      <c r="M143" s="13">
        <v>5.2261421229158334E-2</v>
      </c>
      <c r="N143" s="13">
        <v>-2.7804668334701854E-2</v>
      </c>
      <c r="O143" s="13">
        <v>0.13222702509757611</v>
      </c>
      <c r="P143" s="13">
        <v>0.14938440330874725</v>
      </c>
      <c r="Q143" s="13">
        <v>-2.8770179204108515E-2</v>
      </c>
      <c r="R143" s="13">
        <v>-1.8264805757866598E-2</v>
      </c>
      <c r="S143" s="13">
        <v>2.2952118944785216E-2</v>
      </c>
      <c r="T143" s="13">
        <v>-5.7824911379336097E-3</v>
      </c>
      <c r="U143" s="13">
        <v>5.7433651044047629E-2</v>
      </c>
      <c r="V143" s="13">
        <v>8.6168261126766232E-2</v>
      </c>
      <c r="W143" s="13">
        <v>5.7113528951540093E-3</v>
      </c>
      <c r="X143" s="13">
        <v>-4.4861560850431026E-2</v>
      </c>
      <c r="Y143" s="13">
        <v>-0.18393707365078937</v>
      </c>
      <c r="Z143" s="13">
        <v>1.7205196928241406E-2</v>
      </c>
      <c r="AA143" s="13">
        <v>-4.0264023237195801E-2</v>
      </c>
      <c r="AB143" s="13">
        <v>0.41374281606975916</v>
      </c>
      <c r="AC143" s="13">
        <v>0.27639137987436402</v>
      </c>
      <c r="AD143" s="13">
        <v>9.1595061050799842E-3</v>
      </c>
      <c r="AE143" s="13">
        <v>0.50569356833445922</v>
      </c>
      <c r="AF143" s="13">
        <v>-7.4745555336458325E-2</v>
      </c>
      <c r="AG143" s="150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275</v>
      </c>
      <c r="C144" s="47"/>
      <c r="D144" s="45">
        <v>0.22</v>
      </c>
      <c r="E144" s="45">
        <v>0.22</v>
      </c>
      <c r="F144" s="45">
        <v>0.42</v>
      </c>
      <c r="G144" s="45">
        <v>0.45</v>
      </c>
      <c r="H144" s="45">
        <v>0.34</v>
      </c>
      <c r="I144" s="45">
        <v>1.03</v>
      </c>
      <c r="J144" s="45">
        <v>0.43</v>
      </c>
      <c r="K144" s="45">
        <v>0</v>
      </c>
      <c r="L144" s="45">
        <v>0.79</v>
      </c>
      <c r="M144" s="45">
        <v>0.91</v>
      </c>
      <c r="N144" s="45">
        <v>0.66</v>
      </c>
      <c r="O144" s="45">
        <v>2.4700000000000002</v>
      </c>
      <c r="P144" s="45">
        <v>2.81</v>
      </c>
      <c r="Q144" s="45">
        <v>0.67</v>
      </c>
      <c r="R144" s="45">
        <v>0.47</v>
      </c>
      <c r="S144" s="45">
        <v>0.34</v>
      </c>
      <c r="T144" s="45">
        <v>0.22</v>
      </c>
      <c r="U144" s="45">
        <v>1.01</v>
      </c>
      <c r="V144" s="45">
        <v>1.57</v>
      </c>
      <c r="W144" s="45">
        <v>0</v>
      </c>
      <c r="X144" s="45">
        <v>0.99</v>
      </c>
      <c r="Y144" s="45">
        <v>3.71</v>
      </c>
      <c r="Z144" s="45">
        <v>0.22</v>
      </c>
      <c r="AA144" s="45">
        <v>0.9</v>
      </c>
      <c r="AB144" s="45">
        <v>7.98</v>
      </c>
      <c r="AC144" s="45">
        <v>5.29</v>
      </c>
      <c r="AD144" s="45">
        <v>7.0000000000000007E-2</v>
      </c>
      <c r="AE144" s="45">
        <v>9.7799999999999994</v>
      </c>
      <c r="AF144" s="45">
        <v>1.57</v>
      </c>
      <c r="AG144" s="150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BM145" s="55"/>
    </row>
    <row r="146" spans="1:65" ht="15">
      <c r="B146" s="8" t="s">
        <v>481</v>
      </c>
      <c r="BM146" s="28" t="s">
        <v>66</v>
      </c>
    </row>
    <row r="147" spans="1:65" ht="15">
      <c r="A147" s="25" t="s">
        <v>19</v>
      </c>
      <c r="B147" s="18" t="s">
        <v>110</v>
      </c>
      <c r="C147" s="15" t="s">
        <v>111</v>
      </c>
      <c r="D147" s="16" t="s">
        <v>232</v>
      </c>
      <c r="E147" s="17" t="s">
        <v>232</v>
      </c>
      <c r="F147" s="17" t="s">
        <v>232</v>
      </c>
      <c r="G147" s="17" t="s">
        <v>232</v>
      </c>
      <c r="H147" s="17" t="s">
        <v>232</v>
      </c>
      <c r="I147" s="17" t="s">
        <v>232</v>
      </c>
      <c r="J147" s="17" t="s">
        <v>232</v>
      </c>
      <c r="K147" s="17" t="s">
        <v>232</v>
      </c>
      <c r="L147" s="17" t="s">
        <v>232</v>
      </c>
      <c r="M147" s="17" t="s">
        <v>232</v>
      </c>
      <c r="N147" s="17" t="s">
        <v>232</v>
      </c>
      <c r="O147" s="17" t="s">
        <v>232</v>
      </c>
      <c r="P147" s="17" t="s">
        <v>232</v>
      </c>
      <c r="Q147" s="17" t="s">
        <v>232</v>
      </c>
      <c r="R147" s="17" t="s">
        <v>232</v>
      </c>
      <c r="S147" s="17" t="s">
        <v>232</v>
      </c>
      <c r="T147" s="17" t="s">
        <v>232</v>
      </c>
      <c r="U147" s="17" t="s">
        <v>232</v>
      </c>
      <c r="V147" s="17" t="s">
        <v>232</v>
      </c>
      <c r="W147" s="17" t="s">
        <v>232</v>
      </c>
      <c r="X147" s="17" t="s">
        <v>232</v>
      </c>
      <c r="Y147" s="17" t="s">
        <v>232</v>
      </c>
      <c r="Z147" s="17" t="s">
        <v>232</v>
      </c>
      <c r="AA147" s="17" t="s">
        <v>232</v>
      </c>
      <c r="AB147" s="17" t="s">
        <v>232</v>
      </c>
      <c r="AC147" s="17" t="s">
        <v>232</v>
      </c>
      <c r="AD147" s="17" t="s">
        <v>232</v>
      </c>
      <c r="AE147" s="17" t="s">
        <v>232</v>
      </c>
      <c r="AF147" s="150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233</v>
      </c>
      <c r="C148" s="9" t="s">
        <v>233</v>
      </c>
      <c r="D148" s="148" t="s">
        <v>235</v>
      </c>
      <c r="E148" s="149" t="s">
        <v>236</v>
      </c>
      <c r="F148" s="149" t="s">
        <v>237</v>
      </c>
      <c r="G148" s="149" t="s">
        <v>238</v>
      </c>
      <c r="H148" s="149" t="s">
        <v>239</v>
      </c>
      <c r="I148" s="149" t="s">
        <v>240</v>
      </c>
      <c r="J148" s="149" t="s">
        <v>241</v>
      </c>
      <c r="K148" s="149" t="s">
        <v>242</v>
      </c>
      <c r="L148" s="149" t="s">
        <v>243</v>
      </c>
      <c r="M148" s="149" t="s">
        <v>244</v>
      </c>
      <c r="N148" s="149" t="s">
        <v>245</v>
      </c>
      <c r="O148" s="149" t="s">
        <v>246</v>
      </c>
      <c r="P148" s="149" t="s">
        <v>247</v>
      </c>
      <c r="Q148" s="149" t="s">
        <v>248</v>
      </c>
      <c r="R148" s="149" t="s">
        <v>249</v>
      </c>
      <c r="S148" s="149" t="s">
        <v>251</v>
      </c>
      <c r="T148" s="149" t="s">
        <v>252</v>
      </c>
      <c r="U148" s="149" t="s">
        <v>253</v>
      </c>
      <c r="V148" s="149" t="s">
        <v>254</v>
      </c>
      <c r="W148" s="149" t="s">
        <v>277</v>
      </c>
      <c r="X148" s="149" t="s">
        <v>255</v>
      </c>
      <c r="Y148" s="149" t="s">
        <v>256</v>
      </c>
      <c r="Z148" s="149" t="s">
        <v>257</v>
      </c>
      <c r="AA148" s="149" t="s">
        <v>258</v>
      </c>
      <c r="AB148" s="149" t="s">
        <v>259</v>
      </c>
      <c r="AC148" s="149" t="s">
        <v>261</v>
      </c>
      <c r="AD148" s="149" t="s">
        <v>262</v>
      </c>
      <c r="AE148" s="149" t="s">
        <v>263</v>
      </c>
      <c r="AF148" s="150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279</v>
      </c>
      <c r="E149" s="11" t="s">
        <v>279</v>
      </c>
      <c r="F149" s="11" t="s">
        <v>279</v>
      </c>
      <c r="G149" s="11" t="s">
        <v>279</v>
      </c>
      <c r="H149" s="11" t="s">
        <v>279</v>
      </c>
      <c r="I149" s="11" t="s">
        <v>279</v>
      </c>
      <c r="J149" s="11" t="s">
        <v>279</v>
      </c>
      <c r="K149" s="11" t="s">
        <v>305</v>
      </c>
      <c r="L149" s="11" t="s">
        <v>304</v>
      </c>
      <c r="M149" s="11" t="s">
        <v>279</v>
      </c>
      <c r="N149" s="11" t="s">
        <v>305</v>
      </c>
      <c r="O149" s="11" t="s">
        <v>304</v>
      </c>
      <c r="P149" s="11" t="s">
        <v>279</v>
      </c>
      <c r="Q149" s="11" t="s">
        <v>305</v>
      </c>
      <c r="R149" s="11" t="s">
        <v>304</v>
      </c>
      <c r="S149" s="11" t="s">
        <v>279</v>
      </c>
      <c r="T149" s="11" t="s">
        <v>279</v>
      </c>
      <c r="U149" s="11" t="s">
        <v>279</v>
      </c>
      <c r="V149" s="11" t="s">
        <v>279</v>
      </c>
      <c r="W149" s="11" t="s">
        <v>279</v>
      </c>
      <c r="X149" s="11" t="s">
        <v>279</v>
      </c>
      <c r="Y149" s="11" t="s">
        <v>305</v>
      </c>
      <c r="Z149" s="11" t="s">
        <v>305</v>
      </c>
      <c r="AA149" s="11" t="s">
        <v>279</v>
      </c>
      <c r="AB149" s="11" t="s">
        <v>305</v>
      </c>
      <c r="AC149" s="11" t="s">
        <v>279</v>
      </c>
      <c r="AD149" s="11" t="s">
        <v>279</v>
      </c>
      <c r="AE149" s="11" t="s">
        <v>305</v>
      </c>
      <c r="AF149" s="150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/>
      <c r="C150" s="9"/>
      <c r="D150" s="26" t="s">
        <v>307</v>
      </c>
      <c r="E150" s="26" t="s">
        <v>117</v>
      </c>
      <c r="F150" s="26" t="s">
        <v>308</v>
      </c>
      <c r="G150" s="26" t="s">
        <v>308</v>
      </c>
      <c r="H150" s="26" t="s">
        <v>307</v>
      </c>
      <c r="I150" s="26" t="s">
        <v>307</v>
      </c>
      <c r="J150" s="26" t="s">
        <v>309</v>
      </c>
      <c r="K150" s="26" t="s">
        <v>310</v>
      </c>
      <c r="L150" s="26" t="s">
        <v>309</v>
      </c>
      <c r="M150" s="26" t="s">
        <v>311</v>
      </c>
      <c r="N150" s="26" t="s">
        <v>310</v>
      </c>
      <c r="O150" s="26" t="s">
        <v>309</v>
      </c>
      <c r="P150" s="26" t="s">
        <v>307</v>
      </c>
      <c r="Q150" s="26" t="s">
        <v>307</v>
      </c>
      <c r="R150" s="26" t="s">
        <v>309</v>
      </c>
      <c r="S150" s="26" t="s">
        <v>307</v>
      </c>
      <c r="T150" s="26" t="s">
        <v>307</v>
      </c>
      <c r="U150" s="26" t="s">
        <v>307</v>
      </c>
      <c r="V150" s="26" t="s">
        <v>307</v>
      </c>
      <c r="W150" s="26" t="s">
        <v>307</v>
      </c>
      <c r="X150" s="26" t="s">
        <v>311</v>
      </c>
      <c r="Y150" s="26" t="s">
        <v>309</v>
      </c>
      <c r="Z150" s="26" t="s">
        <v>309</v>
      </c>
      <c r="AA150" s="26" t="s">
        <v>269</v>
      </c>
      <c r="AB150" s="26" t="s">
        <v>308</v>
      </c>
      <c r="AC150" s="26" t="s">
        <v>307</v>
      </c>
      <c r="AD150" s="26" t="s">
        <v>268</v>
      </c>
      <c r="AE150" s="26" t="s">
        <v>309</v>
      </c>
      <c r="AF150" s="150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8">
        <v>1</v>
      </c>
      <c r="C151" s="14">
        <v>1</v>
      </c>
      <c r="D151" s="206">
        <v>22.68</v>
      </c>
      <c r="E151" s="206">
        <v>24.13</v>
      </c>
      <c r="F151" s="206">
        <v>25.279809912732638</v>
      </c>
      <c r="G151" s="206">
        <v>23.54</v>
      </c>
      <c r="H151" s="231">
        <v>17.7</v>
      </c>
      <c r="I151" s="230">
        <v>19.8</v>
      </c>
      <c r="J151" s="206">
        <v>22.41</v>
      </c>
      <c r="K151" s="206">
        <v>23.6</v>
      </c>
      <c r="L151" s="206">
        <v>22.7</v>
      </c>
      <c r="M151" s="230">
        <v>27.25</v>
      </c>
      <c r="N151" s="206">
        <v>23.538136306565701</v>
      </c>
      <c r="O151" s="206">
        <v>23.928999999999998</v>
      </c>
      <c r="P151" s="206">
        <v>27.29</v>
      </c>
      <c r="Q151" s="206">
        <v>24.3</v>
      </c>
      <c r="R151" s="206">
        <v>24.4816</v>
      </c>
      <c r="S151" s="206">
        <v>24.2</v>
      </c>
      <c r="T151" s="206">
        <v>23.6</v>
      </c>
      <c r="U151" s="206">
        <v>23.3</v>
      </c>
      <c r="V151" s="230">
        <v>26.9</v>
      </c>
      <c r="W151" s="206">
        <v>23.4</v>
      </c>
      <c r="X151" s="206">
        <v>21.67</v>
      </c>
      <c r="Y151" s="206">
        <v>21.5</v>
      </c>
      <c r="Z151" s="206">
        <v>25.59</v>
      </c>
      <c r="AA151" s="206">
        <v>22.26</v>
      </c>
      <c r="AB151" s="206">
        <v>23.27</v>
      </c>
      <c r="AC151" s="206">
        <v>23.297000000000001</v>
      </c>
      <c r="AD151" s="206">
        <v>23.6</v>
      </c>
      <c r="AE151" s="206">
        <v>22.78</v>
      </c>
      <c r="AF151" s="207"/>
      <c r="AG151" s="208"/>
      <c r="AH151" s="208"/>
      <c r="AI151" s="208"/>
      <c r="AJ151" s="208"/>
      <c r="AK151" s="208"/>
      <c r="AL151" s="208"/>
      <c r="AM151" s="208"/>
      <c r="AN151" s="208"/>
      <c r="AO151" s="208"/>
      <c r="AP151" s="208"/>
      <c r="AQ151" s="208"/>
      <c r="AR151" s="208"/>
      <c r="AS151" s="208"/>
      <c r="AT151" s="208"/>
      <c r="AU151" s="208"/>
      <c r="AV151" s="208"/>
      <c r="AW151" s="208"/>
      <c r="AX151" s="208"/>
      <c r="AY151" s="208"/>
      <c r="AZ151" s="208"/>
      <c r="BA151" s="208"/>
      <c r="BB151" s="208"/>
      <c r="BC151" s="208"/>
      <c r="BD151" s="208"/>
      <c r="BE151" s="208"/>
      <c r="BF151" s="208"/>
      <c r="BG151" s="208"/>
      <c r="BH151" s="208"/>
      <c r="BI151" s="208"/>
      <c r="BJ151" s="208"/>
      <c r="BK151" s="208"/>
      <c r="BL151" s="208"/>
      <c r="BM151" s="209">
        <v>1</v>
      </c>
    </row>
    <row r="152" spans="1:65">
      <c r="A152" s="30"/>
      <c r="B152" s="19">
        <v>1</v>
      </c>
      <c r="C152" s="9">
        <v>2</v>
      </c>
      <c r="D152" s="210">
        <v>22.34</v>
      </c>
      <c r="E152" s="210">
        <v>24.05</v>
      </c>
      <c r="F152" s="210">
        <v>25.770535166988644</v>
      </c>
      <c r="G152" s="210">
        <v>24.52</v>
      </c>
      <c r="H152" s="210">
        <v>23.6</v>
      </c>
      <c r="I152" s="232">
        <v>19.399999999999999</v>
      </c>
      <c r="J152" s="210">
        <v>23.94</v>
      </c>
      <c r="K152" s="210">
        <v>23.2</v>
      </c>
      <c r="L152" s="210">
        <v>23.5</v>
      </c>
      <c r="M152" s="232">
        <v>27.51</v>
      </c>
      <c r="N152" s="210">
        <v>24.104239198220501</v>
      </c>
      <c r="O152" s="210">
        <v>23.945</v>
      </c>
      <c r="P152" s="233">
        <v>27.62</v>
      </c>
      <c r="Q152" s="210">
        <v>25.5</v>
      </c>
      <c r="R152" s="210">
        <v>24.363900000000001</v>
      </c>
      <c r="S152" s="210">
        <v>23.8</v>
      </c>
      <c r="T152" s="210">
        <v>23.7</v>
      </c>
      <c r="U152" s="210">
        <v>22.9</v>
      </c>
      <c r="V152" s="232">
        <v>26.1</v>
      </c>
      <c r="W152" s="210">
        <v>23.5</v>
      </c>
      <c r="X152" s="210">
        <v>21.63</v>
      </c>
      <c r="Y152" s="210">
        <v>21.3</v>
      </c>
      <c r="Z152" s="210">
        <v>25.47</v>
      </c>
      <c r="AA152" s="210">
        <v>22.51</v>
      </c>
      <c r="AB152" s="210">
        <v>23.44</v>
      </c>
      <c r="AC152" s="210">
        <v>22.494</v>
      </c>
      <c r="AD152" s="233">
        <v>24.3</v>
      </c>
      <c r="AE152" s="210">
        <v>22.15</v>
      </c>
      <c r="AF152" s="207"/>
      <c r="AG152" s="208"/>
      <c r="AH152" s="208"/>
      <c r="AI152" s="208"/>
      <c r="AJ152" s="208"/>
      <c r="AK152" s="208"/>
      <c r="AL152" s="208"/>
      <c r="AM152" s="208"/>
      <c r="AN152" s="208"/>
      <c r="AO152" s="208"/>
      <c r="AP152" s="208"/>
      <c r="AQ152" s="208"/>
      <c r="AR152" s="208"/>
      <c r="AS152" s="208"/>
      <c r="AT152" s="208"/>
      <c r="AU152" s="208"/>
      <c r="AV152" s="208"/>
      <c r="AW152" s="208"/>
      <c r="AX152" s="208"/>
      <c r="AY152" s="208"/>
      <c r="AZ152" s="208"/>
      <c r="BA152" s="208"/>
      <c r="BB152" s="208"/>
      <c r="BC152" s="208"/>
      <c r="BD152" s="208"/>
      <c r="BE152" s="208"/>
      <c r="BF152" s="208"/>
      <c r="BG152" s="208"/>
      <c r="BH152" s="208"/>
      <c r="BI152" s="208"/>
      <c r="BJ152" s="208"/>
      <c r="BK152" s="208"/>
      <c r="BL152" s="208"/>
      <c r="BM152" s="209">
        <v>22</v>
      </c>
    </row>
    <row r="153" spans="1:65">
      <c r="A153" s="30"/>
      <c r="B153" s="19">
        <v>1</v>
      </c>
      <c r="C153" s="9">
        <v>3</v>
      </c>
      <c r="D153" s="210">
        <v>22.79</v>
      </c>
      <c r="E153" s="210">
        <v>24.44</v>
      </c>
      <c r="F153" s="210">
        <v>25.506338923032025</v>
      </c>
      <c r="G153" s="210">
        <v>24.55</v>
      </c>
      <c r="H153" s="233">
        <v>28.5</v>
      </c>
      <c r="I153" s="232">
        <v>19.899999999999999</v>
      </c>
      <c r="J153" s="210">
        <v>23.81</v>
      </c>
      <c r="K153" s="210">
        <v>23.7</v>
      </c>
      <c r="L153" s="210">
        <v>22.3</v>
      </c>
      <c r="M153" s="232">
        <v>28.03</v>
      </c>
      <c r="N153" s="210">
        <v>23.9164253798685</v>
      </c>
      <c r="O153" s="210">
        <v>23.914000000000001</v>
      </c>
      <c r="P153" s="210">
        <v>24.3</v>
      </c>
      <c r="Q153" s="210">
        <v>25.3</v>
      </c>
      <c r="R153" s="210">
        <v>24.449500000000004</v>
      </c>
      <c r="S153" s="210">
        <v>24.1</v>
      </c>
      <c r="T153" s="210">
        <v>23.2</v>
      </c>
      <c r="U153" s="210">
        <v>23.3</v>
      </c>
      <c r="V153" s="232">
        <v>26.8</v>
      </c>
      <c r="W153" s="210">
        <v>23.6</v>
      </c>
      <c r="X153" s="210">
        <v>21.69</v>
      </c>
      <c r="Y153" s="210">
        <v>21.6</v>
      </c>
      <c r="Z153" s="210">
        <v>25.68</v>
      </c>
      <c r="AA153" s="210">
        <v>22.94</v>
      </c>
      <c r="AB153" s="210">
        <v>23.55</v>
      </c>
      <c r="AC153" s="210">
        <v>23.312000000000001</v>
      </c>
      <c r="AD153" s="210">
        <v>23</v>
      </c>
      <c r="AE153" s="210">
        <v>22.91</v>
      </c>
      <c r="AF153" s="207"/>
      <c r="AG153" s="208"/>
      <c r="AH153" s="208"/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8"/>
      <c r="AT153" s="208"/>
      <c r="AU153" s="208"/>
      <c r="AV153" s="208"/>
      <c r="AW153" s="208"/>
      <c r="AX153" s="208"/>
      <c r="AY153" s="208"/>
      <c r="AZ153" s="208"/>
      <c r="BA153" s="208"/>
      <c r="BB153" s="208"/>
      <c r="BC153" s="208"/>
      <c r="BD153" s="208"/>
      <c r="BE153" s="208"/>
      <c r="BF153" s="208"/>
      <c r="BG153" s="208"/>
      <c r="BH153" s="208"/>
      <c r="BI153" s="208"/>
      <c r="BJ153" s="208"/>
      <c r="BK153" s="208"/>
      <c r="BL153" s="208"/>
      <c r="BM153" s="209">
        <v>16</v>
      </c>
    </row>
    <row r="154" spans="1:65">
      <c r="A154" s="30"/>
      <c r="B154" s="19">
        <v>1</v>
      </c>
      <c r="C154" s="9">
        <v>4</v>
      </c>
      <c r="D154" s="210">
        <v>21.84</v>
      </c>
      <c r="E154" s="210">
        <v>24.54</v>
      </c>
      <c r="F154" s="210">
        <v>25.547073317925047</v>
      </c>
      <c r="G154" s="210">
        <v>24.11</v>
      </c>
      <c r="H154" s="210">
        <v>23.8</v>
      </c>
      <c r="I154" s="232">
        <v>19.100000000000001</v>
      </c>
      <c r="J154" s="210">
        <v>24.95</v>
      </c>
      <c r="K154" s="210">
        <v>23.3</v>
      </c>
      <c r="L154" s="210">
        <v>23.1</v>
      </c>
      <c r="M154" s="232">
        <v>29.02</v>
      </c>
      <c r="N154" s="210">
        <v>23.628792913209249</v>
      </c>
      <c r="O154" s="210">
        <v>23.696999999999999</v>
      </c>
      <c r="P154" s="210">
        <v>25.27</v>
      </c>
      <c r="Q154" s="210">
        <v>23.3</v>
      </c>
      <c r="R154" s="210">
        <v>24.470900000000004</v>
      </c>
      <c r="S154" s="210">
        <v>23.9</v>
      </c>
      <c r="T154" s="210">
        <v>24.1</v>
      </c>
      <c r="U154" s="210">
        <v>23</v>
      </c>
      <c r="V154" s="232">
        <v>26.4</v>
      </c>
      <c r="W154" s="210">
        <v>23.3</v>
      </c>
      <c r="X154" s="210">
        <v>21.82</v>
      </c>
      <c r="Y154" s="210">
        <v>21.8</v>
      </c>
      <c r="Z154" s="210">
        <v>24.75</v>
      </c>
      <c r="AA154" s="210">
        <v>22.78</v>
      </c>
      <c r="AB154" s="210">
        <v>23.55</v>
      </c>
      <c r="AC154" s="210">
        <v>23.451000000000001</v>
      </c>
      <c r="AD154" s="210">
        <v>23</v>
      </c>
      <c r="AE154" s="210">
        <v>23.08</v>
      </c>
      <c r="AF154" s="207"/>
      <c r="AG154" s="208"/>
      <c r="AH154" s="208"/>
      <c r="AI154" s="208"/>
      <c r="AJ154" s="208"/>
      <c r="AK154" s="208"/>
      <c r="AL154" s="208"/>
      <c r="AM154" s="208"/>
      <c r="AN154" s="208"/>
      <c r="AO154" s="208"/>
      <c r="AP154" s="208"/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  <c r="BI154" s="208"/>
      <c r="BJ154" s="208"/>
      <c r="BK154" s="208"/>
      <c r="BL154" s="208"/>
      <c r="BM154" s="209">
        <v>23.59412927173075</v>
      </c>
    </row>
    <row r="155" spans="1:65">
      <c r="A155" s="30"/>
      <c r="B155" s="19">
        <v>1</v>
      </c>
      <c r="C155" s="9">
        <v>5</v>
      </c>
      <c r="D155" s="210">
        <v>22.22</v>
      </c>
      <c r="E155" s="210">
        <v>24.82</v>
      </c>
      <c r="F155" s="210">
        <v>25.79853083587847</v>
      </c>
      <c r="G155" s="210">
        <v>24.03</v>
      </c>
      <c r="H155" s="210">
        <v>25.4</v>
      </c>
      <c r="I155" s="232">
        <v>19.7</v>
      </c>
      <c r="J155" s="210">
        <v>22.05</v>
      </c>
      <c r="K155" s="210">
        <v>23.5</v>
      </c>
      <c r="L155" s="210">
        <v>22.3</v>
      </c>
      <c r="M155" s="232">
        <v>27.99</v>
      </c>
      <c r="N155" s="210">
        <v>23.9699585940722</v>
      </c>
      <c r="O155" s="210">
        <v>23.835999999999999</v>
      </c>
      <c r="P155" s="210">
        <v>24.83</v>
      </c>
      <c r="Q155" s="210">
        <v>24.9</v>
      </c>
      <c r="R155" s="210">
        <v>24.5351</v>
      </c>
      <c r="S155" s="233">
        <v>25.2</v>
      </c>
      <c r="T155" s="210">
        <v>24.6</v>
      </c>
      <c r="U155" s="210">
        <v>22.5</v>
      </c>
      <c r="V155" s="232">
        <v>26.1</v>
      </c>
      <c r="W155" s="210">
        <v>23.8</v>
      </c>
      <c r="X155" s="210">
        <v>21.6</v>
      </c>
      <c r="Y155" s="210">
        <v>21.4</v>
      </c>
      <c r="Z155" s="210">
        <v>25.8</v>
      </c>
      <c r="AA155" s="210">
        <v>22.2</v>
      </c>
      <c r="AB155" s="210">
        <v>23.52</v>
      </c>
      <c r="AC155" s="210">
        <v>22.904</v>
      </c>
      <c r="AD155" s="210">
        <v>22.8</v>
      </c>
      <c r="AE155" s="210">
        <v>22.81</v>
      </c>
      <c r="AF155" s="207"/>
      <c r="AG155" s="208"/>
      <c r="AH155" s="208"/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  <c r="BI155" s="208"/>
      <c r="BJ155" s="208"/>
      <c r="BK155" s="208"/>
      <c r="BL155" s="208"/>
      <c r="BM155" s="209">
        <v>79</v>
      </c>
    </row>
    <row r="156" spans="1:65">
      <c r="A156" s="30"/>
      <c r="B156" s="19">
        <v>1</v>
      </c>
      <c r="C156" s="9">
        <v>6</v>
      </c>
      <c r="D156" s="210">
        <v>22.38</v>
      </c>
      <c r="E156" s="210">
        <v>24.12</v>
      </c>
      <c r="F156" s="210">
        <v>25.213712550226614</v>
      </c>
      <c r="G156" s="210">
        <v>24.29</v>
      </c>
      <c r="H156" s="210">
        <v>22.8</v>
      </c>
      <c r="I156" s="232">
        <v>20.3</v>
      </c>
      <c r="J156" s="210">
        <v>24.56</v>
      </c>
      <c r="K156" s="210">
        <v>23.4</v>
      </c>
      <c r="L156" s="210">
        <v>21.9</v>
      </c>
      <c r="M156" s="232">
        <v>27.4</v>
      </c>
      <c r="N156" s="210">
        <v>23.632637660893362</v>
      </c>
      <c r="O156" s="210">
        <v>23.809000000000001</v>
      </c>
      <c r="P156" s="210">
        <v>24.82</v>
      </c>
      <c r="Q156" s="210">
        <v>24.6</v>
      </c>
      <c r="R156" s="210">
        <v>23.9252</v>
      </c>
      <c r="S156" s="210">
        <v>24</v>
      </c>
      <c r="T156" s="210">
        <v>23.5</v>
      </c>
      <c r="U156" s="210">
        <v>22.6</v>
      </c>
      <c r="V156" s="232">
        <v>26.3</v>
      </c>
      <c r="W156" s="210">
        <v>23.2</v>
      </c>
      <c r="X156" s="210">
        <v>21.52</v>
      </c>
      <c r="Y156" s="210">
        <v>21.7</v>
      </c>
      <c r="Z156" s="210">
        <v>24.88</v>
      </c>
      <c r="AA156" s="210">
        <v>23.26</v>
      </c>
      <c r="AB156" s="210">
        <v>23.37</v>
      </c>
      <c r="AC156" s="210">
        <v>23.097000000000001</v>
      </c>
      <c r="AD156" s="210">
        <v>23</v>
      </c>
      <c r="AE156" s="210">
        <v>23.22</v>
      </c>
      <c r="AF156" s="207"/>
      <c r="AG156" s="208"/>
      <c r="AH156" s="208"/>
      <c r="AI156" s="208"/>
      <c r="AJ156" s="208"/>
      <c r="AK156" s="208"/>
      <c r="AL156" s="208"/>
      <c r="AM156" s="208"/>
      <c r="AN156" s="208"/>
      <c r="AO156" s="208"/>
      <c r="AP156" s="208"/>
      <c r="AQ156" s="208"/>
      <c r="AR156" s="208"/>
      <c r="AS156" s="208"/>
      <c r="AT156" s="208"/>
      <c r="AU156" s="208"/>
      <c r="AV156" s="208"/>
      <c r="AW156" s="208"/>
      <c r="AX156" s="208"/>
      <c r="AY156" s="208"/>
      <c r="AZ156" s="208"/>
      <c r="BA156" s="208"/>
      <c r="BB156" s="208"/>
      <c r="BC156" s="208"/>
      <c r="BD156" s="208"/>
      <c r="BE156" s="208"/>
      <c r="BF156" s="208"/>
      <c r="BG156" s="208"/>
      <c r="BH156" s="208"/>
      <c r="BI156" s="208"/>
      <c r="BJ156" s="208"/>
      <c r="BK156" s="208"/>
      <c r="BL156" s="208"/>
      <c r="BM156" s="211"/>
    </row>
    <row r="157" spans="1:65">
      <c r="A157" s="30"/>
      <c r="B157" s="20" t="s">
        <v>271</v>
      </c>
      <c r="C157" s="12"/>
      <c r="D157" s="212">
        <v>22.375</v>
      </c>
      <c r="E157" s="212">
        <v>24.349999999999998</v>
      </c>
      <c r="F157" s="212">
        <v>25.519333451130574</v>
      </c>
      <c r="G157" s="212">
        <v>24.173333333333332</v>
      </c>
      <c r="H157" s="212">
        <v>23.633333333333336</v>
      </c>
      <c r="I157" s="212">
        <v>19.7</v>
      </c>
      <c r="J157" s="212">
        <v>23.62</v>
      </c>
      <c r="K157" s="212">
        <v>23.45</v>
      </c>
      <c r="L157" s="212">
        <v>22.633333333333329</v>
      </c>
      <c r="M157" s="212">
        <v>27.866666666666671</v>
      </c>
      <c r="N157" s="212">
        <v>23.798365008804918</v>
      </c>
      <c r="O157" s="212">
        <v>23.855</v>
      </c>
      <c r="P157" s="212">
        <v>25.688333333333333</v>
      </c>
      <c r="Q157" s="212">
        <v>24.649999999999995</v>
      </c>
      <c r="R157" s="212">
        <v>24.371033333333333</v>
      </c>
      <c r="S157" s="212">
        <v>24.2</v>
      </c>
      <c r="T157" s="212">
        <v>23.783333333333331</v>
      </c>
      <c r="U157" s="212">
        <v>22.933333333333334</v>
      </c>
      <c r="V157" s="212">
        <v>26.433333333333334</v>
      </c>
      <c r="W157" s="212">
        <v>23.466666666666665</v>
      </c>
      <c r="X157" s="212">
        <v>21.655000000000001</v>
      </c>
      <c r="Y157" s="212">
        <v>21.549999999999997</v>
      </c>
      <c r="Z157" s="212">
        <v>25.361666666666668</v>
      </c>
      <c r="AA157" s="212">
        <v>22.658333333333335</v>
      </c>
      <c r="AB157" s="212">
        <v>23.45</v>
      </c>
      <c r="AC157" s="212">
        <v>23.092500000000001</v>
      </c>
      <c r="AD157" s="212">
        <v>23.283333333333331</v>
      </c>
      <c r="AE157" s="212">
        <v>22.824999999999999</v>
      </c>
      <c r="AF157" s="207"/>
      <c r="AG157" s="208"/>
      <c r="AH157" s="208"/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08"/>
      <c r="AT157" s="208"/>
      <c r="AU157" s="208"/>
      <c r="AV157" s="208"/>
      <c r="AW157" s="208"/>
      <c r="AX157" s="208"/>
      <c r="AY157" s="208"/>
      <c r="AZ157" s="208"/>
      <c r="BA157" s="208"/>
      <c r="BB157" s="208"/>
      <c r="BC157" s="208"/>
      <c r="BD157" s="208"/>
      <c r="BE157" s="208"/>
      <c r="BF157" s="208"/>
      <c r="BG157" s="208"/>
      <c r="BH157" s="208"/>
      <c r="BI157" s="208"/>
      <c r="BJ157" s="208"/>
      <c r="BK157" s="208"/>
      <c r="BL157" s="208"/>
      <c r="BM157" s="211"/>
    </row>
    <row r="158" spans="1:65">
      <c r="A158" s="30"/>
      <c r="B158" s="3" t="s">
        <v>272</v>
      </c>
      <c r="C158" s="29"/>
      <c r="D158" s="210">
        <v>22.36</v>
      </c>
      <c r="E158" s="210">
        <v>24.285</v>
      </c>
      <c r="F158" s="210">
        <v>25.526706120478536</v>
      </c>
      <c r="G158" s="210">
        <v>24.2</v>
      </c>
      <c r="H158" s="210">
        <v>23.700000000000003</v>
      </c>
      <c r="I158" s="210">
        <v>19.75</v>
      </c>
      <c r="J158" s="210">
        <v>23.875</v>
      </c>
      <c r="K158" s="210">
        <v>23.45</v>
      </c>
      <c r="L158" s="210">
        <v>22.5</v>
      </c>
      <c r="M158" s="210">
        <v>27.75</v>
      </c>
      <c r="N158" s="210">
        <v>23.774531520380933</v>
      </c>
      <c r="O158" s="210">
        <v>23.875</v>
      </c>
      <c r="P158" s="210">
        <v>25.049999999999997</v>
      </c>
      <c r="Q158" s="210">
        <v>24.75</v>
      </c>
      <c r="R158" s="210">
        <v>24.460200000000004</v>
      </c>
      <c r="S158" s="210">
        <v>24.05</v>
      </c>
      <c r="T158" s="210">
        <v>23.65</v>
      </c>
      <c r="U158" s="210">
        <v>22.95</v>
      </c>
      <c r="V158" s="210">
        <v>26.35</v>
      </c>
      <c r="W158" s="210">
        <v>23.45</v>
      </c>
      <c r="X158" s="210">
        <v>21.65</v>
      </c>
      <c r="Y158" s="210">
        <v>21.55</v>
      </c>
      <c r="Z158" s="210">
        <v>25.53</v>
      </c>
      <c r="AA158" s="210">
        <v>22.645000000000003</v>
      </c>
      <c r="AB158" s="210">
        <v>23.48</v>
      </c>
      <c r="AC158" s="210">
        <v>23.197000000000003</v>
      </c>
      <c r="AD158" s="210">
        <v>23</v>
      </c>
      <c r="AE158" s="210">
        <v>22.86</v>
      </c>
      <c r="AF158" s="207"/>
      <c r="AG158" s="208"/>
      <c r="AH158" s="208"/>
      <c r="AI158" s="208"/>
      <c r="AJ158" s="208"/>
      <c r="AK158" s="208"/>
      <c r="AL158" s="208"/>
      <c r="AM158" s="208"/>
      <c r="AN158" s="208"/>
      <c r="AO158" s="208"/>
      <c r="AP158" s="208"/>
      <c r="AQ158" s="208"/>
      <c r="AR158" s="208"/>
      <c r="AS158" s="208"/>
      <c r="AT158" s="208"/>
      <c r="AU158" s="208"/>
      <c r="AV158" s="208"/>
      <c r="AW158" s="208"/>
      <c r="AX158" s="208"/>
      <c r="AY158" s="208"/>
      <c r="AZ158" s="208"/>
      <c r="BA158" s="208"/>
      <c r="BB158" s="208"/>
      <c r="BC158" s="208"/>
      <c r="BD158" s="208"/>
      <c r="BE158" s="208"/>
      <c r="BF158" s="208"/>
      <c r="BG158" s="208"/>
      <c r="BH158" s="208"/>
      <c r="BI158" s="208"/>
      <c r="BJ158" s="208"/>
      <c r="BK158" s="208"/>
      <c r="BL158" s="208"/>
      <c r="BM158" s="211"/>
    </row>
    <row r="159" spans="1:65">
      <c r="A159" s="30"/>
      <c r="B159" s="3" t="s">
        <v>273</v>
      </c>
      <c r="C159" s="29"/>
      <c r="D159" s="24">
        <v>0.33963215395483382</v>
      </c>
      <c r="E159" s="24">
        <v>0.30212580161250702</v>
      </c>
      <c r="F159" s="24">
        <v>0.24197830488967312</v>
      </c>
      <c r="G159" s="24">
        <v>0.3745219174716839</v>
      </c>
      <c r="H159" s="24">
        <v>3.5421274210093889</v>
      </c>
      <c r="I159" s="24">
        <v>0.41472882706655434</v>
      </c>
      <c r="J159" s="24">
        <v>1.1593101396951546</v>
      </c>
      <c r="K159" s="24">
        <v>0.18708286933869725</v>
      </c>
      <c r="L159" s="24">
        <v>0.58878405775519027</v>
      </c>
      <c r="M159" s="24">
        <v>0.64766246353070867</v>
      </c>
      <c r="N159" s="24">
        <v>0.2284210394822693</v>
      </c>
      <c r="O159" s="24">
        <v>9.4337691300985557E-2</v>
      </c>
      <c r="P159" s="24">
        <v>1.4064055839858811</v>
      </c>
      <c r="Q159" s="24">
        <v>0.7943550843294197</v>
      </c>
      <c r="R159" s="24">
        <v>0.22542913446727977</v>
      </c>
      <c r="S159" s="24">
        <v>0.50990195135927818</v>
      </c>
      <c r="T159" s="24">
        <v>0.49564772436345095</v>
      </c>
      <c r="U159" s="24">
        <v>0.33862466931200791</v>
      </c>
      <c r="V159" s="24">
        <v>0.34448028487370086</v>
      </c>
      <c r="W159" s="24">
        <v>0.21602468994692922</v>
      </c>
      <c r="X159" s="24">
        <v>0.10054849576199561</v>
      </c>
      <c r="Y159" s="24">
        <v>0.18708286933869728</v>
      </c>
      <c r="Z159" s="24">
        <v>0.43897228462246551</v>
      </c>
      <c r="AA159" s="24">
        <v>0.41155396567967489</v>
      </c>
      <c r="AB159" s="24">
        <v>0.11296016997154369</v>
      </c>
      <c r="AC159" s="24">
        <v>0.34993642279705656</v>
      </c>
      <c r="AD159" s="24">
        <v>0.56715665090578549</v>
      </c>
      <c r="AE159" s="24">
        <v>0.37044567752910817</v>
      </c>
      <c r="AF159" s="150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86</v>
      </c>
      <c r="C160" s="29"/>
      <c r="D160" s="13">
        <v>1.5179090679545645E-2</v>
      </c>
      <c r="E160" s="13">
        <v>1.2407630456365792E-2</v>
      </c>
      <c r="F160" s="13">
        <v>9.4821561602720008E-3</v>
      </c>
      <c r="G160" s="13">
        <v>1.5493184672022224E-2</v>
      </c>
      <c r="H160" s="13">
        <v>0.1498784522288881</v>
      </c>
      <c r="I160" s="13">
        <v>2.1052224724190577E-2</v>
      </c>
      <c r="J160" s="13">
        <v>4.9081716329176739E-2</v>
      </c>
      <c r="K160" s="13">
        <v>7.9779475197738706E-3</v>
      </c>
      <c r="L160" s="13">
        <v>2.6014023170332416E-2</v>
      </c>
      <c r="M160" s="13">
        <v>2.3241475964020642E-2</v>
      </c>
      <c r="N160" s="13">
        <v>9.5981820346800334E-3</v>
      </c>
      <c r="O160" s="13">
        <v>3.9546296919298072E-3</v>
      </c>
      <c r="P160" s="13">
        <v>5.4748806227958781E-2</v>
      </c>
      <c r="Q160" s="13">
        <v>3.2225358390645838E-2</v>
      </c>
      <c r="R160" s="13">
        <v>9.249880026997068E-3</v>
      </c>
      <c r="S160" s="13">
        <v>2.1070328568565215E-2</v>
      </c>
      <c r="T160" s="13">
        <v>2.0840128564686096E-2</v>
      </c>
      <c r="U160" s="13">
        <v>1.4765610580465461E-2</v>
      </c>
      <c r="V160" s="13">
        <v>1.3032041041880235E-2</v>
      </c>
      <c r="W160" s="13">
        <v>9.2055975829657341E-3</v>
      </c>
      <c r="X160" s="13">
        <v>4.6431999890092631E-3</v>
      </c>
      <c r="Y160" s="13">
        <v>8.6813396444871144E-3</v>
      </c>
      <c r="Z160" s="13">
        <v>1.7308495154989768E-2</v>
      </c>
      <c r="AA160" s="13">
        <v>1.8163470349967261E-2</v>
      </c>
      <c r="AB160" s="13">
        <v>4.817064817549838E-3</v>
      </c>
      <c r="AC160" s="13">
        <v>1.5153682918569082E-2</v>
      </c>
      <c r="AD160" s="13">
        <v>2.4358911277270676E-2</v>
      </c>
      <c r="AE160" s="13">
        <v>1.6229821578493238E-2</v>
      </c>
      <c r="AF160" s="150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274</v>
      </c>
      <c r="C161" s="29"/>
      <c r="D161" s="13">
        <v>-5.1670873618186342E-2</v>
      </c>
      <c r="E161" s="13">
        <v>3.2036390051269681E-2</v>
      </c>
      <c r="F161" s="13">
        <v>8.1596746259524178E-2</v>
      </c>
      <c r="G161" s="13">
        <v>2.454865169771514E-2</v>
      </c>
      <c r="H161" s="13">
        <v>1.6616023906235178E-3</v>
      </c>
      <c r="I161" s="13">
        <v>-0.16504653453757634</v>
      </c>
      <c r="J161" s="13">
        <v>1.0964900620531459E-3</v>
      </c>
      <c r="K161" s="13">
        <v>-6.1086921272165418E-3</v>
      </c>
      <c r="L161" s="13">
        <v>-4.0721822252139495E-2</v>
      </c>
      <c r="M161" s="13">
        <v>0.18108476671165197</v>
      </c>
      <c r="N161" s="13">
        <v>8.6562099716420704E-3</v>
      </c>
      <c r="O161" s="13">
        <v>1.1056594853102286E-2</v>
      </c>
      <c r="P161" s="13">
        <v>8.8759540031500439E-2</v>
      </c>
      <c r="Q161" s="13">
        <v>4.4751417444098385E-2</v>
      </c>
      <c r="R161" s="13">
        <v>3.2927854749589258E-2</v>
      </c>
      <c r="S161" s="13">
        <v>2.567887635485544E-2</v>
      </c>
      <c r="T161" s="13">
        <v>8.0191160870375366E-3</v>
      </c>
      <c r="U161" s="13">
        <v>-2.8006794859310569E-2</v>
      </c>
      <c r="V161" s="13">
        <v>0.12033519139035875</v>
      </c>
      <c r="W161" s="13">
        <v>-5.40230171650391E-3</v>
      </c>
      <c r="X161" s="13">
        <v>-8.2186939360975431E-2</v>
      </c>
      <c r="Y161" s="13">
        <v>-8.6637198948465666E-2</v>
      </c>
      <c r="Z161" s="13">
        <v>7.4914287981531436E-2</v>
      </c>
      <c r="AA161" s="13">
        <v>-3.9662236636070158E-2</v>
      </c>
      <c r="AB161" s="13">
        <v>-6.1086921272165418E-3</v>
      </c>
      <c r="AC161" s="13">
        <v>-2.1260766437004142E-2</v>
      </c>
      <c r="AD161" s="13">
        <v>-1.3172596234343747E-2</v>
      </c>
      <c r="AE161" s="13">
        <v>-3.2598332528943175E-2</v>
      </c>
      <c r="AF161" s="150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275</v>
      </c>
      <c r="C162" s="47"/>
      <c r="D162" s="45">
        <v>1.1499999999999999</v>
      </c>
      <c r="E162" s="45">
        <v>0.66</v>
      </c>
      <c r="F162" s="45">
        <v>1.74</v>
      </c>
      <c r="G162" s="45">
        <v>0.5</v>
      </c>
      <c r="H162" s="45">
        <v>0.01</v>
      </c>
      <c r="I162" s="45">
        <v>3.61</v>
      </c>
      <c r="J162" s="45">
        <v>0.01</v>
      </c>
      <c r="K162" s="45">
        <v>0.16</v>
      </c>
      <c r="L162" s="45">
        <v>0.91</v>
      </c>
      <c r="M162" s="45">
        <v>3.9</v>
      </c>
      <c r="N162" s="45">
        <v>0.16</v>
      </c>
      <c r="O162" s="45">
        <v>0.21</v>
      </c>
      <c r="P162" s="45">
        <v>1.89</v>
      </c>
      <c r="Q162" s="45">
        <v>0.94</v>
      </c>
      <c r="R162" s="45">
        <v>0.68</v>
      </c>
      <c r="S162" s="45">
        <v>0.53</v>
      </c>
      <c r="T162" s="45">
        <v>0.14000000000000001</v>
      </c>
      <c r="U162" s="45">
        <v>0.64</v>
      </c>
      <c r="V162" s="45">
        <v>2.58</v>
      </c>
      <c r="W162" s="45">
        <v>0.15</v>
      </c>
      <c r="X162" s="45">
        <v>1.81</v>
      </c>
      <c r="Y162" s="45">
        <v>1.91</v>
      </c>
      <c r="Z162" s="45">
        <v>1.59</v>
      </c>
      <c r="AA162" s="45">
        <v>0.89</v>
      </c>
      <c r="AB162" s="45">
        <v>0.16</v>
      </c>
      <c r="AC162" s="45">
        <v>0.49</v>
      </c>
      <c r="AD162" s="45">
        <v>0.32</v>
      </c>
      <c r="AE162" s="45">
        <v>0.74</v>
      </c>
      <c r="AF162" s="150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BM163" s="55"/>
    </row>
    <row r="164" spans="1:65" ht="15">
      <c r="B164" s="8" t="s">
        <v>542</v>
      </c>
      <c r="BM164" s="28" t="s">
        <v>66</v>
      </c>
    </row>
    <row r="165" spans="1:65" ht="15">
      <c r="A165" s="25" t="s">
        <v>22</v>
      </c>
      <c r="B165" s="18" t="s">
        <v>110</v>
      </c>
      <c r="C165" s="15" t="s">
        <v>111</v>
      </c>
      <c r="D165" s="16" t="s">
        <v>232</v>
      </c>
      <c r="E165" s="17" t="s">
        <v>232</v>
      </c>
      <c r="F165" s="17" t="s">
        <v>232</v>
      </c>
      <c r="G165" s="17" t="s">
        <v>232</v>
      </c>
      <c r="H165" s="17" t="s">
        <v>232</v>
      </c>
      <c r="I165" s="17" t="s">
        <v>232</v>
      </c>
      <c r="J165" s="17" t="s">
        <v>232</v>
      </c>
      <c r="K165" s="17" t="s">
        <v>232</v>
      </c>
      <c r="L165" s="17" t="s">
        <v>232</v>
      </c>
      <c r="M165" s="17" t="s">
        <v>232</v>
      </c>
      <c r="N165" s="17" t="s">
        <v>232</v>
      </c>
      <c r="O165" s="17" t="s">
        <v>232</v>
      </c>
      <c r="P165" s="17" t="s">
        <v>232</v>
      </c>
      <c r="Q165" s="17" t="s">
        <v>232</v>
      </c>
      <c r="R165" s="17" t="s">
        <v>232</v>
      </c>
      <c r="S165" s="17" t="s">
        <v>232</v>
      </c>
      <c r="T165" s="17" t="s">
        <v>232</v>
      </c>
      <c r="U165" s="17" t="s">
        <v>232</v>
      </c>
      <c r="V165" s="17" t="s">
        <v>232</v>
      </c>
      <c r="W165" s="17" t="s">
        <v>232</v>
      </c>
      <c r="X165" s="17" t="s">
        <v>232</v>
      </c>
      <c r="Y165" s="17" t="s">
        <v>232</v>
      </c>
      <c r="Z165" s="17" t="s">
        <v>232</v>
      </c>
      <c r="AA165" s="17" t="s">
        <v>232</v>
      </c>
      <c r="AB165" s="17" t="s">
        <v>232</v>
      </c>
      <c r="AC165" s="17" t="s">
        <v>232</v>
      </c>
      <c r="AD165" s="150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233</v>
      </c>
      <c r="C166" s="9" t="s">
        <v>233</v>
      </c>
      <c r="D166" s="148" t="s">
        <v>235</v>
      </c>
      <c r="E166" s="149" t="s">
        <v>236</v>
      </c>
      <c r="F166" s="149" t="s">
        <v>237</v>
      </c>
      <c r="G166" s="149" t="s">
        <v>238</v>
      </c>
      <c r="H166" s="149" t="s">
        <v>239</v>
      </c>
      <c r="I166" s="149" t="s">
        <v>240</v>
      </c>
      <c r="J166" s="149" t="s">
        <v>241</v>
      </c>
      <c r="K166" s="149" t="s">
        <v>242</v>
      </c>
      <c r="L166" s="149" t="s">
        <v>243</v>
      </c>
      <c r="M166" s="149" t="s">
        <v>244</v>
      </c>
      <c r="N166" s="149" t="s">
        <v>245</v>
      </c>
      <c r="O166" s="149" t="s">
        <v>246</v>
      </c>
      <c r="P166" s="149" t="s">
        <v>248</v>
      </c>
      <c r="Q166" s="149" t="s">
        <v>249</v>
      </c>
      <c r="R166" s="149" t="s">
        <v>251</v>
      </c>
      <c r="S166" s="149" t="s">
        <v>252</v>
      </c>
      <c r="T166" s="149" t="s">
        <v>253</v>
      </c>
      <c r="U166" s="149" t="s">
        <v>254</v>
      </c>
      <c r="V166" s="149" t="s">
        <v>277</v>
      </c>
      <c r="W166" s="149" t="s">
        <v>255</v>
      </c>
      <c r="X166" s="149" t="s">
        <v>256</v>
      </c>
      <c r="Y166" s="149" t="s">
        <v>257</v>
      </c>
      <c r="Z166" s="149" t="s">
        <v>259</v>
      </c>
      <c r="AA166" s="149" t="s">
        <v>261</v>
      </c>
      <c r="AB166" s="149" t="s">
        <v>262</v>
      </c>
      <c r="AC166" s="149" t="s">
        <v>263</v>
      </c>
      <c r="AD166" s="150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279</v>
      </c>
      <c r="E167" s="11" t="s">
        <v>279</v>
      </c>
      <c r="F167" s="11" t="s">
        <v>279</v>
      </c>
      <c r="G167" s="11" t="s">
        <v>279</v>
      </c>
      <c r="H167" s="11" t="s">
        <v>279</v>
      </c>
      <c r="I167" s="11" t="s">
        <v>304</v>
      </c>
      <c r="J167" s="11" t="s">
        <v>279</v>
      </c>
      <c r="K167" s="11" t="s">
        <v>305</v>
      </c>
      <c r="L167" s="11" t="s">
        <v>279</v>
      </c>
      <c r="M167" s="11" t="s">
        <v>279</v>
      </c>
      <c r="N167" s="11" t="s">
        <v>305</v>
      </c>
      <c r="O167" s="11" t="s">
        <v>304</v>
      </c>
      <c r="P167" s="11" t="s">
        <v>305</v>
      </c>
      <c r="Q167" s="11" t="s">
        <v>279</v>
      </c>
      <c r="R167" s="11" t="s">
        <v>279</v>
      </c>
      <c r="S167" s="11" t="s">
        <v>279</v>
      </c>
      <c r="T167" s="11" t="s">
        <v>279</v>
      </c>
      <c r="U167" s="11" t="s">
        <v>279</v>
      </c>
      <c r="V167" s="11" t="s">
        <v>279</v>
      </c>
      <c r="W167" s="11" t="s">
        <v>279</v>
      </c>
      <c r="X167" s="11" t="s">
        <v>305</v>
      </c>
      <c r="Y167" s="11" t="s">
        <v>305</v>
      </c>
      <c r="Z167" s="11" t="s">
        <v>305</v>
      </c>
      <c r="AA167" s="11" t="s">
        <v>279</v>
      </c>
      <c r="AB167" s="11" t="s">
        <v>279</v>
      </c>
      <c r="AC167" s="11" t="s">
        <v>305</v>
      </c>
      <c r="AD167" s="150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/>
      <c r="C168" s="9"/>
      <c r="D168" s="26" t="s">
        <v>307</v>
      </c>
      <c r="E168" s="26" t="s">
        <v>117</v>
      </c>
      <c r="F168" s="26" t="s">
        <v>308</v>
      </c>
      <c r="G168" s="26" t="s">
        <v>308</v>
      </c>
      <c r="H168" s="26" t="s">
        <v>307</v>
      </c>
      <c r="I168" s="26" t="s">
        <v>307</v>
      </c>
      <c r="J168" s="26" t="s">
        <v>309</v>
      </c>
      <c r="K168" s="26" t="s">
        <v>310</v>
      </c>
      <c r="L168" s="26" t="s">
        <v>310</v>
      </c>
      <c r="M168" s="26" t="s">
        <v>311</v>
      </c>
      <c r="N168" s="26" t="s">
        <v>310</v>
      </c>
      <c r="O168" s="26" t="s">
        <v>309</v>
      </c>
      <c r="P168" s="26" t="s">
        <v>307</v>
      </c>
      <c r="Q168" s="26" t="s">
        <v>309</v>
      </c>
      <c r="R168" s="26" t="s">
        <v>307</v>
      </c>
      <c r="S168" s="26" t="s">
        <v>307</v>
      </c>
      <c r="T168" s="26" t="s">
        <v>307</v>
      </c>
      <c r="U168" s="26" t="s">
        <v>307</v>
      </c>
      <c r="V168" s="26" t="s">
        <v>307</v>
      </c>
      <c r="W168" s="26" t="s">
        <v>311</v>
      </c>
      <c r="X168" s="26" t="s">
        <v>309</v>
      </c>
      <c r="Y168" s="26" t="s">
        <v>309</v>
      </c>
      <c r="Z168" s="26" t="s">
        <v>308</v>
      </c>
      <c r="AA168" s="26" t="s">
        <v>307</v>
      </c>
      <c r="AB168" s="26" t="s">
        <v>268</v>
      </c>
      <c r="AC168" s="26" t="s">
        <v>309</v>
      </c>
      <c r="AD168" s="150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8">
        <v>1</v>
      </c>
      <c r="C169" s="14">
        <v>1</v>
      </c>
      <c r="D169" s="206">
        <v>22.12</v>
      </c>
      <c r="E169" s="206">
        <v>27.257999999999999</v>
      </c>
      <c r="F169" s="206">
        <v>22.839184911700542</v>
      </c>
      <c r="G169" s="206">
        <v>19.739999999999998</v>
      </c>
      <c r="H169" s="231">
        <v>13.3</v>
      </c>
      <c r="I169" s="206">
        <v>19.600000000000001</v>
      </c>
      <c r="J169" s="206">
        <v>25.88</v>
      </c>
      <c r="K169" s="206">
        <v>33.1</v>
      </c>
      <c r="L169" s="230">
        <v>34.6</v>
      </c>
      <c r="M169" s="206">
        <v>19.5</v>
      </c>
      <c r="N169" s="206">
        <v>25.52106914966166</v>
      </c>
      <c r="O169" s="206">
        <v>29.175000000000001</v>
      </c>
      <c r="P169" s="206">
        <v>31.8</v>
      </c>
      <c r="Q169" s="206">
        <v>27.119700000000005</v>
      </c>
      <c r="R169" s="206">
        <v>25</v>
      </c>
      <c r="S169" s="206">
        <v>22.8</v>
      </c>
      <c r="T169" s="206">
        <v>22.9</v>
      </c>
      <c r="U169" s="206">
        <v>27.3</v>
      </c>
      <c r="V169" s="206">
        <v>22.6</v>
      </c>
      <c r="W169" s="206">
        <v>21.15</v>
      </c>
      <c r="X169" s="206">
        <v>24</v>
      </c>
      <c r="Y169" s="206">
        <v>20.27</v>
      </c>
      <c r="Z169" s="230">
        <v>57.2</v>
      </c>
      <c r="AA169" s="206">
        <v>21.361000000000001</v>
      </c>
      <c r="AB169" s="206">
        <v>25.4</v>
      </c>
      <c r="AC169" s="206">
        <v>27.12</v>
      </c>
      <c r="AD169" s="207"/>
      <c r="AE169" s="208"/>
      <c r="AF169" s="208"/>
      <c r="AG169" s="208"/>
      <c r="AH169" s="208"/>
      <c r="AI169" s="208"/>
      <c r="AJ169" s="208"/>
      <c r="AK169" s="208"/>
      <c r="AL169" s="208"/>
      <c r="AM169" s="208"/>
      <c r="AN169" s="208"/>
      <c r="AO169" s="208"/>
      <c r="AP169" s="208"/>
      <c r="AQ169" s="208"/>
      <c r="AR169" s="208"/>
      <c r="AS169" s="208"/>
      <c r="AT169" s="208"/>
      <c r="AU169" s="208"/>
      <c r="AV169" s="208"/>
      <c r="AW169" s="208"/>
      <c r="AX169" s="208"/>
      <c r="AY169" s="208"/>
      <c r="AZ169" s="208"/>
      <c r="BA169" s="208"/>
      <c r="BB169" s="208"/>
      <c r="BC169" s="208"/>
      <c r="BD169" s="208"/>
      <c r="BE169" s="208"/>
      <c r="BF169" s="208"/>
      <c r="BG169" s="208"/>
      <c r="BH169" s="208"/>
      <c r="BI169" s="208"/>
      <c r="BJ169" s="208"/>
      <c r="BK169" s="208"/>
      <c r="BL169" s="208"/>
      <c r="BM169" s="209">
        <v>1</v>
      </c>
    </row>
    <row r="170" spans="1:65">
      <c r="A170" s="30"/>
      <c r="B170" s="19">
        <v>1</v>
      </c>
      <c r="C170" s="9">
        <v>2</v>
      </c>
      <c r="D170" s="210">
        <v>20.66</v>
      </c>
      <c r="E170" s="210">
        <v>26.07</v>
      </c>
      <c r="F170" s="210">
        <v>22.75966572999647</v>
      </c>
      <c r="G170" s="210">
        <v>18.79</v>
      </c>
      <c r="H170" s="210">
        <v>25.1</v>
      </c>
      <c r="I170" s="210">
        <v>19.600000000000001</v>
      </c>
      <c r="J170" s="210">
        <v>26.51</v>
      </c>
      <c r="K170" s="210">
        <v>33.5</v>
      </c>
      <c r="L170" s="232">
        <v>34.700000000000003</v>
      </c>
      <c r="M170" s="210">
        <v>19.05</v>
      </c>
      <c r="N170" s="210">
        <v>25.918335586432274</v>
      </c>
      <c r="O170" s="210">
        <v>29.010999999999999</v>
      </c>
      <c r="P170" s="210">
        <v>34.4</v>
      </c>
      <c r="Q170" s="210">
        <v>27.351800000000004</v>
      </c>
      <c r="R170" s="210">
        <v>23.9</v>
      </c>
      <c r="S170" s="210">
        <v>23.6</v>
      </c>
      <c r="T170" s="210">
        <v>23</v>
      </c>
      <c r="U170" s="210">
        <v>25.2</v>
      </c>
      <c r="V170" s="210">
        <v>22.6</v>
      </c>
      <c r="W170" s="210">
        <v>20.41</v>
      </c>
      <c r="X170" s="210">
        <v>23</v>
      </c>
      <c r="Y170" s="210">
        <v>20.43</v>
      </c>
      <c r="Z170" s="232">
        <v>57.3</v>
      </c>
      <c r="AA170" s="210">
        <v>21.541</v>
      </c>
      <c r="AB170" s="210">
        <v>26.6</v>
      </c>
      <c r="AC170" s="210">
        <v>25.78</v>
      </c>
      <c r="AD170" s="207"/>
      <c r="AE170" s="208"/>
      <c r="AF170" s="208"/>
      <c r="AG170" s="208"/>
      <c r="AH170" s="208"/>
      <c r="AI170" s="208"/>
      <c r="AJ170" s="208"/>
      <c r="AK170" s="208"/>
      <c r="AL170" s="208"/>
      <c r="AM170" s="208"/>
      <c r="AN170" s="208"/>
      <c r="AO170" s="208"/>
      <c r="AP170" s="208"/>
      <c r="AQ170" s="208"/>
      <c r="AR170" s="208"/>
      <c r="AS170" s="208"/>
      <c r="AT170" s="208"/>
      <c r="AU170" s="208"/>
      <c r="AV170" s="208"/>
      <c r="AW170" s="208"/>
      <c r="AX170" s="208"/>
      <c r="AY170" s="208"/>
      <c r="AZ170" s="208"/>
      <c r="BA170" s="208"/>
      <c r="BB170" s="208"/>
      <c r="BC170" s="208"/>
      <c r="BD170" s="208"/>
      <c r="BE170" s="208"/>
      <c r="BF170" s="208"/>
      <c r="BG170" s="208"/>
      <c r="BH170" s="208"/>
      <c r="BI170" s="208"/>
      <c r="BJ170" s="208"/>
      <c r="BK170" s="208"/>
      <c r="BL170" s="208"/>
      <c r="BM170" s="209">
        <v>23</v>
      </c>
    </row>
    <row r="171" spans="1:65">
      <c r="A171" s="30"/>
      <c r="B171" s="19">
        <v>1</v>
      </c>
      <c r="C171" s="9">
        <v>3</v>
      </c>
      <c r="D171" s="210">
        <v>20.99</v>
      </c>
      <c r="E171" s="210">
        <v>27.404</v>
      </c>
      <c r="F171" s="210">
        <v>22.661861326651668</v>
      </c>
      <c r="G171" s="210">
        <v>19.690000000000001</v>
      </c>
      <c r="H171" s="210">
        <v>27.7</v>
      </c>
      <c r="I171" s="210">
        <v>20.3</v>
      </c>
      <c r="J171" s="210">
        <v>26.11</v>
      </c>
      <c r="K171" s="210">
        <v>33.1</v>
      </c>
      <c r="L171" s="232">
        <v>33.6</v>
      </c>
      <c r="M171" s="210">
        <v>19.34</v>
      </c>
      <c r="N171" s="210">
        <v>26.244538652498598</v>
      </c>
      <c r="O171" s="210">
        <v>29.317</v>
      </c>
      <c r="P171" s="210">
        <v>33.799999999999997</v>
      </c>
      <c r="Q171" s="210">
        <v>27.587200000000006</v>
      </c>
      <c r="R171" s="210">
        <v>24.5</v>
      </c>
      <c r="S171" s="210">
        <v>22.5</v>
      </c>
      <c r="T171" s="210">
        <v>23.1</v>
      </c>
      <c r="U171" s="210">
        <v>26.8</v>
      </c>
      <c r="V171" s="210">
        <v>22.9</v>
      </c>
      <c r="W171" s="210">
        <v>21.47</v>
      </c>
      <c r="X171" s="210">
        <v>23</v>
      </c>
      <c r="Y171" s="210">
        <v>21.42</v>
      </c>
      <c r="Z171" s="232">
        <v>58</v>
      </c>
      <c r="AA171" s="210">
        <v>21.547999999999998</v>
      </c>
      <c r="AB171" s="210">
        <v>26</v>
      </c>
      <c r="AC171" s="210">
        <v>26.89</v>
      </c>
      <c r="AD171" s="207"/>
      <c r="AE171" s="208"/>
      <c r="AF171" s="208"/>
      <c r="AG171" s="208"/>
      <c r="AH171" s="208"/>
      <c r="AI171" s="208"/>
      <c r="AJ171" s="208"/>
      <c r="AK171" s="208"/>
      <c r="AL171" s="208"/>
      <c r="AM171" s="208"/>
      <c r="AN171" s="208"/>
      <c r="AO171" s="208"/>
      <c r="AP171" s="208"/>
      <c r="AQ171" s="208"/>
      <c r="AR171" s="208"/>
      <c r="AS171" s="208"/>
      <c r="AT171" s="208"/>
      <c r="AU171" s="208"/>
      <c r="AV171" s="208"/>
      <c r="AW171" s="208"/>
      <c r="AX171" s="208"/>
      <c r="AY171" s="208"/>
      <c r="AZ171" s="208"/>
      <c r="BA171" s="208"/>
      <c r="BB171" s="208"/>
      <c r="BC171" s="208"/>
      <c r="BD171" s="208"/>
      <c r="BE171" s="208"/>
      <c r="BF171" s="208"/>
      <c r="BG171" s="208"/>
      <c r="BH171" s="208"/>
      <c r="BI171" s="208"/>
      <c r="BJ171" s="208"/>
      <c r="BK171" s="208"/>
      <c r="BL171" s="208"/>
      <c r="BM171" s="209">
        <v>16</v>
      </c>
    </row>
    <row r="172" spans="1:65">
      <c r="A172" s="30"/>
      <c r="B172" s="19">
        <v>1</v>
      </c>
      <c r="C172" s="9">
        <v>4</v>
      </c>
      <c r="D172" s="210">
        <v>20.55</v>
      </c>
      <c r="E172" s="210">
        <v>26.722999999999999</v>
      </c>
      <c r="F172" s="210">
        <v>22.68087204637899</v>
      </c>
      <c r="G172" s="210">
        <v>19.57</v>
      </c>
      <c r="H172" s="210">
        <v>24.5</v>
      </c>
      <c r="I172" s="210">
        <v>20.2</v>
      </c>
      <c r="J172" s="210">
        <v>27.24</v>
      </c>
      <c r="K172" s="210">
        <v>33</v>
      </c>
      <c r="L172" s="232">
        <v>33.299999999999997</v>
      </c>
      <c r="M172" s="210">
        <v>19.25</v>
      </c>
      <c r="N172" s="210">
        <v>24.942545578956601</v>
      </c>
      <c r="O172" s="210">
        <v>28.577999999999999</v>
      </c>
      <c r="P172" s="210">
        <v>32.5</v>
      </c>
      <c r="Q172" s="210">
        <v>27.838000000000005</v>
      </c>
      <c r="R172" s="210">
        <v>23.6</v>
      </c>
      <c r="S172" s="210">
        <v>23.4</v>
      </c>
      <c r="T172" s="210">
        <v>24</v>
      </c>
      <c r="U172" s="210">
        <v>25.5</v>
      </c>
      <c r="V172" s="210">
        <v>22.5</v>
      </c>
      <c r="W172" s="210">
        <v>20.86</v>
      </c>
      <c r="X172" s="210">
        <v>22</v>
      </c>
      <c r="Y172" s="210">
        <v>21.33</v>
      </c>
      <c r="Z172" s="232">
        <v>57.5</v>
      </c>
      <c r="AA172" s="210">
        <v>21.766999999999999</v>
      </c>
      <c r="AB172" s="210">
        <v>25.4</v>
      </c>
      <c r="AC172" s="210">
        <v>26.1</v>
      </c>
      <c r="AD172" s="207"/>
      <c r="AE172" s="208"/>
      <c r="AF172" s="208"/>
      <c r="AG172" s="208"/>
      <c r="AH172" s="208"/>
      <c r="AI172" s="208"/>
      <c r="AJ172" s="208"/>
      <c r="AK172" s="208"/>
      <c r="AL172" s="208"/>
      <c r="AM172" s="208"/>
      <c r="AN172" s="208"/>
      <c r="AO172" s="208"/>
      <c r="AP172" s="208"/>
      <c r="AQ172" s="208"/>
      <c r="AR172" s="208"/>
      <c r="AS172" s="208"/>
      <c r="AT172" s="208"/>
      <c r="AU172" s="208"/>
      <c r="AV172" s="208"/>
      <c r="AW172" s="208"/>
      <c r="AX172" s="208"/>
      <c r="AY172" s="208"/>
      <c r="AZ172" s="208"/>
      <c r="BA172" s="208"/>
      <c r="BB172" s="208"/>
      <c r="BC172" s="208"/>
      <c r="BD172" s="208"/>
      <c r="BE172" s="208"/>
      <c r="BF172" s="208"/>
      <c r="BG172" s="208"/>
      <c r="BH172" s="208"/>
      <c r="BI172" s="208"/>
      <c r="BJ172" s="208"/>
      <c r="BK172" s="208"/>
      <c r="BL172" s="208"/>
      <c r="BM172" s="209">
        <v>24.475945194417946</v>
      </c>
    </row>
    <row r="173" spans="1:65">
      <c r="A173" s="30"/>
      <c r="B173" s="19">
        <v>1</v>
      </c>
      <c r="C173" s="9">
        <v>5</v>
      </c>
      <c r="D173" s="210">
        <v>21.08</v>
      </c>
      <c r="E173" s="210">
        <v>27.38</v>
      </c>
      <c r="F173" s="210">
        <v>22.509020630009498</v>
      </c>
      <c r="G173" s="210">
        <v>18.66</v>
      </c>
      <c r="H173" s="210">
        <v>28.5</v>
      </c>
      <c r="I173" s="210">
        <v>19.5</v>
      </c>
      <c r="J173" s="210">
        <v>24.65</v>
      </c>
      <c r="K173" s="210">
        <v>33.799999999999997</v>
      </c>
      <c r="L173" s="232">
        <v>34.299999999999997</v>
      </c>
      <c r="M173" s="210">
        <v>19.55</v>
      </c>
      <c r="N173" s="210">
        <v>25.919390694241372</v>
      </c>
      <c r="O173" s="210">
        <v>28.882999999999999</v>
      </c>
      <c r="P173" s="210">
        <v>34.4</v>
      </c>
      <c r="Q173" s="210">
        <v>27.187900000000006</v>
      </c>
      <c r="R173" s="210">
        <v>25.7</v>
      </c>
      <c r="S173" s="210">
        <v>22.8</v>
      </c>
      <c r="T173" s="210">
        <v>22.2</v>
      </c>
      <c r="U173" s="210">
        <v>25.8</v>
      </c>
      <c r="V173" s="233">
        <v>23.8</v>
      </c>
      <c r="W173" s="210">
        <v>20.56</v>
      </c>
      <c r="X173" s="210">
        <v>24</v>
      </c>
      <c r="Y173" s="210">
        <v>20.420000000000002</v>
      </c>
      <c r="Z173" s="232">
        <v>57.1</v>
      </c>
      <c r="AA173" s="210">
        <v>21.725000000000001</v>
      </c>
      <c r="AB173" s="210">
        <v>25.2</v>
      </c>
      <c r="AC173" s="210">
        <v>26.34</v>
      </c>
      <c r="AD173" s="207"/>
      <c r="AE173" s="208"/>
      <c r="AF173" s="208"/>
      <c r="AG173" s="208"/>
      <c r="AH173" s="208"/>
      <c r="AI173" s="208"/>
      <c r="AJ173" s="208"/>
      <c r="AK173" s="208"/>
      <c r="AL173" s="208"/>
      <c r="AM173" s="208"/>
      <c r="AN173" s="208"/>
      <c r="AO173" s="208"/>
      <c r="AP173" s="208"/>
      <c r="AQ173" s="208"/>
      <c r="AR173" s="208"/>
      <c r="AS173" s="208"/>
      <c r="AT173" s="208"/>
      <c r="AU173" s="208"/>
      <c r="AV173" s="208"/>
      <c r="AW173" s="208"/>
      <c r="AX173" s="208"/>
      <c r="AY173" s="208"/>
      <c r="AZ173" s="208"/>
      <c r="BA173" s="208"/>
      <c r="BB173" s="208"/>
      <c r="BC173" s="208"/>
      <c r="BD173" s="208"/>
      <c r="BE173" s="208"/>
      <c r="BF173" s="208"/>
      <c r="BG173" s="208"/>
      <c r="BH173" s="208"/>
      <c r="BI173" s="208"/>
      <c r="BJ173" s="208"/>
      <c r="BK173" s="208"/>
      <c r="BL173" s="208"/>
      <c r="BM173" s="209">
        <v>80</v>
      </c>
    </row>
    <row r="174" spans="1:65">
      <c r="A174" s="30"/>
      <c r="B174" s="19">
        <v>1</v>
      </c>
      <c r="C174" s="9">
        <v>6</v>
      </c>
      <c r="D174" s="210">
        <v>21.67</v>
      </c>
      <c r="E174" s="210">
        <v>26.923999999999999</v>
      </c>
      <c r="F174" s="210">
        <v>22.818278356351932</v>
      </c>
      <c r="G174" s="210">
        <v>18.63</v>
      </c>
      <c r="H174" s="210">
        <v>22.6</v>
      </c>
      <c r="I174" s="210">
        <v>20.6</v>
      </c>
      <c r="J174" s="210">
        <v>26.42</v>
      </c>
      <c r="K174" s="210">
        <v>33.799999999999997</v>
      </c>
      <c r="L174" s="232">
        <v>33.200000000000003</v>
      </c>
      <c r="M174" s="233">
        <v>20.3</v>
      </c>
      <c r="N174" s="210">
        <v>24.813645333304407</v>
      </c>
      <c r="O174" s="210">
        <v>28.753</v>
      </c>
      <c r="P174" s="210">
        <v>31.3</v>
      </c>
      <c r="Q174" s="210">
        <v>27.487100000000005</v>
      </c>
      <c r="R174" s="210">
        <v>24.1</v>
      </c>
      <c r="S174" s="210">
        <v>22.2</v>
      </c>
      <c r="T174" s="210">
        <v>21.8</v>
      </c>
      <c r="U174" s="210">
        <v>25.8</v>
      </c>
      <c r="V174" s="210">
        <v>22.5</v>
      </c>
      <c r="W174" s="210">
        <v>21.09</v>
      </c>
      <c r="X174" s="210">
        <v>24</v>
      </c>
      <c r="Y174" s="210">
        <v>21.34</v>
      </c>
      <c r="Z174" s="232">
        <v>56.5</v>
      </c>
      <c r="AA174" s="210">
        <v>21.92</v>
      </c>
      <c r="AB174" s="210">
        <v>25.8</v>
      </c>
      <c r="AC174" s="210">
        <v>27.03</v>
      </c>
      <c r="AD174" s="207"/>
      <c r="AE174" s="208"/>
      <c r="AF174" s="208"/>
      <c r="AG174" s="208"/>
      <c r="AH174" s="208"/>
      <c r="AI174" s="208"/>
      <c r="AJ174" s="208"/>
      <c r="AK174" s="208"/>
      <c r="AL174" s="208"/>
      <c r="AM174" s="208"/>
      <c r="AN174" s="208"/>
      <c r="AO174" s="208"/>
      <c r="AP174" s="208"/>
      <c r="AQ174" s="208"/>
      <c r="AR174" s="208"/>
      <c r="AS174" s="208"/>
      <c r="AT174" s="208"/>
      <c r="AU174" s="208"/>
      <c r="AV174" s="208"/>
      <c r="AW174" s="208"/>
      <c r="AX174" s="208"/>
      <c r="AY174" s="208"/>
      <c r="AZ174" s="208"/>
      <c r="BA174" s="208"/>
      <c r="BB174" s="208"/>
      <c r="BC174" s="208"/>
      <c r="BD174" s="208"/>
      <c r="BE174" s="208"/>
      <c r="BF174" s="208"/>
      <c r="BG174" s="208"/>
      <c r="BH174" s="208"/>
      <c r="BI174" s="208"/>
      <c r="BJ174" s="208"/>
      <c r="BK174" s="208"/>
      <c r="BL174" s="208"/>
      <c r="BM174" s="211"/>
    </row>
    <row r="175" spans="1:65">
      <c r="A175" s="30"/>
      <c r="B175" s="20" t="s">
        <v>271</v>
      </c>
      <c r="C175" s="12"/>
      <c r="D175" s="212">
        <v>21.178333333333331</v>
      </c>
      <c r="E175" s="212">
        <v>26.959833333333336</v>
      </c>
      <c r="F175" s="212">
        <v>22.711480500181519</v>
      </c>
      <c r="G175" s="212">
        <v>19.179999999999996</v>
      </c>
      <c r="H175" s="212">
        <v>23.616666666666671</v>
      </c>
      <c r="I175" s="212">
        <v>19.966666666666669</v>
      </c>
      <c r="J175" s="212">
        <v>26.135000000000002</v>
      </c>
      <c r="K175" s="212">
        <v>33.383333333333333</v>
      </c>
      <c r="L175" s="212">
        <v>33.949999999999996</v>
      </c>
      <c r="M175" s="212">
        <v>19.498333333333331</v>
      </c>
      <c r="N175" s="212">
        <v>25.559920832515814</v>
      </c>
      <c r="O175" s="212">
        <v>28.952833333333331</v>
      </c>
      <c r="P175" s="212">
        <v>33.033333333333339</v>
      </c>
      <c r="Q175" s="212">
        <v>27.42861666666667</v>
      </c>
      <c r="R175" s="212">
        <v>24.466666666666669</v>
      </c>
      <c r="S175" s="212">
        <v>22.883333333333336</v>
      </c>
      <c r="T175" s="212">
        <v>22.833333333333332</v>
      </c>
      <c r="U175" s="212">
        <v>26.066666666666666</v>
      </c>
      <c r="V175" s="212">
        <v>22.816666666666663</v>
      </c>
      <c r="W175" s="212">
        <v>20.923333333333336</v>
      </c>
      <c r="X175" s="212">
        <v>23.333333333333332</v>
      </c>
      <c r="Y175" s="212">
        <v>20.868333333333336</v>
      </c>
      <c r="Z175" s="212">
        <v>57.266666666666673</v>
      </c>
      <c r="AA175" s="212">
        <v>21.643666666666672</v>
      </c>
      <c r="AB175" s="212">
        <v>25.733333333333334</v>
      </c>
      <c r="AC175" s="212">
        <v>26.543333333333337</v>
      </c>
      <c r="AD175" s="207"/>
      <c r="AE175" s="208"/>
      <c r="AF175" s="208"/>
      <c r="AG175" s="208"/>
      <c r="AH175" s="208"/>
      <c r="AI175" s="208"/>
      <c r="AJ175" s="208"/>
      <c r="AK175" s="208"/>
      <c r="AL175" s="208"/>
      <c r="AM175" s="208"/>
      <c r="AN175" s="208"/>
      <c r="AO175" s="208"/>
      <c r="AP175" s="208"/>
      <c r="AQ175" s="208"/>
      <c r="AR175" s="208"/>
      <c r="AS175" s="208"/>
      <c r="AT175" s="208"/>
      <c r="AU175" s="208"/>
      <c r="AV175" s="208"/>
      <c r="AW175" s="208"/>
      <c r="AX175" s="208"/>
      <c r="AY175" s="208"/>
      <c r="AZ175" s="208"/>
      <c r="BA175" s="208"/>
      <c r="BB175" s="208"/>
      <c r="BC175" s="208"/>
      <c r="BD175" s="208"/>
      <c r="BE175" s="208"/>
      <c r="BF175" s="208"/>
      <c r="BG175" s="208"/>
      <c r="BH175" s="208"/>
      <c r="BI175" s="208"/>
      <c r="BJ175" s="208"/>
      <c r="BK175" s="208"/>
      <c r="BL175" s="208"/>
      <c r="BM175" s="211"/>
    </row>
    <row r="176" spans="1:65">
      <c r="A176" s="30"/>
      <c r="B176" s="3" t="s">
        <v>272</v>
      </c>
      <c r="C176" s="29"/>
      <c r="D176" s="210">
        <v>21.034999999999997</v>
      </c>
      <c r="E176" s="210">
        <v>27.091000000000001</v>
      </c>
      <c r="F176" s="210">
        <v>22.720268888187732</v>
      </c>
      <c r="G176" s="210">
        <v>19.18</v>
      </c>
      <c r="H176" s="210">
        <v>24.8</v>
      </c>
      <c r="I176" s="210">
        <v>19.899999999999999</v>
      </c>
      <c r="J176" s="210">
        <v>26.265000000000001</v>
      </c>
      <c r="K176" s="210">
        <v>33.299999999999997</v>
      </c>
      <c r="L176" s="210">
        <v>33.950000000000003</v>
      </c>
      <c r="M176" s="210">
        <v>19.420000000000002</v>
      </c>
      <c r="N176" s="210">
        <v>25.719702368046967</v>
      </c>
      <c r="O176" s="210">
        <v>28.946999999999999</v>
      </c>
      <c r="P176" s="210">
        <v>33.15</v>
      </c>
      <c r="Q176" s="210">
        <v>27.419450000000005</v>
      </c>
      <c r="R176" s="210">
        <v>24.3</v>
      </c>
      <c r="S176" s="210">
        <v>22.8</v>
      </c>
      <c r="T176" s="210">
        <v>22.95</v>
      </c>
      <c r="U176" s="210">
        <v>25.8</v>
      </c>
      <c r="V176" s="210">
        <v>22.6</v>
      </c>
      <c r="W176" s="210">
        <v>20.975000000000001</v>
      </c>
      <c r="X176" s="210">
        <v>23.5</v>
      </c>
      <c r="Y176" s="210">
        <v>20.88</v>
      </c>
      <c r="Z176" s="210">
        <v>57.25</v>
      </c>
      <c r="AA176" s="210">
        <v>21.636499999999998</v>
      </c>
      <c r="AB176" s="210">
        <v>25.6</v>
      </c>
      <c r="AC176" s="210">
        <v>26.615000000000002</v>
      </c>
      <c r="AD176" s="207"/>
      <c r="AE176" s="208"/>
      <c r="AF176" s="208"/>
      <c r="AG176" s="208"/>
      <c r="AH176" s="208"/>
      <c r="AI176" s="208"/>
      <c r="AJ176" s="208"/>
      <c r="AK176" s="208"/>
      <c r="AL176" s="208"/>
      <c r="AM176" s="208"/>
      <c r="AN176" s="208"/>
      <c r="AO176" s="208"/>
      <c r="AP176" s="208"/>
      <c r="AQ176" s="208"/>
      <c r="AR176" s="208"/>
      <c r="AS176" s="208"/>
      <c r="AT176" s="208"/>
      <c r="AU176" s="208"/>
      <c r="AV176" s="208"/>
      <c r="AW176" s="208"/>
      <c r="AX176" s="208"/>
      <c r="AY176" s="208"/>
      <c r="AZ176" s="208"/>
      <c r="BA176" s="208"/>
      <c r="BB176" s="208"/>
      <c r="BC176" s="208"/>
      <c r="BD176" s="208"/>
      <c r="BE176" s="208"/>
      <c r="BF176" s="208"/>
      <c r="BG176" s="208"/>
      <c r="BH176" s="208"/>
      <c r="BI176" s="208"/>
      <c r="BJ176" s="208"/>
      <c r="BK176" s="208"/>
      <c r="BL176" s="208"/>
      <c r="BM176" s="211"/>
    </row>
    <row r="177" spans="1:65">
      <c r="A177" s="30"/>
      <c r="B177" s="3" t="s">
        <v>273</v>
      </c>
      <c r="C177" s="29"/>
      <c r="D177" s="210">
        <v>0.60614904657738045</v>
      </c>
      <c r="E177" s="210">
        <v>0.51223136048729623</v>
      </c>
      <c r="F177" s="210">
        <v>0.12200406061469794</v>
      </c>
      <c r="G177" s="210">
        <v>0.53866501649912291</v>
      </c>
      <c r="H177" s="210">
        <v>5.4948764014003677</v>
      </c>
      <c r="I177" s="210">
        <v>0.45898438608156011</v>
      </c>
      <c r="J177" s="210">
        <v>0.86182944948522189</v>
      </c>
      <c r="K177" s="210">
        <v>0.36560452221856532</v>
      </c>
      <c r="L177" s="210">
        <v>0.66558245169174979</v>
      </c>
      <c r="M177" s="210">
        <v>0.43199151226229759</v>
      </c>
      <c r="N177" s="210">
        <v>0.57722959980290411</v>
      </c>
      <c r="O177" s="210">
        <v>0.27227516718692296</v>
      </c>
      <c r="P177" s="210">
        <v>1.3515423288475517</v>
      </c>
      <c r="Q177" s="210">
        <v>0.26662277034541998</v>
      </c>
      <c r="R177" s="210">
        <v>0.77631608682718012</v>
      </c>
      <c r="S177" s="210">
        <v>0.53072277760302211</v>
      </c>
      <c r="T177" s="210">
        <v>0.76594168620507053</v>
      </c>
      <c r="U177" s="210">
        <v>0.80911474258393501</v>
      </c>
      <c r="V177" s="210">
        <v>0.5036533199202271</v>
      </c>
      <c r="W177" s="210">
        <v>0.39434333602416366</v>
      </c>
      <c r="X177" s="210">
        <v>0.81649658092772603</v>
      </c>
      <c r="Y177" s="210">
        <v>0.54609217781127983</v>
      </c>
      <c r="Z177" s="210">
        <v>0.49261208538429752</v>
      </c>
      <c r="AA177" s="210">
        <v>0.19888656733592355</v>
      </c>
      <c r="AB177" s="210">
        <v>0.51639777949432331</v>
      </c>
      <c r="AC177" s="210">
        <v>0.54956952850996621</v>
      </c>
      <c r="AD177" s="207"/>
      <c r="AE177" s="208"/>
      <c r="AF177" s="208"/>
      <c r="AG177" s="208"/>
      <c r="AH177" s="208"/>
      <c r="AI177" s="208"/>
      <c r="AJ177" s="208"/>
      <c r="AK177" s="208"/>
      <c r="AL177" s="208"/>
      <c r="AM177" s="208"/>
      <c r="AN177" s="208"/>
      <c r="AO177" s="208"/>
      <c r="AP177" s="208"/>
      <c r="AQ177" s="208"/>
      <c r="AR177" s="208"/>
      <c r="AS177" s="208"/>
      <c r="AT177" s="208"/>
      <c r="AU177" s="208"/>
      <c r="AV177" s="208"/>
      <c r="AW177" s="208"/>
      <c r="AX177" s="208"/>
      <c r="AY177" s="208"/>
      <c r="AZ177" s="208"/>
      <c r="BA177" s="208"/>
      <c r="BB177" s="208"/>
      <c r="BC177" s="208"/>
      <c r="BD177" s="208"/>
      <c r="BE177" s="208"/>
      <c r="BF177" s="208"/>
      <c r="BG177" s="208"/>
      <c r="BH177" s="208"/>
      <c r="BI177" s="208"/>
      <c r="BJ177" s="208"/>
      <c r="BK177" s="208"/>
      <c r="BL177" s="208"/>
      <c r="BM177" s="211"/>
    </row>
    <row r="178" spans="1:65">
      <c r="A178" s="30"/>
      <c r="B178" s="3" t="s">
        <v>86</v>
      </c>
      <c r="C178" s="29"/>
      <c r="D178" s="13">
        <v>2.8621187372820361E-2</v>
      </c>
      <c r="E178" s="13">
        <v>1.8999797000004804E-2</v>
      </c>
      <c r="F178" s="13">
        <v>5.371911382603298E-3</v>
      </c>
      <c r="G178" s="13">
        <v>2.8084724530715487E-2</v>
      </c>
      <c r="H178" s="13">
        <v>0.23266943125195624</v>
      </c>
      <c r="I178" s="13">
        <v>2.2987531857173293E-2</v>
      </c>
      <c r="J178" s="13">
        <v>3.2976064644546464E-2</v>
      </c>
      <c r="K178" s="13">
        <v>1.0951708104400359E-2</v>
      </c>
      <c r="L178" s="13">
        <v>1.9604785027739317E-2</v>
      </c>
      <c r="M178" s="13">
        <v>2.2155304501015351E-2</v>
      </c>
      <c r="N178" s="13">
        <v>2.2583387624134848E-2</v>
      </c>
      <c r="O178" s="13">
        <v>9.4040940329474833E-3</v>
      </c>
      <c r="P178" s="13">
        <v>4.0914500368745249E-2</v>
      </c>
      <c r="Q178" s="13">
        <v>9.7206058032609476E-3</v>
      </c>
      <c r="R178" s="13">
        <v>3.172954033353597E-2</v>
      </c>
      <c r="S178" s="13">
        <v>2.3192546727007518E-2</v>
      </c>
      <c r="T178" s="13">
        <v>3.354489136664543E-2</v>
      </c>
      <c r="U178" s="13">
        <v>3.1040207516007737E-2</v>
      </c>
      <c r="V178" s="13">
        <v>2.2073921983355466E-2</v>
      </c>
      <c r="W178" s="13">
        <v>1.8847060826389851E-2</v>
      </c>
      <c r="X178" s="13">
        <v>3.4992710611188263E-2</v>
      </c>
      <c r="Y178" s="13">
        <v>2.6168461519588519E-2</v>
      </c>
      <c r="Z178" s="13">
        <v>8.6020736679446597E-3</v>
      </c>
      <c r="AA178" s="13">
        <v>9.1891346507488036E-3</v>
      </c>
      <c r="AB178" s="13">
        <v>2.0067271223872668E-2</v>
      </c>
      <c r="AC178" s="13">
        <v>2.0704616168904916E-2</v>
      </c>
      <c r="AD178" s="150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274</v>
      </c>
      <c r="C179" s="29"/>
      <c r="D179" s="13">
        <v>-0.13472868299430074</v>
      </c>
      <c r="E179" s="13">
        <v>0.10148282810675169</v>
      </c>
      <c r="F179" s="13">
        <v>-7.208974690133052E-2</v>
      </c>
      <c r="G179" s="13">
        <v>-0.21637347004788021</v>
      </c>
      <c r="H179" s="13">
        <v>-3.5107062094061448E-2</v>
      </c>
      <c r="I179" s="13">
        <v>-0.18423307014021573</v>
      </c>
      <c r="J179" s="13">
        <v>6.7783074051024794E-2</v>
      </c>
      <c r="K179" s="13">
        <v>0.36392417404770261</v>
      </c>
      <c r="L179" s="13">
        <v>0.3870761570320369</v>
      </c>
      <c r="M179" s="13">
        <v>-0.20336750313609231</v>
      </c>
      <c r="N179" s="13">
        <v>4.42873862270734E-2</v>
      </c>
      <c r="O179" s="13">
        <v>0.1829097141440077</v>
      </c>
      <c r="P179" s="13">
        <v>0.34962441985149617</v>
      </c>
      <c r="Q179" s="13">
        <v>0.12063564650088043</v>
      </c>
      <c r="R179" s="13">
        <v>-3.7908761755989229E-4</v>
      </c>
      <c r="S179" s="13">
        <v>-6.5068451838494301E-2</v>
      </c>
      <c r="T179" s="13">
        <v>-6.7111273866523935E-2</v>
      </c>
      <c r="U179" s="13">
        <v>6.4991217279384284E-2</v>
      </c>
      <c r="V179" s="13">
        <v>-6.7792214542533924E-2</v>
      </c>
      <c r="W179" s="13">
        <v>-0.14514707533725113</v>
      </c>
      <c r="X179" s="13">
        <v>-4.6683053586228818E-2</v>
      </c>
      <c r="Y179" s="13">
        <v>-0.14739417956808354</v>
      </c>
      <c r="Z179" s="13">
        <v>1.3397121627697985</v>
      </c>
      <c r="AA179" s="13">
        <v>-0.1157168193201058</v>
      </c>
      <c r="AB179" s="13">
        <v>5.1372403759187613E-2</v>
      </c>
      <c r="AC179" s="13">
        <v>8.4466120613265749E-2</v>
      </c>
      <c r="AD179" s="150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275</v>
      </c>
      <c r="C180" s="47"/>
      <c r="D180" s="45">
        <v>0.72</v>
      </c>
      <c r="E180" s="45">
        <v>0.73</v>
      </c>
      <c r="F180" s="45">
        <v>0.33</v>
      </c>
      <c r="G180" s="45">
        <v>1.22</v>
      </c>
      <c r="H180" s="45">
        <v>0.11</v>
      </c>
      <c r="I180" s="45">
        <v>1.02</v>
      </c>
      <c r="J180" s="45">
        <v>0.53</v>
      </c>
      <c r="K180" s="45">
        <v>2.35</v>
      </c>
      <c r="L180" s="45">
        <v>2.4900000000000002</v>
      </c>
      <c r="M180" s="45">
        <v>1.1399999999999999</v>
      </c>
      <c r="N180" s="45">
        <v>0.38</v>
      </c>
      <c r="O180" s="45">
        <v>1.23</v>
      </c>
      <c r="P180" s="45">
        <v>2.2599999999999998</v>
      </c>
      <c r="Q180" s="45">
        <v>0.85</v>
      </c>
      <c r="R180" s="45">
        <v>0.11</v>
      </c>
      <c r="S180" s="45">
        <v>0.28999999999999998</v>
      </c>
      <c r="T180" s="45">
        <v>0.3</v>
      </c>
      <c r="U180" s="45">
        <v>0.51</v>
      </c>
      <c r="V180" s="45">
        <v>0.31</v>
      </c>
      <c r="W180" s="45">
        <v>0.78</v>
      </c>
      <c r="X180" s="45">
        <v>0.18</v>
      </c>
      <c r="Y180" s="45">
        <v>0.8</v>
      </c>
      <c r="Z180" s="45">
        <v>8.35</v>
      </c>
      <c r="AA180" s="45">
        <v>0.6</v>
      </c>
      <c r="AB180" s="45">
        <v>0.43</v>
      </c>
      <c r="AC180" s="45">
        <v>0.63</v>
      </c>
      <c r="AD180" s="150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BM181" s="55"/>
    </row>
    <row r="182" spans="1:65" ht="15">
      <c r="B182" s="8" t="s">
        <v>543</v>
      </c>
      <c r="BM182" s="28" t="s">
        <v>66</v>
      </c>
    </row>
    <row r="183" spans="1:65" ht="15">
      <c r="A183" s="25" t="s">
        <v>25</v>
      </c>
      <c r="B183" s="18" t="s">
        <v>110</v>
      </c>
      <c r="C183" s="15" t="s">
        <v>111</v>
      </c>
      <c r="D183" s="16" t="s">
        <v>232</v>
      </c>
      <c r="E183" s="17" t="s">
        <v>232</v>
      </c>
      <c r="F183" s="17" t="s">
        <v>232</v>
      </c>
      <c r="G183" s="17" t="s">
        <v>232</v>
      </c>
      <c r="H183" s="17" t="s">
        <v>232</v>
      </c>
      <c r="I183" s="17" t="s">
        <v>232</v>
      </c>
      <c r="J183" s="17" t="s">
        <v>232</v>
      </c>
      <c r="K183" s="17" t="s">
        <v>232</v>
      </c>
      <c r="L183" s="17" t="s">
        <v>232</v>
      </c>
      <c r="M183" s="17" t="s">
        <v>232</v>
      </c>
      <c r="N183" s="17" t="s">
        <v>232</v>
      </c>
      <c r="O183" s="17" t="s">
        <v>232</v>
      </c>
      <c r="P183" s="17" t="s">
        <v>232</v>
      </c>
      <c r="Q183" s="17" t="s">
        <v>232</v>
      </c>
      <c r="R183" s="17" t="s">
        <v>232</v>
      </c>
      <c r="S183" s="17" t="s">
        <v>232</v>
      </c>
      <c r="T183" s="17" t="s">
        <v>232</v>
      </c>
      <c r="U183" s="17" t="s">
        <v>232</v>
      </c>
      <c r="V183" s="17" t="s">
        <v>232</v>
      </c>
      <c r="W183" s="17" t="s">
        <v>232</v>
      </c>
      <c r="X183" s="17" t="s">
        <v>232</v>
      </c>
      <c r="Y183" s="17" t="s">
        <v>232</v>
      </c>
      <c r="Z183" s="17" t="s">
        <v>232</v>
      </c>
      <c r="AA183" s="17" t="s">
        <v>232</v>
      </c>
      <c r="AB183" s="17" t="s">
        <v>232</v>
      </c>
      <c r="AC183" s="17" t="s">
        <v>232</v>
      </c>
      <c r="AD183" s="17" t="s">
        <v>232</v>
      </c>
      <c r="AE183" s="17" t="s">
        <v>232</v>
      </c>
      <c r="AF183" s="150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233</v>
      </c>
      <c r="C184" s="9" t="s">
        <v>233</v>
      </c>
      <c r="D184" s="148" t="s">
        <v>235</v>
      </c>
      <c r="E184" s="149" t="s">
        <v>236</v>
      </c>
      <c r="F184" s="149" t="s">
        <v>237</v>
      </c>
      <c r="G184" s="149" t="s">
        <v>238</v>
      </c>
      <c r="H184" s="149" t="s">
        <v>239</v>
      </c>
      <c r="I184" s="149" t="s">
        <v>240</v>
      </c>
      <c r="J184" s="149" t="s">
        <v>241</v>
      </c>
      <c r="K184" s="149" t="s">
        <v>242</v>
      </c>
      <c r="L184" s="149" t="s">
        <v>243</v>
      </c>
      <c r="M184" s="149" t="s">
        <v>244</v>
      </c>
      <c r="N184" s="149" t="s">
        <v>245</v>
      </c>
      <c r="O184" s="149" t="s">
        <v>246</v>
      </c>
      <c r="P184" s="149" t="s">
        <v>247</v>
      </c>
      <c r="Q184" s="149" t="s">
        <v>248</v>
      </c>
      <c r="R184" s="149" t="s">
        <v>249</v>
      </c>
      <c r="S184" s="149" t="s">
        <v>251</v>
      </c>
      <c r="T184" s="149" t="s">
        <v>252</v>
      </c>
      <c r="U184" s="149" t="s">
        <v>253</v>
      </c>
      <c r="V184" s="149" t="s">
        <v>254</v>
      </c>
      <c r="W184" s="149" t="s">
        <v>277</v>
      </c>
      <c r="X184" s="149" t="s">
        <v>255</v>
      </c>
      <c r="Y184" s="149" t="s">
        <v>256</v>
      </c>
      <c r="Z184" s="149" t="s">
        <v>257</v>
      </c>
      <c r="AA184" s="149" t="s">
        <v>258</v>
      </c>
      <c r="AB184" s="149" t="s">
        <v>259</v>
      </c>
      <c r="AC184" s="149" t="s">
        <v>261</v>
      </c>
      <c r="AD184" s="149" t="s">
        <v>262</v>
      </c>
      <c r="AE184" s="149" t="s">
        <v>263</v>
      </c>
      <c r="AF184" s="150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279</v>
      </c>
      <c r="E185" s="11" t="s">
        <v>279</v>
      </c>
      <c r="F185" s="11" t="s">
        <v>279</v>
      </c>
      <c r="G185" s="11" t="s">
        <v>279</v>
      </c>
      <c r="H185" s="11" t="s">
        <v>279</v>
      </c>
      <c r="I185" s="11" t="s">
        <v>279</v>
      </c>
      <c r="J185" s="11" t="s">
        <v>279</v>
      </c>
      <c r="K185" s="11" t="s">
        <v>305</v>
      </c>
      <c r="L185" s="11" t="s">
        <v>304</v>
      </c>
      <c r="M185" s="11" t="s">
        <v>279</v>
      </c>
      <c r="N185" s="11" t="s">
        <v>305</v>
      </c>
      <c r="O185" s="11" t="s">
        <v>304</v>
      </c>
      <c r="P185" s="11" t="s">
        <v>279</v>
      </c>
      <c r="Q185" s="11" t="s">
        <v>305</v>
      </c>
      <c r="R185" s="11" t="s">
        <v>304</v>
      </c>
      <c r="S185" s="11" t="s">
        <v>279</v>
      </c>
      <c r="T185" s="11" t="s">
        <v>279</v>
      </c>
      <c r="U185" s="11" t="s">
        <v>279</v>
      </c>
      <c r="V185" s="11" t="s">
        <v>279</v>
      </c>
      <c r="W185" s="11" t="s">
        <v>279</v>
      </c>
      <c r="X185" s="11" t="s">
        <v>279</v>
      </c>
      <c r="Y185" s="11" t="s">
        <v>305</v>
      </c>
      <c r="Z185" s="11" t="s">
        <v>305</v>
      </c>
      <c r="AA185" s="11" t="s">
        <v>279</v>
      </c>
      <c r="AB185" s="11" t="s">
        <v>305</v>
      </c>
      <c r="AC185" s="11" t="s">
        <v>279</v>
      </c>
      <c r="AD185" s="11" t="s">
        <v>279</v>
      </c>
      <c r="AE185" s="11" t="s">
        <v>305</v>
      </c>
      <c r="AF185" s="150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9"/>
      <c r="C186" s="9"/>
      <c r="D186" s="26" t="s">
        <v>307</v>
      </c>
      <c r="E186" s="26" t="s">
        <v>117</v>
      </c>
      <c r="F186" s="26" t="s">
        <v>308</v>
      </c>
      <c r="G186" s="26" t="s">
        <v>308</v>
      </c>
      <c r="H186" s="26" t="s">
        <v>307</v>
      </c>
      <c r="I186" s="26" t="s">
        <v>307</v>
      </c>
      <c r="J186" s="26" t="s">
        <v>309</v>
      </c>
      <c r="K186" s="26" t="s">
        <v>310</v>
      </c>
      <c r="L186" s="26" t="s">
        <v>309</v>
      </c>
      <c r="M186" s="26" t="s">
        <v>311</v>
      </c>
      <c r="N186" s="26" t="s">
        <v>310</v>
      </c>
      <c r="O186" s="26" t="s">
        <v>309</v>
      </c>
      <c r="P186" s="26" t="s">
        <v>307</v>
      </c>
      <c r="Q186" s="26" t="s">
        <v>307</v>
      </c>
      <c r="R186" s="26" t="s">
        <v>309</v>
      </c>
      <c r="S186" s="26" t="s">
        <v>307</v>
      </c>
      <c r="T186" s="26" t="s">
        <v>307</v>
      </c>
      <c r="U186" s="26" t="s">
        <v>307</v>
      </c>
      <c r="V186" s="26" t="s">
        <v>307</v>
      </c>
      <c r="W186" s="26" t="s">
        <v>307</v>
      </c>
      <c r="X186" s="26" t="s">
        <v>311</v>
      </c>
      <c r="Y186" s="26" t="s">
        <v>309</v>
      </c>
      <c r="Z186" s="26" t="s">
        <v>309</v>
      </c>
      <c r="AA186" s="26" t="s">
        <v>269</v>
      </c>
      <c r="AB186" s="26" t="s">
        <v>308</v>
      </c>
      <c r="AC186" s="26" t="s">
        <v>307</v>
      </c>
      <c r="AD186" s="26" t="s">
        <v>268</v>
      </c>
      <c r="AE186" s="26" t="s">
        <v>309</v>
      </c>
      <c r="AF186" s="150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3</v>
      </c>
    </row>
    <row r="187" spans="1:65">
      <c r="A187" s="30"/>
      <c r="B187" s="18">
        <v>1</v>
      </c>
      <c r="C187" s="14">
        <v>1</v>
      </c>
      <c r="D187" s="22">
        <v>9.1</v>
      </c>
      <c r="E187" s="22">
        <v>10.1</v>
      </c>
      <c r="F187" s="22">
        <v>9.6620175871978926</v>
      </c>
      <c r="G187" s="22">
        <v>9.8000000000000007</v>
      </c>
      <c r="H187" s="145">
        <v>6.3</v>
      </c>
      <c r="I187" s="22">
        <v>9.5</v>
      </c>
      <c r="J187" s="22">
        <v>9.9</v>
      </c>
      <c r="K187" s="22">
        <v>10.1</v>
      </c>
      <c r="L187" s="22">
        <v>9.5</v>
      </c>
      <c r="M187" s="22">
        <v>10.4</v>
      </c>
      <c r="N187" s="22">
        <v>9.9356212110023812</v>
      </c>
      <c r="O187" s="22">
        <v>10.564</v>
      </c>
      <c r="P187" s="22">
        <v>10.4</v>
      </c>
      <c r="Q187" s="22">
        <v>9.8000000000000007</v>
      </c>
      <c r="R187" s="22">
        <v>9.6947279999999996</v>
      </c>
      <c r="S187" s="22">
        <v>10.199999999999999</v>
      </c>
      <c r="T187" s="22">
        <v>9.5</v>
      </c>
      <c r="U187" s="22">
        <v>10.4</v>
      </c>
      <c r="V187" s="22">
        <v>10.199999999999999</v>
      </c>
      <c r="W187" s="22">
        <v>9.1</v>
      </c>
      <c r="X187" s="145">
        <v>8.1</v>
      </c>
      <c r="Y187" s="22">
        <v>9.1999999999999993</v>
      </c>
      <c r="Z187" s="22">
        <v>10.7</v>
      </c>
      <c r="AA187" s="152">
        <v>9.6</v>
      </c>
      <c r="AB187" s="22">
        <v>9.98</v>
      </c>
      <c r="AC187" s="22">
        <v>9.86</v>
      </c>
      <c r="AD187" s="22">
        <v>10.199999999999999</v>
      </c>
      <c r="AE187" s="22">
        <v>10.5</v>
      </c>
      <c r="AF187" s="150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>
        <v>1</v>
      </c>
      <c r="C188" s="9">
        <v>2</v>
      </c>
      <c r="D188" s="11">
        <v>9</v>
      </c>
      <c r="E188" s="11">
        <v>10.199999999999999</v>
      </c>
      <c r="F188" s="11">
        <v>9.8279210007669011</v>
      </c>
      <c r="G188" s="11">
        <v>10.1</v>
      </c>
      <c r="H188" s="146">
        <v>9.6</v>
      </c>
      <c r="I188" s="11">
        <v>9.44</v>
      </c>
      <c r="J188" s="11">
        <v>10.1</v>
      </c>
      <c r="K188" s="11">
        <v>9.9</v>
      </c>
      <c r="L188" s="11">
        <v>9.6</v>
      </c>
      <c r="M188" s="11">
        <v>10.4</v>
      </c>
      <c r="N188" s="11">
        <v>10.261245417071281</v>
      </c>
      <c r="O188" s="11">
        <v>10.298999999999999</v>
      </c>
      <c r="P188" s="11">
        <v>10.5</v>
      </c>
      <c r="Q188" s="11">
        <v>10.1</v>
      </c>
      <c r="R188" s="11">
        <v>10.308958000000001</v>
      </c>
      <c r="S188" s="11">
        <v>10.3</v>
      </c>
      <c r="T188" s="11">
        <v>9.6</v>
      </c>
      <c r="U188" s="11">
        <v>9.8000000000000007</v>
      </c>
      <c r="V188" s="11">
        <v>9.3000000000000007</v>
      </c>
      <c r="W188" s="11">
        <v>9.1</v>
      </c>
      <c r="X188" s="146">
        <v>8.1999999999999993</v>
      </c>
      <c r="Y188" s="11">
        <v>9.1</v>
      </c>
      <c r="Z188" s="11">
        <v>10.199999999999999</v>
      </c>
      <c r="AA188" s="11">
        <v>10.199999999999999</v>
      </c>
      <c r="AB188" s="11">
        <v>10.18</v>
      </c>
      <c r="AC188" s="11">
        <v>9.43</v>
      </c>
      <c r="AD188" s="11">
        <v>10.6</v>
      </c>
      <c r="AE188" s="11">
        <v>10.3</v>
      </c>
      <c r="AF188" s="150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24</v>
      </c>
    </row>
    <row r="189" spans="1:65">
      <c r="A189" s="30"/>
      <c r="B189" s="19">
        <v>1</v>
      </c>
      <c r="C189" s="9">
        <v>3</v>
      </c>
      <c r="D189" s="11">
        <v>9</v>
      </c>
      <c r="E189" s="11">
        <v>10.3</v>
      </c>
      <c r="F189" s="11">
        <v>9.5018812859169373</v>
      </c>
      <c r="G189" s="11">
        <v>10.3</v>
      </c>
      <c r="H189" s="146">
        <v>11.1</v>
      </c>
      <c r="I189" s="11">
        <v>9.94</v>
      </c>
      <c r="J189" s="11">
        <v>10.199999999999999</v>
      </c>
      <c r="K189" s="11">
        <v>10.1</v>
      </c>
      <c r="L189" s="11">
        <v>9.6999999999999993</v>
      </c>
      <c r="M189" s="11">
        <v>10.4</v>
      </c>
      <c r="N189" s="11">
        <v>10.114940394687782</v>
      </c>
      <c r="O189" s="11">
        <v>10.464</v>
      </c>
      <c r="P189" s="11">
        <v>9.1999999999999993</v>
      </c>
      <c r="Q189" s="11">
        <v>9.9</v>
      </c>
      <c r="R189" s="11">
        <v>9.5278960000000001</v>
      </c>
      <c r="S189" s="11">
        <v>10.3</v>
      </c>
      <c r="T189" s="11">
        <v>9.4</v>
      </c>
      <c r="U189" s="11">
        <v>9.9</v>
      </c>
      <c r="V189" s="11">
        <v>9.5</v>
      </c>
      <c r="W189" s="11">
        <v>9.1</v>
      </c>
      <c r="X189" s="146">
        <v>7.9</v>
      </c>
      <c r="Y189" s="11">
        <v>9.3000000000000007</v>
      </c>
      <c r="Z189" s="11">
        <v>10.5</v>
      </c>
      <c r="AA189" s="11">
        <v>10.1</v>
      </c>
      <c r="AB189" s="11">
        <v>9.94</v>
      </c>
      <c r="AC189" s="11">
        <v>9.64</v>
      </c>
      <c r="AD189" s="11">
        <v>9.8000000000000007</v>
      </c>
      <c r="AE189" s="11">
        <v>10.6</v>
      </c>
      <c r="AF189" s="150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16</v>
      </c>
    </row>
    <row r="190" spans="1:65">
      <c r="A190" s="30"/>
      <c r="B190" s="19">
        <v>1</v>
      </c>
      <c r="C190" s="9">
        <v>4</v>
      </c>
      <c r="D190" s="11">
        <v>8.8000000000000007</v>
      </c>
      <c r="E190" s="11">
        <v>10.3</v>
      </c>
      <c r="F190" s="11">
        <v>9.5997722785857516</v>
      </c>
      <c r="G190" s="11">
        <v>10</v>
      </c>
      <c r="H190" s="146">
        <v>9.5</v>
      </c>
      <c r="I190" s="11">
        <v>9.56</v>
      </c>
      <c r="J190" s="11">
        <v>10.7</v>
      </c>
      <c r="K190" s="11">
        <v>9.8000000000000007</v>
      </c>
      <c r="L190" s="11">
        <v>9.6999999999999993</v>
      </c>
      <c r="M190" s="11">
        <v>10.7</v>
      </c>
      <c r="N190" s="11">
        <v>10.200803335368182</v>
      </c>
      <c r="O190" s="11">
        <v>10.195</v>
      </c>
      <c r="P190" s="11">
        <v>9.5</v>
      </c>
      <c r="Q190" s="11">
        <v>9</v>
      </c>
      <c r="R190" s="11">
        <v>9.6442059999999987</v>
      </c>
      <c r="S190" s="11">
        <v>10</v>
      </c>
      <c r="T190" s="11">
        <v>10.5</v>
      </c>
      <c r="U190" s="11">
        <v>10.199999999999999</v>
      </c>
      <c r="V190" s="11">
        <v>10</v>
      </c>
      <c r="W190" s="11">
        <v>9.1</v>
      </c>
      <c r="X190" s="146">
        <v>8.1</v>
      </c>
      <c r="Y190" s="11">
        <v>9</v>
      </c>
      <c r="Z190" s="11">
        <v>9.9</v>
      </c>
      <c r="AA190" s="11">
        <v>10.1</v>
      </c>
      <c r="AB190" s="11">
        <v>10</v>
      </c>
      <c r="AC190" s="11">
        <v>9.6999999999999993</v>
      </c>
      <c r="AD190" s="11">
        <v>9.8000000000000007</v>
      </c>
      <c r="AE190" s="11">
        <v>10.6</v>
      </c>
      <c r="AF190" s="150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9.9121233298323848</v>
      </c>
    </row>
    <row r="191" spans="1:65">
      <c r="A191" s="30"/>
      <c r="B191" s="19">
        <v>1</v>
      </c>
      <c r="C191" s="9">
        <v>5</v>
      </c>
      <c r="D191" s="11">
        <v>9.1999999999999993</v>
      </c>
      <c r="E191" s="11">
        <v>10.1</v>
      </c>
      <c r="F191" s="11">
        <v>9.7834554635486164</v>
      </c>
      <c r="G191" s="11">
        <v>10</v>
      </c>
      <c r="H191" s="146">
        <v>10.199999999999999</v>
      </c>
      <c r="I191" s="11">
        <v>9.6999999999999993</v>
      </c>
      <c r="J191" s="11">
        <v>9.6999999999999993</v>
      </c>
      <c r="K191" s="11">
        <v>9.9</v>
      </c>
      <c r="L191" s="11">
        <v>9.5</v>
      </c>
      <c r="M191" s="11">
        <v>10.5</v>
      </c>
      <c r="N191" s="11">
        <v>10.373330576766481</v>
      </c>
      <c r="O191" s="11">
        <v>10.362</v>
      </c>
      <c r="P191" s="11">
        <v>10</v>
      </c>
      <c r="Q191" s="11">
        <v>9.8000000000000007</v>
      </c>
      <c r="R191" s="11">
        <v>10.467096</v>
      </c>
      <c r="S191" s="11">
        <v>10.4</v>
      </c>
      <c r="T191" s="11">
        <v>9.9</v>
      </c>
      <c r="U191" s="11">
        <v>9.9</v>
      </c>
      <c r="V191" s="11">
        <v>9.6999999999999993</v>
      </c>
      <c r="W191" s="11">
        <v>9.3000000000000007</v>
      </c>
      <c r="X191" s="146">
        <v>8.1999999999999993</v>
      </c>
      <c r="Y191" s="11">
        <v>8.9</v>
      </c>
      <c r="Z191" s="11">
        <v>10.6</v>
      </c>
      <c r="AA191" s="11">
        <v>10</v>
      </c>
      <c r="AB191" s="151">
        <v>10.43</v>
      </c>
      <c r="AC191" s="11">
        <v>9.4700000000000006</v>
      </c>
      <c r="AD191" s="11">
        <v>9.8000000000000007</v>
      </c>
      <c r="AE191" s="11">
        <v>10.5</v>
      </c>
      <c r="AF191" s="150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81</v>
      </c>
    </row>
    <row r="192" spans="1:65">
      <c r="A192" s="30"/>
      <c r="B192" s="19">
        <v>1</v>
      </c>
      <c r="C192" s="9">
        <v>6</v>
      </c>
      <c r="D192" s="11">
        <v>9.1999999999999993</v>
      </c>
      <c r="E192" s="11">
        <v>10.199999999999999</v>
      </c>
      <c r="F192" s="11">
        <v>9.3486475496574464</v>
      </c>
      <c r="G192" s="11">
        <v>10.199999999999999</v>
      </c>
      <c r="H192" s="146">
        <v>8.6999999999999993</v>
      </c>
      <c r="I192" s="11">
        <v>10.1</v>
      </c>
      <c r="J192" s="11">
        <v>10.3</v>
      </c>
      <c r="K192" s="11">
        <v>9.6999999999999993</v>
      </c>
      <c r="L192" s="11">
        <v>9.5</v>
      </c>
      <c r="M192" s="11">
        <v>10.1</v>
      </c>
      <c r="N192" s="11">
        <v>9.9618973532826818</v>
      </c>
      <c r="O192" s="11">
        <v>10.61</v>
      </c>
      <c r="P192" s="11">
        <v>9.6</v>
      </c>
      <c r="Q192" s="11">
        <v>10.7</v>
      </c>
      <c r="R192" s="11">
        <v>9.5908220000000011</v>
      </c>
      <c r="S192" s="11">
        <v>10.4</v>
      </c>
      <c r="T192" s="11">
        <v>10.199999999999999</v>
      </c>
      <c r="U192" s="11">
        <v>10</v>
      </c>
      <c r="V192" s="11">
        <v>9.6</v>
      </c>
      <c r="W192" s="11">
        <v>8.9</v>
      </c>
      <c r="X192" s="146">
        <v>8.1</v>
      </c>
      <c r="Y192" s="11">
        <v>9.3000000000000007</v>
      </c>
      <c r="Z192" s="11">
        <v>9.8000000000000007</v>
      </c>
      <c r="AA192" s="11">
        <v>10</v>
      </c>
      <c r="AB192" s="11">
        <v>10.01</v>
      </c>
      <c r="AC192" s="11">
        <v>9.64</v>
      </c>
      <c r="AD192" s="11">
        <v>11</v>
      </c>
      <c r="AE192" s="11">
        <v>10.6</v>
      </c>
      <c r="AF192" s="150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20" t="s">
        <v>271</v>
      </c>
      <c r="C193" s="12"/>
      <c r="D193" s="23">
        <v>9.0500000000000025</v>
      </c>
      <c r="E193" s="23">
        <v>10.200000000000001</v>
      </c>
      <c r="F193" s="23">
        <v>9.6206158609455912</v>
      </c>
      <c r="G193" s="23">
        <v>10.066666666666668</v>
      </c>
      <c r="H193" s="23">
        <v>9.2333333333333343</v>
      </c>
      <c r="I193" s="23">
        <v>9.706666666666667</v>
      </c>
      <c r="J193" s="23">
        <v>10.149999999999999</v>
      </c>
      <c r="K193" s="23">
        <v>9.9166666666666661</v>
      </c>
      <c r="L193" s="23">
        <v>9.5833333333333339</v>
      </c>
      <c r="M193" s="23">
        <v>10.416666666666668</v>
      </c>
      <c r="N193" s="23">
        <v>10.141306381363131</v>
      </c>
      <c r="O193" s="23">
        <v>10.415666666666667</v>
      </c>
      <c r="P193" s="23">
        <v>9.8666666666666654</v>
      </c>
      <c r="Q193" s="23">
        <v>9.8833333333333329</v>
      </c>
      <c r="R193" s="23">
        <v>9.872284333333333</v>
      </c>
      <c r="S193" s="23">
        <v>10.266666666666666</v>
      </c>
      <c r="T193" s="23">
        <v>9.85</v>
      </c>
      <c r="U193" s="23">
        <v>10.033333333333333</v>
      </c>
      <c r="V193" s="23">
        <v>9.7166666666666668</v>
      </c>
      <c r="W193" s="23">
        <v>9.1</v>
      </c>
      <c r="X193" s="23">
        <v>8.1</v>
      </c>
      <c r="Y193" s="23">
        <v>9.1333333333333329</v>
      </c>
      <c r="Z193" s="23">
        <v>10.283333333333333</v>
      </c>
      <c r="AA193" s="23">
        <v>10</v>
      </c>
      <c r="AB193" s="23">
        <v>10.09</v>
      </c>
      <c r="AC193" s="23">
        <v>9.6233333333333331</v>
      </c>
      <c r="AD193" s="23">
        <v>10.200000000000001</v>
      </c>
      <c r="AE193" s="23">
        <v>10.516666666666667</v>
      </c>
      <c r="AF193" s="150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272</v>
      </c>
      <c r="C194" s="29"/>
      <c r="D194" s="11">
        <v>9.0500000000000007</v>
      </c>
      <c r="E194" s="11">
        <v>10.199999999999999</v>
      </c>
      <c r="F194" s="11">
        <v>9.6308949328918221</v>
      </c>
      <c r="G194" s="11">
        <v>10.050000000000001</v>
      </c>
      <c r="H194" s="11">
        <v>9.5500000000000007</v>
      </c>
      <c r="I194" s="11">
        <v>9.629999999999999</v>
      </c>
      <c r="J194" s="11">
        <v>10.149999999999999</v>
      </c>
      <c r="K194" s="11">
        <v>9.9</v>
      </c>
      <c r="L194" s="11">
        <v>9.5500000000000007</v>
      </c>
      <c r="M194" s="11">
        <v>10.4</v>
      </c>
      <c r="N194" s="11">
        <v>10.157871865027982</v>
      </c>
      <c r="O194" s="11">
        <v>10.413</v>
      </c>
      <c r="P194" s="11">
        <v>9.8000000000000007</v>
      </c>
      <c r="Q194" s="11">
        <v>9.8500000000000014</v>
      </c>
      <c r="R194" s="11">
        <v>9.6694669999999991</v>
      </c>
      <c r="S194" s="11">
        <v>10.3</v>
      </c>
      <c r="T194" s="11">
        <v>9.75</v>
      </c>
      <c r="U194" s="11">
        <v>9.9499999999999993</v>
      </c>
      <c r="V194" s="11">
        <v>9.6499999999999986</v>
      </c>
      <c r="W194" s="11">
        <v>9.1</v>
      </c>
      <c r="X194" s="11">
        <v>8.1</v>
      </c>
      <c r="Y194" s="11">
        <v>9.1499999999999986</v>
      </c>
      <c r="Z194" s="11">
        <v>10.35</v>
      </c>
      <c r="AA194" s="11">
        <v>10.050000000000001</v>
      </c>
      <c r="AB194" s="11">
        <v>10.004999999999999</v>
      </c>
      <c r="AC194" s="11">
        <v>9.64</v>
      </c>
      <c r="AD194" s="11">
        <v>10</v>
      </c>
      <c r="AE194" s="11">
        <v>10.55</v>
      </c>
      <c r="AF194" s="150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273</v>
      </c>
      <c r="C195" s="29"/>
      <c r="D195" s="24">
        <v>0.15165750888103047</v>
      </c>
      <c r="E195" s="24">
        <v>8.944271909999206E-2</v>
      </c>
      <c r="F195" s="24">
        <v>0.17872066287179345</v>
      </c>
      <c r="G195" s="24">
        <v>0.17511900715418247</v>
      </c>
      <c r="H195" s="24">
        <v>1.6439789130845415</v>
      </c>
      <c r="I195" s="24">
        <v>0.26250079364959372</v>
      </c>
      <c r="J195" s="24">
        <v>0.34496376621320674</v>
      </c>
      <c r="K195" s="24">
        <v>0.16020819787597212</v>
      </c>
      <c r="L195" s="24">
        <v>9.831920802501716E-2</v>
      </c>
      <c r="M195" s="24">
        <v>0.19407902170679506</v>
      </c>
      <c r="N195" s="24">
        <v>0.17143490950883883</v>
      </c>
      <c r="O195" s="24">
        <v>0.15955521510331971</v>
      </c>
      <c r="P195" s="24">
        <v>0.52025634707004487</v>
      </c>
      <c r="Q195" s="24">
        <v>0.54924190177613574</v>
      </c>
      <c r="R195" s="24">
        <v>0.40641239076271618</v>
      </c>
      <c r="S195" s="24">
        <v>0.15055453054181644</v>
      </c>
      <c r="T195" s="24">
        <v>0.43243496620879296</v>
      </c>
      <c r="U195" s="24">
        <v>0.22509257354845488</v>
      </c>
      <c r="V195" s="24">
        <v>0.33115957885386077</v>
      </c>
      <c r="W195" s="24">
        <v>0.12649110640673528</v>
      </c>
      <c r="X195" s="24">
        <v>0.10954451150103282</v>
      </c>
      <c r="Y195" s="24">
        <v>0.16329931618554536</v>
      </c>
      <c r="Z195" s="24">
        <v>0.37638632635454006</v>
      </c>
      <c r="AA195" s="24">
        <v>0.20976176963403023</v>
      </c>
      <c r="AB195" s="24">
        <v>0.18590320061795593</v>
      </c>
      <c r="AC195" s="24">
        <v>0.157056253191863</v>
      </c>
      <c r="AD195" s="24">
        <v>0.50596442562694033</v>
      </c>
      <c r="AE195" s="24">
        <v>0.11690451944500081</v>
      </c>
      <c r="AF195" s="204"/>
      <c r="AG195" s="205"/>
      <c r="AH195" s="205"/>
      <c r="AI195" s="205"/>
      <c r="AJ195" s="205"/>
      <c r="AK195" s="205"/>
      <c r="AL195" s="205"/>
      <c r="AM195" s="205"/>
      <c r="AN195" s="205"/>
      <c r="AO195" s="205"/>
      <c r="AP195" s="205"/>
      <c r="AQ195" s="205"/>
      <c r="AR195" s="205"/>
      <c r="AS195" s="205"/>
      <c r="AT195" s="205"/>
      <c r="AU195" s="205"/>
      <c r="AV195" s="205"/>
      <c r="AW195" s="205"/>
      <c r="AX195" s="205"/>
      <c r="AY195" s="205"/>
      <c r="AZ195" s="205"/>
      <c r="BA195" s="205"/>
      <c r="BB195" s="205"/>
      <c r="BC195" s="205"/>
      <c r="BD195" s="205"/>
      <c r="BE195" s="205"/>
      <c r="BF195" s="205"/>
      <c r="BG195" s="205"/>
      <c r="BH195" s="205"/>
      <c r="BI195" s="205"/>
      <c r="BJ195" s="205"/>
      <c r="BK195" s="205"/>
      <c r="BL195" s="205"/>
      <c r="BM195" s="56"/>
    </row>
    <row r="196" spans="1:65">
      <c r="A196" s="30"/>
      <c r="B196" s="3" t="s">
        <v>86</v>
      </c>
      <c r="C196" s="29"/>
      <c r="D196" s="13">
        <v>1.6757735787959162E-2</v>
      </c>
      <c r="E196" s="13">
        <v>8.7688940294109851E-3</v>
      </c>
      <c r="F196" s="13">
        <v>1.8576842216234932E-2</v>
      </c>
      <c r="G196" s="13">
        <v>1.7395927862998255E-2</v>
      </c>
      <c r="H196" s="13">
        <v>0.17804825773478786</v>
      </c>
      <c r="I196" s="13">
        <v>2.7043350994120231E-2</v>
      </c>
      <c r="J196" s="13">
        <v>3.3986577952040076E-2</v>
      </c>
      <c r="K196" s="13">
        <v>1.6155448525308116E-2</v>
      </c>
      <c r="L196" s="13">
        <v>1.0259395620001791E-2</v>
      </c>
      <c r="M196" s="13">
        <v>1.8631586083852323E-2</v>
      </c>
      <c r="N196" s="13">
        <v>1.6904617912332082E-2</v>
      </c>
      <c r="O196" s="13">
        <v>1.5318771251958881E-2</v>
      </c>
      <c r="P196" s="13">
        <v>5.2728683824666715E-2</v>
      </c>
      <c r="Q196" s="13">
        <v>5.5572536436033972E-2</v>
      </c>
      <c r="R196" s="13">
        <v>4.116700624094493E-2</v>
      </c>
      <c r="S196" s="13">
        <v>1.4664402325501603E-2</v>
      </c>
      <c r="T196" s="13">
        <v>4.3902027026273396E-2</v>
      </c>
      <c r="U196" s="13">
        <v>2.2434475768948994E-2</v>
      </c>
      <c r="V196" s="13">
        <v>3.4081603312575724E-2</v>
      </c>
      <c r="W196" s="13">
        <v>1.3900121583157723E-2</v>
      </c>
      <c r="X196" s="13">
        <v>1.3524013765559608E-2</v>
      </c>
      <c r="Y196" s="13">
        <v>1.7879487173599856E-2</v>
      </c>
      <c r="Z196" s="13">
        <v>3.6601587651981203E-2</v>
      </c>
      <c r="AA196" s="13">
        <v>2.0976176963403023E-2</v>
      </c>
      <c r="AB196" s="13">
        <v>1.8424499565704255E-2</v>
      </c>
      <c r="AC196" s="13">
        <v>1.6320358835316559E-2</v>
      </c>
      <c r="AD196" s="13">
        <v>4.9604355453621594E-2</v>
      </c>
      <c r="AE196" s="13">
        <v>1.1116119123137952E-2</v>
      </c>
      <c r="AF196" s="150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274</v>
      </c>
      <c r="C197" s="29"/>
      <c r="D197" s="13">
        <v>-8.6976654864418523E-2</v>
      </c>
      <c r="E197" s="13">
        <v>2.9042886230157938E-2</v>
      </c>
      <c r="F197" s="13">
        <v>-2.9409185013815065E-2</v>
      </c>
      <c r="G197" s="13">
        <v>1.5591345233685328E-2</v>
      </c>
      <c r="H197" s="13">
        <v>-6.8480785994268767E-2</v>
      </c>
      <c r="I197" s="13">
        <v>-2.0727815456790921E-2</v>
      </c>
      <c r="J197" s="13">
        <v>2.3998558356480348E-2</v>
      </c>
      <c r="K197" s="13">
        <v>4.5836161265344622E-4</v>
      </c>
      <c r="L197" s="13">
        <v>-3.3170490878528081E-2</v>
      </c>
      <c r="M197" s="13">
        <v>5.0901640349426014E-2</v>
      </c>
      <c r="N197" s="13">
        <v>2.3121489100219161E-2</v>
      </c>
      <c r="O197" s="13">
        <v>5.0800753791952369E-2</v>
      </c>
      <c r="P197" s="13">
        <v>-4.5859662610239216E-3</v>
      </c>
      <c r="Q197" s="13">
        <v>-2.904523636464762E-3</v>
      </c>
      <c r="R197" s="13">
        <v>-4.0192192099899327E-3</v>
      </c>
      <c r="S197" s="13">
        <v>3.5768656728394133E-2</v>
      </c>
      <c r="T197" s="13">
        <v>-6.2674088855828591E-3</v>
      </c>
      <c r="U197" s="13">
        <v>1.2228459984567008E-2</v>
      </c>
      <c r="V197" s="13">
        <v>-1.971894988205547E-2</v>
      </c>
      <c r="W197" s="13">
        <v>-8.19323269907416E-2</v>
      </c>
      <c r="X197" s="13">
        <v>-0.1828188844642864</v>
      </c>
      <c r="Y197" s="13">
        <v>-7.8569441741623391E-2</v>
      </c>
      <c r="Z197" s="13">
        <v>3.7450099352953181E-2</v>
      </c>
      <c r="AA197" s="13">
        <v>8.8655747354489112E-3</v>
      </c>
      <c r="AB197" s="13">
        <v>1.7945364908067862E-2</v>
      </c>
      <c r="AC197" s="13">
        <v>-2.9135028579586386E-2</v>
      </c>
      <c r="AD197" s="13">
        <v>2.9042886230157938E-2</v>
      </c>
      <c r="AE197" s="13">
        <v>6.0990296096780527E-2</v>
      </c>
      <c r="AF197" s="150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275</v>
      </c>
      <c r="C198" s="47"/>
      <c r="D198" s="45">
        <v>2.06</v>
      </c>
      <c r="E198" s="45">
        <v>0.67</v>
      </c>
      <c r="F198" s="45">
        <v>0.7</v>
      </c>
      <c r="G198" s="45">
        <v>0.36</v>
      </c>
      <c r="H198" s="45" t="s">
        <v>276</v>
      </c>
      <c r="I198" s="45">
        <v>0.5</v>
      </c>
      <c r="J198" s="45">
        <v>0.56000000000000005</v>
      </c>
      <c r="K198" s="45">
        <v>0</v>
      </c>
      <c r="L198" s="45">
        <v>0.79</v>
      </c>
      <c r="M198" s="45">
        <v>1.19</v>
      </c>
      <c r="N198" s="45">
        <v>0.53</v>
      </c>
      <c r="O198" s="45">
        <v>1.19</v>
      </c>
      <c r="P198" s="45">
        <v>0.12</v>
      </c>
      <c r="Q198" s="45">
        <v>0.08</v>
      </c>
      <c r="R198" s="45">
        <v>0.11</v>
      </c>
      <c r="S198" s="45">
        <v>0.83</v>
      </c>
      <c r="T198" s="45">
        <v>0.16</v>
      </c>
      <c r="U198" s="45">
        <v>0.28000000000000003</v>
      </c>
      <c r="V198" s="45">
        <v>0.48</v>
      </c>
      <c r="W198" s="45">
        <v>1.94</v>
      </c>
      <c r="X198" s="45">
        <v>4.32</v>
      </c>
      <c r="Y198" s="45">
        <v>1.86</v>
      </c>
      <c r="Z198" s="45">
        <v>0.87</v>
      </c>
      <c r="AA198" s="45">
        <v>0.2</v>
      </c>
      <c r="AB198" s="45">
        <v>0.41</v>
      </c>
      <c r="AC198" s="45">
        <v>0.7</v>
      </c>
      <c r="AD198" s="45">
        <v>0.67</v>
      </c>
      <c r="AE198" s="45">
        <v>1.43</v>
      </c>
      <c r="AF198" s="150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 t="s">
        <v>314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BM199" s="55"/>
    </row>
    <row r="200" spans="1:65">
      <c r="BM200" s="55"/>
    </row>
    <row r="201" spans="1:65" ht="15">
      <c r="B201" s="8" t="s">
        <v>544</v>
      </c>
      <c r="BM201" s="28" t="s">
        <v>66</v>
      </c>
    </row>
    <row r="202" spans="1:65" ht="15">
      <c r="A202" s="25" t="s">
        <v>51</v>
      </c>
      <c r="B202" s="18" t="s">
        <v>110</v>
      </c>
      <c r="C202" s="15" t="s">
        <v>111</v>
      </c>
      <c r="D202" s="16" t="s">
        <v>232</v>
      </c>
      <c r="E202" s="17" t="s">
        <v>232</v>
      </c>
      <c r="F202" s="17" t="s">
        <v>232</v>
      </c>
      <c r="G202" s="17" t="s">
        <v>232</v>
      </c>
      <c r="H202" s="17" t="s">
        <v>232</v>
      </c>
      <c r="I202" s="17" t="s">
        <v>232</v>
      </c>
      <c r="J202" s="17" t="s">
        <v>232</v>
      </c>
      <c r="K202" s="17" t="s">
        <v>232</v>
      </c>
      <c r="L202" s="17" t="s">
        <v>232</v>
      </c>
      <c r="M202" s="17" t="s">
        <v>232</v>
      </c>
      <c r="N202" s="17" t="s">
        <v>232</v>
      </c>
      <c r="O202" s="17" t="s">
        <v>232</v>
      </c>
      <c r="P202" s="17" t="s">
        <v>232</v>
      </c>
      <c r="Q202" s="17" t="s">
        <v>232</v>
      </c>
      <c r="R202" s="17" t="s">
        <v>232</v>
      </c>
      <c r="S202" s="17" t="s">
        <v>232</v>
      </c>
      <c r="T202" s="17" t="s">
        <v>232</v>
      </c>
      <c r="U202" s="17" t="s">
        <v>232</v>
      </c>
      <c r="V202" s="17" t="s">
        <v>232</v>
      </c>
      <c r="W202" s="17" t="s">
        <v>232</v>
      </c>
      <c r="X202" s="17" t="s">
        <v>232</v>
      </c>
      <c r="Y202" s="17" t="s">
        <v>232</v>
      </c>
      <c r="Z202" s="17" t="s">
        <v>232</v>
      </c>
      <c r="AA202" s="17" t="s">
        <v>232</v>
      </c>
      <c r="AB202" s="17" t="s">
        <v>232</v>
      </c>
      <c r="AC202" s="17" t="s">
        <v>232</v>
      </c>
      <c r="AD202" s="17" t="s">
        <v>232</v>
      </c>
      <c r="AE202" s="150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233</v>
      </c>
      <c r="C203" s="9" t="s">
        <v>233</v>
      </c>
      <c r="D203" s="148" t="s">
        <v>235</v>
      </c>
      <c r="E203" s="149" t="s">
        <v>236</v>
      </c>
      <c r="F203" s="149" t="s">
        <v>237</v>
      </c>
      <c r="G203" s="149" t="s">
        <v>238</v>
      </c>
      <c r="H203" s="149" t="s">
        <v>239</v>
      </c>
      <c r="I203" s="149" t="s">
        <v>240</v>
      </c>
      <c r="J203" s="149" t="s">
        <v>241</v>
      </c>
      <c r="K203" s="149" t="s">
        <v>242</v>
      </c>
      <c r="L203" s="149" t="s">
        <v>244</v>
      </c>
      <c r="M203" s="149" t="s">
        <v>245</v>
      </c>
      <c r="N203" s="149" t="s">
        <v>246</v>
      </c>
      <c r="O203" s="149" t="s">
        <v>247</v>
      </c>
      <c r="P203" s="149" t="s">
        <v>248</v>
      </c>
      <c r="Q203" s="149" t="s">
        <v>249</v>
      </c>
      <c r="R203" s="149" t="s">
        <v>251</v>
      </c>
      <c r="S203" s="149" t="s">
        <v>252</v>
      </c>
      <c r="T203" s="149" t="s">
        <v>253</v>
      </c>
      <c r="U203" s="149" t="s">
        <v>254</v>
      </c>
      <c r="V203" s="149" t="s">
        <v>277</v>
      </c>
      <c r="W203" s="149" t="s">
        <v>255</v>
      </c>
      <c r="X203" s="149" t="s">
        <v>256</v>
      </c>
      <c r="Y203" s="149" t="s">
        <v>257</v>
      </c>
      <c r="Z203" s="149" t="s">
        <v>258</v>
      </c>
      <c r="AA203" s="149" t="s">
        <v>259</v>
      </c>
      <c r="AB203" s="149" t="s">
        <v>261</v>
      </c>
      <c r="AC203" s="149" t="s">
        <v>262</v>
      </c>
      <c r="AD203" s="149" t="s">
        <v>263</v>
      </c>
      <c r="AE203" s="150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305</v>
      </c>
      <c r="E204" s="11" t="s">
        <v>279</v>
      </c>
      <c r="F204" s="11" t="s">
        <v>279</v>
      </c>
      <c r="G204" s="11" t="s">
        <v>279</v>
      </c>
      <c r="H204" s="11" t="s">
        <v>304</v>
      </c>
      <c r="I204" s="11" t="s">
        <v>304</v>
      </c>
      <c r="J204" s="11" t="s">
        <v>304</v>
      </c>
      <c r="K204" s="11" t="s">
        <v>305</v>
      </c>
      <c r="L204" s="11" t="s">
        <v>304</v>
      </c>
      <c r="M204" s="11" t="s">
        <v>305</v>
      </c>
      <c r="N204" s="11" t="s">
        <v>304</v>
      </c>
      <c r="O204" s="11" t="s">
        <v>279</v>
      </c>
      <c r="P204" s="11" t="s">
        <v>305</v>
      </c>
      <c r="Q204" s="11" t="s">
        <v>304</v>
      </c>
      <c r="R204" s="11" t="s">
        <v>279</v>
      </c>
      <c r="S204" s="11" t="s">
        <v>279</v>
      </c>
      <c r="T204" s="11" t="s">
        <v>279</v>
      </c>
      <c r="U204" s="11" t="s">
        <v>279</v>
      </c>
      <c r="V204" s="11" t="s">
        <v>279</v>
      </c>
      <c r="W204" s="11" t="s">
        <v>304</v>
      </c>
      <c r="X204" s="11" t="s">
        <v>305</v>
      </c>
      <c r="Y204" s="11" t="s">
        <v>305</v>
      </c>
      <c r="Z204" s="11" t="s">
        <v>279</v>
      </c>
      <c r="AA204" s="11" t="s">
        <v>305</v>
      </c>
      <c r="AB204" s="11" t="s">
        <v>279</v>
      </c>
      <c r="AC204" s="11" t="s">
        <v>304</v>
      </c>
      <c r="AD204" s="11" t="s">
        <v>305</v>
      </c>
      <c r="AE204" s="150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 t="s">
        <v>307</v>
      </c>
      <c r="E205" s="26" t="s">
        <v>117</v>
      </c>
      <c r="F205" s="26" t="s">
        <v>308</v>
      </c>
      <c r="G205" s="26" t="s">
        <v>308</v>
      </c>
      <c r="H205" s="26" t="s">
        <v>307</v>
      </c>
      <c r="I205" s="26" t="s">
        <v>307</v>
      </c>
      <c r="J205" s="26" t="s">
        <v>309</v>
      </c>
      <c r="K205" s="26" t="s">
        <v>310</v>
      </c>
      <c r="L205" s="26" t="s">
        <v>311</v>
      </c>
      <c r="M205" s="26" t="s">
        <v>310</v>
      </c>
      <c r="N205" s="26" t="s">
        <v>309</v>
      </c>
      <c r="O205" s="26" t="s">
        <v>307</v>
      </c>
      <c r="P205" s="26" t="s">
        <v>307</v>
      </c>
      <c r="Q205" s="26" t="s">
        <v>309</v>
      </c>
      <c r="R205" s="26" t="s">
        <v>307</v>
      </c>
      <c r="S205" s="26" t="s">
        <v>307</v>
      </c>
      <c r="T205" s="26" t="s">
        <v>307</v>
      </c>
      <c r="U205" s="26" t="s">
        <v>307</v>
      </c>
      <c r="V205" s="26" t="s">
        <v>307</v>
      </c>
      <c r="W205" s="26" t="s">
        <v>311</v>
      </c>
      <c r="X205" s="26" t="s">
        <v>309</v>
      </c>
      <c r="Y205" s="26" t="s">
        <v>309</v>
      </c>
      <c r="Z205" s="26" t="s">
        <v>269</v>
      </c>
      <c r="AA205" s="26" t="s">
        <v>308</v>
      </c>
      <c r="AB205" s="26" t="s">
        <v>307</v>
      </c>
      <c r="AC205" s="26" t="s">
        <v>268</v>
      </c>
      <c r="AD205" s="26" t="s">
        <v>309</v>
      </c>
      <c r="AE205" s="150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2</v>
      </c>
    </row>
    <row r="206" spans="1:65">
      <c r="A206" s="30"/>
      <c r="B206" s="18">
        <v>1</v>
      </c>
      <c r="C206" s="14">
        <v>1</v>
      </c>
      <c r="D206" s="206">
        <v>21</v>
      </c>
      <c r="E206" s="206">
        <v>22</v>
      </c>
      <c r="F206" s="206">
        <v>20.441133508391992</v>
      </c>
      <c r="G206" s="206">
        <v>19</v>
      </c>
      <c r="H206" s="206">
        <v>19</v>
      </c>
      <c r="I206" s="206">
        <v>20</v>
      </c>
      <c r="J206" s="206">
        <v>21</v>
      </c>
      <c r="K206" s="206">
        <v>21</v>
      </c>
      <c r="L206" s="206">
        <v>19</v>
      </c>
      <c r="M206" s="206">
        <v>21.504385412661801</v>
      </c>
      <c r="N206" s="206">
        <v>22.443999999999999</v>
      </c>
      <c r="O206" s="206">
        <v>24.5</v>
      </c>
      <c r="P206" s="206">
        <v>21</v>
      </c>
      <c r="Q206" s="230">
        <v>24.084</v>
      </c>
      <c r="R206" s="206">
        <v>21</v>
      </c>
      <c r="S206" s="206">
        <v>21</v>
      </c>
      <c r="T206" s="206">
        <v>22</v>
      </c>
      <c r="U206" s="206">
        <v>23</v>
      </c>
      <c r="V206" s="206">
        <v>20</v>
      </c>
      <c r="W206" s="206">
        <v>18</v>
      </c>
      <c r="X206" s="206">
        <v>21</v>
      </c>
      <c r="Y206" s="206">
        <v>22</v>
      </c>
      <c r="Z206" s="206">
        <v>21.8</v>
      </c>
      <c r="AA206" s="230">
        <v>17</v>
      </c>
      <c r="AB206" s="206">
        <v>21.5</v>
      </c>
      <c r="AC206" s="206">
        <v>20</v>
      </c>
      <c r="AD206" s="206">
        <v>21</v>
      </c>
      <c r="AE206" s="207"/>
      <c r="AF206" s="208"/>
      <c r="AG206" s="208"/>
      <c r="AH206" s="208"/>
      <c r="AI206" s="208"/>
      <c r="AJ206" s="208"/>
      <c r="AK206" s="208"/>
      <c r="AL206" s="208"/>
      <c r="AM206" s="208"/>
      <c r="AN206" s="208"/>
      <c r="AO206" s="208"/>
      <c r="AP206" s="208"/>
      <c r="AQ206" s="208"/>
      <c r="AR206" s="208"/>
      <c r="AS206" s="208"/>
      <c r="AT206" s="208"/>
      <c r="AU206" s="208"/>
      <c r="AV206" s="208"/>
      <c r="AW206" s="208"/>
      <c r="AX206" s="208"/>
      <c r="AY206" s="208"/>
      <c r="AZ206" s="208"/>
      <c r="BA206" s="208"/>
      <c r="BB206" s="208"/>
      <c r="BC206" s="208"/>
      <c r="BD206" s="208"/>
      <c r="BE206" s="208"/>
      <c r="BF206" s="208"/>
      <c r="BG206" s="208"/>
      <c r="BH206" s="208"/>
      <c r="BI206" s="208"/>
      <c r="BJ206" s="208"/>
      <c r="BK206" s="208"/>
      <c r="BL206" s="208"/>
      <c r="BM206" s="209">
        <v>1</v>
      </c>
    </row>
    <row r="207" spans="1:65">
      <c r="A207" s="30"/>
      <c r="B207" s="19">
        <v>1</v>
      </c>
      <c r="C207" s="9">
        <v>2</v>
      </c>
      <c r="D207" s="210">
        <v>21</v>
      </c>
      <c r="E207" s="210">
        <v>22</v>
      </c>
      <c r="F207" s="210">
        <v>20.462408697794345</v>
      </c>
      <c r="G207" s="210">
        <v>20</v>
      </c>
      <c r="H207" s="233">
        <v>16</v>
      </c>
      <c r="I207" s="210">
        <v>20</v>
      </c>
      <c r="J207" s="210">
        <v>21</v>
      </c>
      <c r="K207" s="210">
        <v>20</v>
      </c>
      <c r="L207" s="210">
        <v>19</v>
      </c>
      <c r="M207" s="210">
        <v>22.296810301536699</v>
      </c>
      <c r="N207" s="210">
        <v>22.48</v>
      </c>
      <c r="O207" s="233">
        <v>25.1</v>
      </c>
      <c r="P207" s="210">
        <v>21</v>
      </c>
      <c r="Q207" s="232">
        <v>24.371999999999996</v>
      </c>
      <c r="R207" s="210">
        <v>21</v>
      </c>
      <c r="S207" s="210">
        <v>21</v>
      </c>
      <c r="T207" s="210">
        <v>21</v>
      </c>
      <c r="U207" s="210">
        <v>21</v>
      </c>
      <c r="V207" s="210">
        <v>21</v>
      </c>
      <c r="W207" s="210">
        <v>18</v>
      </c>
      <c r="X207" s="210">
        <v>21</v>
      </c>
      <c r="Y207" s="210">
        <v>22</v>
      </c>
      <c r="Z207" s="210">
        <v>22</v>
      </c>
      <c r="AA207" s="232">
        <v>18.3</v>
      </c>
      <c r="AB207" s="210">
        <v>20.9</v>
      </c>
      <c r="AC207" s="210">
        <v>20</v>
      </c>
      <c r="AD207" s="210">
        <v>22</v>
      </c>
      <c r="AE207" s="207"/>
      <c r="AF207" s="208"/>
      <c r="AG207" s="208"/>
      <c r="AH207" s="208"/>
      <c r="AI207" s="208"/>
      <c r="AJ207" s="208"/>
      <c r="AK207" s="208"/>
      <c r="AL207" s="208"/>
      <c r="AM207" s="208"/>
      <c r="AN207" s="208"/>
      <c r="AO207" s="208"/>
      <c r="AP207" s="208"/>
      <c r="AQ207" s="208"/>
      <c r="AR207" s="208"/>
      <c r="AS207" s="208"/>
      <c r="AT207" s="208"/>
      <c r="AU207" s="208"/>
      <c r="AV207" s="208"/>
      <c r="AW207" s="208"/>
      <c r="AX207" s="208"/>
      <c r="AY207" s="208"/>
      <c r="AZ207" s="208"/>
      <c r="BA207" s="208"/>
      <c r="BB207" s="208"/>
      <c r="BC207" s="208"/>
      <c r="BD207" s="208"/>
      <c r="BE207" s="208"/>
      <c r="BF207" s="208"/>
      <c r="BG207" s="208"/>
      <c r="BH207" s="208"/>
      <c r="BI207" s="208"/>
      <c r="BJ207" s="208"/>
      <c r="BK207" s="208"/>
      <c r="BL207" s="208"/>
      <c r="BM207" s="209">
        <v>25</v>
      </c>
    </row>
    <row r="208" spans="1:65">
      <c r="A208" s="30"/>
      <c r="B208" s="19">
        <v>1</v>
      </c>
      <c r="C208" s="9">
        <v>3</v>
      </c>
      <c r="D208" s="210">
        <v>21</v>
      </c>
      <c r="E208" s="210">
        <v>22</v>
      </c>
      <c r="F208" s="210">
        <v>20.788158239190246</v>
      </c>
      <c r="G208" s="210">
        <v>21</v>
      </c>
      <c r="H208" s="210">
        <v>17</v>
      </c>
      <c r="I208" s="210">
        <v>20</v>
      </c>
      <c r="J208" s="210">
        <v>21</v>
      </c>
      <c r="K208" s="210">
        <v>21</v>
      </c>
      <c r="L208" s="210">
        <v>20</v>
      </c>
      <c r="M208" s="210">
        <v>21.684737707162299</v>
      </c>
      <c r="N208" s="210">
        <v>21.893000000000001</v>
      </c>
      <c r="O208" s="210">
        <v>21.6</v>
      </c>
      <c r="P208" s="210">
        <v>21</v>
      </c>
      <c r="Q208" s="232">
        <v>24.06</v>
      </c>
      <c r="R208" s="210">
        <v>20</v>
      </c>
      <c r="S208" s="210">
        <v>21</v>
      </c>
      <c r="T208" s="210">
        <v>22</v>
      </c>
      <c r="U208" s="210">
        <v>23</v>
      </c>
      <c r="V208" s="210">
        <v>20</v>
      </c>
      <c r="W208" s="210">
        <v>18</v>
      </c>
      <c r="X208" s="210">
        <v>20</v>
      </c>
      <c r="Y208" s="210">
        <v>22</v>
      </c>
      <c r="Z208" s="210">
        <v>22.3</v>
      </c>
      <c r="AA208" s="232">
        <v>16.7</v>
      </c>
      <c r="AB208" s="210">
        <v>21.4</v>
      </c>
      <c r="AC208" s="210">
        <v>20</v>
      </c>
      <c r="AD208" s="210">
        <v>20</v>
      </c>
      <c r="AE208" s="207"/>
      <c r="AF208" s="208"/>
      <c r="AG208" s="208"/>
      <c r="AH208" s="208"/>
      <c r="AI208" s="208"/>
      <c r="AJ208" s="208"/>
      <c r="AK208" s="208"/>
      <c r="AL208" s="208"/>
      <c r="AM208" s="208"/>
      <c r="AN208" s="208"/>
      <c r="AO208" s="208"/>
      <c r="AP208" s="208"/>
      <c r="AQ208" s="208"/>
      <c r="AR208" s="208"/>
      <c r="AS208" s="208"/>
      <c r="AT208" s="208"/>
      <c r="AU208" s="208"/>
      <c r="AV208" s="208"/>
      <c r="AW208" s="208"/>
      <c r="AX208" s="208"/>
      <c r="AY208" s="208"/>
      <c r="AZ208" s="208"/>
      <c r="BA208" s="208"/>
      <c r="BB208" s="208"/>
      <c r="BC208" s="208"/>
      <c r="BD208" s="208"/>
      <c r="BE208" s="208"/>
      <c r="BF208" s="208"/>
      <c r="BG208" s="208"/>
      <c r="BH208" s="208"/>
      <c r="BI208" s="208"/>
      <c r="BJ208" s="208"/>
      <c r="BK208" s="208"/>
      <c r="BL208" s="208"/>
      <c r="BM208" s="209">
        <v>16</v>
      </c>
    </row>
    <row r="209" spans="1:65">
      <c r="A209" s="30"/>
      <c r="B209" s="19">
        <v>1</v>
      </c>
      <c r="C209" s="9">
        <v>4</v>
      </c>
      <c r="D209" s="210">
        <v>20</v>
      </c>
      <c r="E209" s="210">
        <v>22</v>
      </c>
      <c r="F209" s="210">
        <v>20.226716200036485</v>
      </c>
      <c r="G209" s="210">
        <v>21</v>
      </c>
      <c r="H209" s="210">
        <v>18</v>
      </c>
      <c r="I209" s="210">
        <v>20</v>
      </c>
      <c r="J209" s="210">
        <v>22</v>
      </c>
      <c r="K209" s="210">
        <v>20</v>
      </c>
      <c r="L209" s="210">
        <v>20</v>
      </c>
      <c r="M209" s="210">
        <v>21.489816548767099</v>
      </c>
      <c r="N209" s="210">
        <v>21.861999999999998</v>
      </c>
      <c r="O209" s="210">
        <v>24.2</v>
      </c>
      <c r="P209" s="210">
        <v>20</v>
      </c>
      <c r="Q209" s="232">
        <v>24.131999999999998</v>
      </c>
      <c r="R209" s="210">
        <v>21</v>
      </c>
      <c r="S209" s="210">
        <v>21</v>
      </c>
      <c r="T209" s="210">
        <v>22</v>
      </c>
      <c r="U209" s="210">
        <v>22</v>
      </c>
      <c r="V209" s="210">
        <v>21</v>
      </c>
      <c r="W209" s="210">
        <v>18</v>
      </c>
      <c r="X209" s="210">
        <v>20</v>
      </c>
      <c r="Y209" s="210">
        <v>21</v>
      </c>
      <c r="Z209" s="210">
        <v>21.9</v>
      </c>
      <c r="AA209" s="232">
        <v>16.8</v>
      </c>
      <c r="AB209" s="210">
        <v>21.1</v>
      </c>
      <c r="AC209" s="210">
        <v>20</v>
      </c>
      <c r="AD209" s="210">
        <v>21</v>
      </c>
      <c r="AE209" s="207"/>
      <c r="AF209" s="208"/>
      <c r="AG209" s="208"/>
      <c r="AH209" s="208"/>
      <c r="AI209" s="208"/>
      <c r="AJ209" s="208"/>
      <c r="AK209" s="208"/>
      <c r="AL209" s="208"/>
      <c r="AM209" s="208"/>
      <c r="AN209" s="208"/>
      <c r="AO209" s="208"/>
      <c r="AP209" s="208"/>
      <c r="AQ209" s="208"/>
      <c r="AR209" s="208"/>
      <c r="AS209" s="208"/>
      <c r="AT209" s="208"/>
      <c r="AU209" s="208"/>
      <c r="AV209" s="208"/>
      <c r="AW209" s="208"/>
      <c r="AX209" s="208"/>
      <c r="AY209" s="208"/>
      <c r="AZ209" s="208"/>
      <c r="BA209" s="208"/>
      <c r="BB209" s="208"/>
      <c r="BC209" s="208"/>
      <c r="BD209" s="208"/>
      <c r="BE209" s="208"/>
      <c r="BF209" s="208"/>
      <c r="BG209" s="208"/>
      <c r="BH209" s="208"/>
      <c r="BI209" s="208"/>
      <c r="BJ209" s="208"/>
      <c r="BK209" s="208"/>
      <c r="BL209" s="208"/>
      <c r="BM209" s="209">
        <v>20.851264163810193</v>
      </c>
    </row>
    <row r="210" spans="1:65">
      <c r="A210" s="30"/>
      <c r="B210" s="19">
        <v>1</v>
      </c>
      <c r="C210" s="9">
        <v>5</v>
      </c>
      <c r="D210" s="210">
        <v>21</v>
      </c>
      <c r="E210" s="210">
        <v>22</v>
      </c>
      <c r="F210" s="210">
        <v>20.457394440380831</v>
      </c>
      <c r="G210" s="210">
        <v>20</v>
      </c>
      <c r="H210" s="210">
        <v>18</v>
      </c>
      <c r="I210" s="210">
        <v>20</v>
      </c>
      <c r="J210" s="210">
        <v>22</v>
      </c>
      <c r="K210" s="210">
        <v>20</v>
      </c>
      <c r="L210" s="210">
        <v>19</v>
      </c>
      <c r="M210" s="210">
        <v>22.2236489759186</v>
      </c>
      <c r="N210" s="210">
        <v>21.803000000000001</v>
      </c>
      <c r="O210" s="210">
        <v>23.1</v>
      </c>
      <c r="P210" s="210">
        <v>21</v>
      </c>
      <c r="Q210" s="232">
        <v>23.795999999999996</v>
      </c>
      <c r="R210" s="210">
        <v>21</v>
      </c>
      <c r="S210" s="210">
        <v>21</v>
      </c>
      <c r="T210" s="210">
        <v>21</v>
      </c>
      <c r="U210" s="210">
        <v>22</v>
      </c>
      <c r="V210" s="210">
        <v>21</v>
      </c>
      <c r="W210" s="210">
        <v>18</v>
      </c>
      <c r="X210" s="210">
        <v>19</v>
      </c>
      <c r="Y210" s="210">
        <v>22</v>
      </c>
      <c r="Z210" s="210">
        <v>21.9</v>
      </c>
      <c r="AA210" s="233">
        <v>21</v>
      </c>
      <c r="AB210" s="210">
        <v>21.1</v>
      </c>
      <c r="AC210" s="210">
        <v>20</v>
      </c>
      <c r="AD210" s="210">
        <v>21</v>
      </c>
      <c r="AE210" s="207"/>
      <c r="AF210" s="208"/>
      <c r="AG210" s="208"/>
      <c r="AH210" s="208"/>
      <c r="AI210" s="208"/>
      <c r="AJ210" s="208"/>
      <c r="AK210" s="208"/>
      <c r="AL210" s="208"/>
      <c r="AM210" s="208"/>
      <c r="AN210" s="208"/>
      <c r="AO210" s="208"/>
      <c r="AP210" s="208"/>
      <c r="AQ210" s="208"/>
      <c r="AR210" s="208"/>
      <c r="AS210" s="208"/>
      <c r="AT210" s="208"/>
      <c r="AU210" s="208"/>
      <c r="AV210" s="208"/>
      <c r="AW210" s="208"/>
      <c r="AX210" s="208"/>
      <c r="AY210" s="208"/>
      <c r="AZ210" s="208"/>
      <c r="BA210" s="208"/>
      <c r="BB210" s="208"/>
      <c r="BC210" s="208"/>
      <c r="BD210" s="208"/>
      <c r="BE210" s="208"/>
      <c r="BF210" s="208"/>
      <c r="BG210" s="208"/>
      <c r="BH210" s="208"/>
      <c r="BI210" s="208"/>
      <c r="BJ210" s="208"/>
      <c r="BK210" s="208"/>
      <c r="BL210" s="208"/>
      <c r="BM210" s="209">
        <v>82</v>
      </c>
    </row>
    <row r="211" spans="1:65">
      <c r="A211" s="30"/>
      <c r="B211" s="19">
        <v>1</v>
      </c>
      <c r="C211" s="9">
        <v>6</v>
      </c>
      <c r="D211" s="210">
        <v>21</v>
      </c>
      <c r="E211" s="210">
        <v>22</v>
      </c>
      <c r="F211" s="210">
        <v>20.160871900658432</v>
      </c>
      <c r="G211" s="210">
        <v>21</v>
      </c>
      <c r="H211" s="210">
        <v>19</v>
      </c>
      <c r="I211" s="210">
        <v>21</v>
      </c>
      <c r="J211" s="210">
        <v>21</v>
      </c>
      <c r="K211" s="210">
        <v>20</v>
      </c>
      <c r="L211" s="210">
        <v>20</v>
      </c>
      <c r="M211" s="210">
        <v>22.232542639029599</v>
      </c>
      <c r="N211" s="210">
        <v>21.459</v>
      </c>
      <c r="O211" s="210">
        <v>22.1</v>
      </c>
      <c r="P211" s="210">
        <v>20</v>
      </c>
      <c r="Q211" s="232">
        <v>23.387999999999998</v>
      </c>
      <c r="R211" s="210">
        <v>21</v>
      </c>
      <c r="S211" s="210">
        <v>21</v>
      </c>
      <c r="T211" s="210">
        <v>22</v>
      </c>
      <c r="U211" s="210">
        <v>22</v>
      </c>
      <c r="V211" s="210">
        <v>20</v>
      </c>
      <c r="W211" s="210">
        <v>18</v>
      </c>
      <c r="X211" s="210">
        <v>20</v>
      </c>
      <c r="Y211" s="210">
        <v>21</v>
      </c>
      <c r="Z211" s="233">
        <v>22.8</v>
      </c>
      <c r="AA211" s="232">
        <v>16.7</v>
      </c>
      <c r="AB211" s="210">
        <v>22.1</v>
      </c>
      <c r="AC211" s="210">
        <v>20</v>
      </c>
      <c r="AD211" s="210">
        <v>22</v>
      </c>
      <c r="AE211" s="207"/>
      <c r="AF211" s="208"/>
      <c r="AG211" s="208"/>
      <c r="AH211" s="208"/>
      <c r="AI211" s="208"/>
      <c r="AJ211" s="208"/>
      <c r="AK211" s="208"/>
      <c r="AL211" s="208"/>
      <c r="AM211" s="208"/>
      <c r="AN211" s="208"/>
      <c r="AO211" s="208"/>
      <c r="AP211" s="208"/>
      <c r="AQ211" s="208"/>
      <c r="AR211" s="208"/>
      <c r="AS211" s="208"/>
      <c r="AT211" s="208"/>
      <c r="AU211" s="208"/>
      <c r="AV211" s="208"/>
      <c r="AW211" s="208"/>
      <c r="AX211" s="208"/>
      <c r="AY211" s="208"/>
      <c r="AZ211" s="208"/>
      <c r="BA211" s="208"/>
      <c r="BB211" s="208"/>
      <c r="BC211" s="208"/>
      <c r="BD211" s="208"/>
      <c r="BE211" s="208"/>
      <c r="BF211" s="208"/>
      <c r="BG211" s="208"/>
      <c r="BH211" s="208"/>
      <c r="BI211" s="208"/>
      <c r="BJ211" s="208"/>
      <c r="BK211" s="208"/>
      <c r="BL211" s="208"/>
      <c r="BM211" s="211"/>
    </row>
    <row r="212" spans="1:65">
      <c r="A212" s="30"/>
      <c r="B212" s="20" t="s">
        <v>271</v>
      </c>
      <c r="C212" s="12"/>
      <c r="D212" s="212">
        <v>20.833333333333332</v>
      </c>
      <c r="E212" s="212">
        <v>22</v>
      </c>
      <c r="F212" s="212">
        <v>20.422780497742053</v>
      </c>
      <c r="G212" s="212">
        <v>20.333333333333332</v>
      </c>
      <c r="H212" s="212">
        <v>17.833333333333332</v>
      </c>
      <c r="I212" s="212">
        <v>20.166666666666668</v>
      </c>
      <c r="J212" s="212">
        <v>21.333333333333332</v>
      </c>
      <c r="K212" s="212">
        <v>20.333333333333332</v>
      </c>
      <c r="L212" s="212">
        <v>19.5</v>
      </c>
      <c r="M212" s="212">
        <v>21.90532359751268</v>
      </c>
      <c r="N212" s="212">
        <v>21.990166666666667</v>
      </c>
      <c r="O212" s="212">
        <v>23.433333333333334</v>
      </c>
      <c r="P212" s="212">
        <v>20.666666666666668</v>
      </c>
      <c r="Q212" s="212">
        <v>23.971999999999998</v>
      </c>
      <c r="R212" s="212">
        <v>20.833333333333332</v>
      </c>
      <c r="S212" s="212">
        <v>21</v>
      </c>
      <c r="T212" s="212">
        <v>21.666666666666668</v>
      </c>
      <c r="U212" s="212">
        <v>22.166666666666668</v>
      </c>
      <c r="V212" s="212">
        <v>20.5</v>
      </c>
      <c r="W212" s="212">
        <v>18</v>
      </c>
      <c r="X212" s="212">
        <v>20.166666666666668</v>
      </c>
      <c r="Y212" s="212">
        <v>21.666666666666668</v>
      </c>
      <c r="Z212" s="212">
        <v>22.116666666666671</v>
      </c>
      <c r="AA212" s="212">
        <v>17.75</v>
      </c>
      <c r="AB212" s="212">
        <v>21.349999999999998</v>
      </c>
      <c r="AC212" s="212">
        <v>20</v>
      </c>
      <c r="AD212" s="212">
        <v>21.166666666666668</v>
      </c>
      <c r="AE212" s="207"/>
      <c r="AF212" s="208"/>
      <c r="AG212" s="208"/>
      <c r="AH212" s="208"/>
      <c r="AI212" s="208"/>
      <c r="AJ212" s="208"/>
      <c r="AK212" s="208"/>
      <c r="AL212" s="208"/>
      <c r="AM212" s="208"/>
      <c r="AN212" s="208"/>
      <c r="AO212" s="208"/>
      <c r="AP212" s="208"/>
      <c r="AQ212" s="208"/>
      <c r="AR212" s="208"/>
      <c r="AS212" s="208"/>
      <c r="AT212" s="208"/>
      <c r="AU212" s="208"/>
      <c r="AV212" s="208"/>
      <c r="AW212" s="208"/>
      <c r="AX212" s="208"/>
      <c r="AY212" s="208"/>
      <c r="AZ212" s="208"/>
      <c r="BA212" s="208"/>
      <c r="BB212" s="208"/>
      <c r="BC212" s="208"/>
      <c r="BD212" s="208"/>
      <c r="BE212" s="208"/>
      <c r="BF212" s="208"/>
      <c r="BG212" s="208"/>
      <c r="BH212" s="208"/>
      <c r="BI212" s="208"/>
      <c r="BJ212" s="208"/>
      <c r="BK212" s="208"/>
      <c r="BL212" s="208"/>
      <c r="BM212" s="211"/>
    </row>
    <row r="213" spans="1:65">
      <c r="A213" s="30"/>
      <c r="B213" s="3" t="s">
        <v>272</v>
      </c>
      <c r="C213" s="29"/>
      <c r="D213" s="210">
        <v>21</v>
      </c>
      <c r="E213" s="210">
        <v>22</v>
      </c>
      <c r="F213" s="210">
        <v>20.449263974386412</v>
      </c>
      <c r="G213" s="210">
        <v>20.5</v>
      </c>
      <c r="H213" s="210">
        <v>18</v>
      </c>
      <c r="I213" s="210">
        <v>20</v>
      </c>
      <c r="J213" s="210">
        <v>21</v>
      </c>
      <c r="K213" s="210">
        <v>20</v>
      </c>
      <c r="L213" s="210">
        <v>19.5</v>
      </c>
      <c r="M213" s="210">
        <v>21.954193341540449</v>
      </c>
      <c r="N213" s="210">
        <v>21.877499999999998</v>
      </c>
      <c r="O213" s="210">
        <v>23.65</v>
      </c>
      <c r="P213" s="210">
        <v>21</v>
      </c>
      <c r="Q213" s="210">
        <v>24.071999999999999</v>
      </c>
      <c r="R213" s="210">
        <v>21</v>
      </c>
      <c r="S213" s="210">
        <v>21</v>
      </c>
      <c r="T213" s="210">
        <v>22</v>
      </c>
      <c r="U213" s="210">
        <v>22</v>
      </c>
      <c r="V213" s="210">
        <v>20.5</v>
      </c>
      <c r="W213" s="210">
        <v>18</v>
      </c>
      <c r="X213" s="210">
        <v>20</v>
      </c>
      <c r="Y213" s="210">
        <v>22</v>
      </c>
      <c r="Z213" s="210">
        <v>21.95</v>
      </c>
      <c r="AA213" s="210">
        <v>16.899999999999999</v>
      </c>
      <c r="AB213" s="210">
        <v>21.25</v>
      </c>
      <c r="AC213" s="210">
        <v>20</v>
      </c>
      <c r="AD213" s="210">
        <v>21</v>
      </c>
      <c r="AE213" s="207"/>
      <c r="AF213" s="208"/>
      <c r="AG213" s="208"/>
      <c r="AH213" s="208"/>
      <c r="AI213" s="208"/>
      <c r="AJ213" s="208"/>
      <c r="AK213" s="208"/>
      <c r="AL213" s="208"/>
      <c r="AM213" s="208"/>
      <c r="AN213" s="208"/>
      <c r="AO213" s="208"/>
      <c r="AP213" s="208"/>
      <c r="AQ213" s="208"/>
      <c r="AR213" s="208"/>
      <c r="AS213" s="208"/>
      <c r="AT213" s="208"/>
      <c r="AU213" s="208"/>
      <c r="AV213" s="208"/>
      <c r="AW213" s="208"/>
      <c r="AX213" s="208"/>
      <c r="AY213" s="208"/>
      <c r="AZ213" s="208"/>
      <c r="BA213" s="208"/>
      <c r="BB213" s="208"/>
      <c r="BC213" s="208"/>
      <c r="BD213" s="208"/>
      <c r="BE213" s="208"/>
      <c r="BF213" s="208"/>
      <c r="BG213" s="208"/>
      <c r="BH213" s="208"/>
      <c r="BI213" s="208"/>
      <c r="BJ213" s="208"/>
      <c r="BK213" s="208"/>
      <c r="BL213" s="208"/>
      <c r="BM213" s="211"/>
    </row>
    <row r="214" spans="1:65">
      <c r="A214" s="30"/>
      <c r="B214" s="3" t="s">
        <v>273</v>
      </c>
      <c r="C214" s="29"/>
      <c r="D214" s="24">
        <v>0.40824829046386296</v>
      </c>
      <c r="E214" s="24">
        <v>0</v>
      </c>
      <c r="F214" s="24">
        <v>0.22074581231415127</v>
      </c>
      <c r="G214" s="24">
        <v>0.81649658092772603</v>
      </c>
      <c r="H214" s="24">
        <v>1.1690451944500122</v>
      </c>
      <c r="I214" s="24">
        <v>0.40824829046386302</v>
      </c>
      <c r="J214" s="24">
        <v>0.5163977794943222</v>
      </c>
      <c r="K214" s="24">
        <v>0.5163977794943222</v>
      </c>
      <c r="L214" s="24">
        <v>0.54772255750516607</v>
      </c>
      <c r="M214" s="24">
        <v>0.38567365939264353</v>
      </c>
      <c r="N214" s="24">
        <v>0.39722508312878063</v>
      </c>
      <c r="O214" s="24">
        <v>1.3966626889362606</v>
      </c>
      <c r="P214" s="24">
        <v>0.5163977794943222</v>
      </c>
      <c r="Q214" s="24">
        <v>0.33997646977401236</v>
      </c>
      <c r="R214" s="24">
        <v>0.40824829046386296</v>
      </c>
      <c r="S214" s="24">
        <v>0</v>
      </c>
      <c r="T214" s="24">
        <v>0.5163977794943222</v>
      </c>
      <c r="U214" s="24">
        <v>0.752772652709081</v>
      </c>
      <c r="V214" s="24">
        <v>0.54772255750516607</v>
      </c>
      <c r="W214" s="24">
        <v>0</v>
      </c>
      <c r="X214" s="24">
        <v>0.752772652709081</v>
      </c>
      <c r="Y214" s="24">
        <v>0.5163977794943222</v>
      </c>
      <c r="Z214" s="24">
        <v>0.37638632635454106</v>
      </c>
      <c r="AA214" s="24">
        <v>1.7049926686059387</v>
      </c>
      <c r="AB214" s="24">
        <v>0.42778499272414916</v>
      </c>
      <c r="AC214" s="24">
        <v>0</v>
      </c>
      <c r="AD214" s="24">
        <v>0.752772652709081</v>
      </c>
      <c r="AE214" s="150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86</v>
      </c>
      <c r="C215" s="29"/>
      <c r="D215" s="13">
        <v>1.9595917942265423E-2</v>
      </c>
      <c r="E215" s="13">
        <v>0</v>
      </c>
      <c r="F215" s="13">
        <v>1.080880305884681E-2</v>
      </c>
      <c r="G215" s="13">
        <v>4.0155569553822594E-2</v>
      </c>
      <c r="H215" s="13">
        <v>6.5553936137383861E-2</v>
      </c>
      <c r="I215" s="13">
        <v>2.0243716882505602E-2</v>
      </c>
      <c r="J215" s="13">
        <v>2.4206145913796353E-2</v>
      </c>
      <c r="K215" s="13">
        <v>2.5396612106278142E-2</v>
      </c>
      <c r="L215" s="13">
        <v>2.8088336282316211E-2</v>
      </c>
      <c r="M215" s="13">
        <v>1.7606389500515584E-2</v>
      </c>
      <c r="N215" s="13">
        <v>1.8063759549894906E-2</v>
      </c>
      <c r="O215" s="13">
        <v>5.9601537223453509E-2</v>
      </c>
      <c r="P215" s="13">
        <v>2.4986989330370427E-2</v>
      </c>
      <c r="Q215" s="13">
        <v>1.4182232178124995E-2</v>
      </c>
      <c r="R215" s="13">
        <v>1.9595917942265423E-2</v>
      </c>
      <c r="S215" s="13">
        <v>0</v>
      </c>
      <c r="T215" s="13">
        <v>2.3833743668968715E-2</v>
      </c>
      <c r="U215" s="13">
        <v>3.3959668543266812E-2</v>
      </c>
      <c r="V215" s="13">
        <v>2.6718173536837371E-2</v>
      </c>
      <c r="W215" s="13">
        <v>0</v>
      </c>
      <c r="X215" s="13">
        <v>3.7327569555822199E-2</v>
      </c>
      <c r="Y215" s="13">
        <v>2.3833743668968715E-2</v>
      </c>
      <c r="Z215" s="13">
        <v>1.7018221236829282E-2</v>
      </c>
      <c r="AA215" s="13">
        <v>9.6055924991883868E-2</v>
      </c>
      <c r="AB215" s="13">
        <v>2.003676780909364E-2</v>
      </c>
      <c r="AC215" s="13">
        <v>0</v>
      </c>
      <c r="AD215" s="13">
        <v>3.5564062332712483E-2</v>
      </c>
      <c r="AE215" s="150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274</v>
      </c>
      <c r="C216" s="29"/>
      <c r="D216" s="13">
        <v>-8.5993973008036129E-4</v>
      </c>
      <c r="E216" s="13">
        <v>5.5091903645035245E-2</v>
      </c>
      <c r="F216" s="13">
        <v>-2.0549529405119893E-2</v>
      </c>
      <c r="G216" s="13">
        <v>-2.4839301176558415E-2</v>
      </c>
      <c r="H216" s="13">
        <v>-0.14473610840894879</v>
      </c>
      <c r="I216" s="13">
        <v>-3.2832421658717692E-2</v>
      </c>
      <c r="J216" s="13">
        <v>2.3119421716397692E-2</v>
      </c>
      <c r="K216" s="13">
        <v>-2.4839301176558415E-2</v>
      </c>
      <c r="L216" s="13">
        <v>-6.4804903587355134E-2</v>
      </c>
      <c r="M216" s="13">
        <v>5.055134429364383E-2</v>
      </c>
      <c r="N216" s="13">
        <v>5.4620309536587808E-2</v>
      </c>
      <c r="O216" s="13">
        <v>0.12383273979160569</v>
      </c>
      <c r="P216" s="13">
        <v>-8.8530602122395274E-3</v>
      </c>
      <c r="Q216" s="13">
        <v>0.14966650518994462</v>
      </c>
      <c r="R216" s="13">
        <v>-8.5993973008036129E-4</v>
      </c>
      <c r="S216" s="13">
        <v>7.1331807520791379E-3</v>
      </c>
      <c r="T216" s="13">
        <v>3.9105662680716691E-2</v>
      </c>
      <c r="U216" s="13">
        <v>6.3085024127194744E-2</v>
      </c>
      <c r="V216" s="13">
        <v>-1.6846180694399027E-2</v>
      </c>
      <c r="W216" s="13">
        <v>-0.13674298792678929</v>
      </c>
      <c r="X216" s="13">
        <v>-3.2832421658717692E-2</v>
      </c>
      <c r="Y216" s="13">
        <v>3.9105662680716691E-2</v>
      </c>
      <c r="Z216" s="13">
        <v>6.0687087982546961E-2</v>
      </c>
      <c r="AA216" s="13">
        <v>-0.14873266865002843</v>
      </c>
      <c r="AB216" s="13">
        <v>2.391873376461362E-2</v>
      </c>
      <c r="AC216" s="13">
        <v>-4.082554214087708E-2</v>
      </c>
      <c r="AD216" s="13">
        <v>1.5126301234238415E-2</v>
      </c>
      <c r="AE216" s="150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275</v>
      </c>
      <c r="C217" s="47"/>
      <c r="D217" s="45">
        <v>0</v>
      </c>
      <c r="E217" s="45">
        <v>0.94</v>
      </c>
      <c r="F217" s="45">
        <v>0.33</v>
      </c>
      <c r="G217" s="45">
        <v>0.4</v>
      </c>
      <c r="H217" s="45">
        <v>2.4300000000000002</v>
      </c>
      <c r="I217" s="45">
        <v>0.54</v>
      </c>
      <c r="J217" s="45">
        <v>0.4</v>
      </c>
      <c r="K217" s="45">
        <v>0.4</v>
      </c>
      <c r="L217" s="45">
        <v>1.08</v>
      </c>
      <c r="M217" s="45">
        <v>0.87</v>
      </c>
      <c r="N217" s="45">
        <v>0.94</v>
      </c>
      <c r="O217" s="45">
        <v>2.1</v>
      </c>
      <c r="P217" s="45">
        <v>0.13</v>
      </c>
      <c r="Q217" s="45">
        <v>2.54</v>
      </c>
      <c r="R217" s="45">
        <v>0</v>
      </c>
      <c r="S217" s="45">
        <v>0.13</v>
      </c>
      <c r="T217" s="45">
        <v>0.67</v>
      </c>
      <c r="U217" s="45">
        <v>1.08</v>
      </c>
      <c r="V217" s="45">
        <v>0.27</v>
      </c>
      <c r="W217" s="45">
        <v>2.29</v>
      </c>
      <c r="X217" s="45">
        <v>0.54</v>
      </c>
      <c r="Y217" s="45">
        <v>0.67</v>
      </c>
      <c r="Z217" s="45">
        <v>1.04</v>
      </c>
      <c r="AA217" s="45">
        <v>2.4900000000000002</v>
      </c>
      <c r="AB217" s="45">
        <v>0.42</v>
      </c>
      <c r="AC217" s="45">
        <v>0.67</v>
      </c>
      <c r="AD217" s="45">
        <v>0.27</v>
      </c>
      <c r="AE217" s="150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BM218" s="55"/>
    </row>
    <row r="219" spans="1:65" ht="15">
      <c r="B219" s="8" t="s">
        <v>545</v>
      </c>
      <c r="BM219" s="28" t="s">
        <v>66</v>
      </c>
    </row>
    <row r="220" spans="1:65" ht="15">
      <c r="A220" s="25" t="s">
        <v>28</v>
      </c>
      <c r="B220" s="18" t="s">
        <v>110</v>
      </c>
      <c r="C220" s="15" t="s">
        <v>111</v>
      </c>
      <c r="D220" s="16" t="s">
        <v>232</v>
      </c>
      <c r="E220" s="17" t="s">
        <v>232</v>
      </c>
      <c r="F220" s="17" t="s">
        <v>232</v>
      </c>
      <c r="G220" s="17" t="s">
        <v>232</v>
      </c>
      <c r="H220" s="17" t="s">
        <v>232</v>
      </c>
      <c r="I220" s="17" t="s">
        <v>232</v>
      </c>
      <c r="J220" s="17" t="s">
        <v>232</v>
      </c>
      <c r="K220" s="17" t="s">
        <v>232</v>
      </c>
      <c r="L220" s="17" t="s">
        <v>232</v>
      </c>
      <c r="M220" s="17" t="s">
        <v>232</v>
      </c>
      <c r="N220" s="17" t="s">
        <v>232</v>
      </c>
      <c r="O220" s="17" t="s">
        <v>232</v>
      </c>
      <c r="P220" s="17" t="s">
        <v>232</v>
      </c>
      <c r="Q220" s="17" t="s">
        <v>232</v>
      </c>
      <c r="R220" s="17" t="s">
        <v>232</v>
      </c>
      <c r="S220" s="17" t="s">
        <v>232</v>
      </c>
      <c r="T220" s="17" t="s">
        <v>232</v>
      </c>
      <c r="U220" s="17" t="s">
        <v>232</v>
      </c>
      <c r="V220" s="17" t="s">
        <v>232</v>
      </c>
      <c r="W220" s="17" t="s">
        <v>232</v>
      </c>
      <c r="X220" s="17" t="s">
        <v>232</v>
      </c>
      <c r="Y220" s="17" t="s">
        <v>232</v>
      </c>
      <c r="Z220" s="17" t="s">
        <v>232</v>
      </c>
      <c r="AA220" s="17" t="s">
        <v>232</v>
      </c>
      <c r="AB220" s="17" t="s">
        <v>232</v>
      </c>
      <c r="AC220" s="150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233</v>
      </c>
      <c r="C221" s="9" t="s">
        <v>233</v>
      </c>
      <c r="D221" s="148" t="s">
        <v>235</v>
      </c>
      <c r="E221" s="149" t="s">
        <v>236</v>
      </c>
      <c r="F221" s="149" t="s">
        <v>237</v>
      </c>
      <c r="G221" s="149" t="s">
        <v>238</v>
      </c>
      <c r="H221" s="149" t="s">
        <v>239</v>
      </c>
      <c r="I221" s="149" t="s">
        <v>240</v>
      </c>
      <c r="J221" s="149" t="s">
        <v>241</v>
      </c>
      <c r="K221" s="149" t="s">
        <v>242</v>
      </c>
      <c r="L221" s="149" t="s">
        <v>243</v>
      </c>
      <c r="M221" s="149" t="s">
        <v>244</v>
      </c>
      <c r="N221" s="149" t="s">
        <v>245</v>
      </c>
      <c r="O221" s="149" t="s">
        <v>248</v>
      </c>
      <c r="P221" s="149" t="s">
        <v>249</v>
      </c>
      <c r="Q221" s="149" t="s">
        <v>251</v>
      </c>
      <c r="R221" s="149" t="s">
        <v>252</v>
      </c>
      <c r="S221" s="149" t="s">
        <v>253</v>
      </c>
      <c r="T221" s="149" t="s">
        <v>254</v>
      </c>
      <c r="U221" s="149" t="s">
        <v>277</v>
      </c>
      <c r="V221" s="149" t="s">
        <v>255</v>
      </c>
      <c r="W221" s="149" t="s">
        <v>256</v>
      </c>
      <c r="X221" s="149" t="s">
        <v>257</v>
      </c>
      <c r="Y221" s="149" t="s">
        <v>259</v>
      </c>
      <c r="Z221" s="149" t="s">
        <v>261</v>
      </c>
      <c r="AA221" s="149" t="s">
        <v>262</v>
      </c>
      <c r="AB221" s="149" t="s">
        <v>263</v>
      </c>
      <c r="AC221" s="150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279</v>
      </c>
      <c r="E222" s="11" t="s">
        <v>279</v>
      </c>
      <c r="F222" s="11" t="s">
        <v>279</v>
      </c>
      <c r="G222" s="11" t="s">
        <v>279</v>
      </c>
      <c r="H222" s="11" t="s">
        <v>279</v>
      </c>
      <c r="I222" s="11" t="s">
        <v>279</v>
      </c>
      <c r="J222" s="11" t="s">
        <v>279</v>
      </c>
      <c r="K222" s="11" t="s">
        <v>305</v>
      </c>
      <c r="L222" s="11" t="s">
        <v>279</v>
      </c>
      <c r="M222" s="11" t="s">
        <v>279</v>
      </c>
      <c r="N222" s="11" t="s">
        <v>305</v>
      </c>
      <c r="O222" s="11" t="s">
        <v>305</v>
      </c>
      <c r="P222" s="11" t="s">
        <v>279</v>
      </c>
      <c r="Q222" s="11" t="s">
        <v>279</v>
      </c>
      <c r="R222" s="11" t="s">
        <v>279</v>
      </c>
      <c r="S222" s="11" t="s">
        <v>279</v>
      </c>
      <c r="T222" s="11" t="s">
        <v>279</v>
      </c>
      <c r="U222" s="11" t="s">
        <v>279</v>
      </c>
      <c r="V222" s="11" t="s">
        <v>279</v>
      </c>
      <c r="W222" s="11" t="s">
        <v>305</v>
      </c>
      <c r="X222" s="11" t="s">
        <v>305</v>
      </c>
      <c r="Y222" s="11" t="s">
        <v>305</v>
      </c>
      <c r="Z222" s="11" t="s">
        <v>279</v>
      </c>
      <c r="AA222" s="11" t="s">
        <v>279</v>
      </c>
      <c r="AB222" s="11" t="s">
        <v>305</v>
      </c>
      <c r="AC222" s="150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 t="s">
        <v>307</v>
      </c>
      <c r="E223" s="26" t="s">
        <v>117</v>
      </c>
      <c r="F223" s="26" t="s">
        <v>308</v>
      </c>
      <c r="G223" s="26" t="s">
        <v>308</v>
      </c>
      <c r="H223" s="26" t="s">
        <v>307</v>
      </c>
      <c r="I223" s="26" t="s">
        <v>307</v>
      </c>
      <c r="J223" s="26" t="s">
        <v>309</v>
      </c>
      <c r="K223" s="26" t="s">
        <v>310</v>
      </c>
      <c r="L223" s="26" t="s">
        <v>310</v>
      </c>
      <c r="M223" s="26" t="s">
        <v>311</v>
      </c>
      <c r="N223" s="26" t="s">
        <v>310</v>
      </c>
      <c r="O223" s="26" t="s">
        <v>307</v>
      </c>
      <c r="P223" s="26" t="s">
        <v>309</v>
      </c>
      <c r="Q223" s="26" t="s">
        <v>307</v>
      </c>
      <c r="R223" s="26" t="s">
        <v>307</v>
      </c>
      <c r="S223" s="26" t="s">
        <v>307</v>
      </c>
      <c r="T223" s="26" t="s">
        <v>307</v>
      </c>
      <c r="U223" s="26" t="s">
        <v>307</v>
      </c>
      <c r="V223" s="26" t="s">
        <v>311</v>
      </c>
      <c r="W223" s="26" t="s">
        <v>309</v>
      </c>
      <c r="X223" s="26" t="s">
        <v>309</v>
      </c>
      <c r="Y223" s="26" t="s">
        <v>308</v>
      </c>
      <c r="Z223" s="26" t="s">
        <v>307</v>
      </c>
      <c r="AA223" s="26" t="s">
        <v>268</v>
      </c>
      <c r="AB223" s="26" t="s">
        <v>309</v>
      </c>
      <c r="AC223" s="150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22">
        <v>1.05</v>
      </c>
      <c r="E224" s="22">
        <v>1.21</v>
      </c>
      <c r="F224" s="22">
        <v>1.2645391627229587</v>
      </c>
      <c r="G224" s="22">
        <v>1.23</v>
      </c>
      <c r="H224" s="152">
        <v>0.71</v>
      </c>
      <c r="I224" s="145">
        <v>0.77</v>
      </c>
      <c r="J224" s="22">
        <v>1.07</v>
      </c>
      <c r="K224" s="22">
        <v>1.37</v>
      </c>
      <c r="L224" s="145">
        <v>1.45</v>
      </c>
      <c r="M224" s="22">
        <v>1.2</v>
      </c>
      <c r="N224" s="22">
        <v>1.148820453946708</v>
      </c>
      <c r="O224" s="22">
        <v>1.04</v>
      </c>
      <c r="P224" s="22">
        <v>1.13784</v>
      </c>
      <c r="Q224" s="22">
        <v>1.03</v>
      </c>
      <c r="R224" s="22">
        <v>1.07</v>
      </c>
      <c r="S224" s="22">
        <v>1.1200000000000001</v>
      </c>
      <c r="T224" s="22">
        <v>1.1599999999999999</v>
      </c>
      <c r="U224" s="22">
        <v>1.1000000000000001</v>
      </c>
      <c r="V224" s="22">
        <v>0.98</v>
      </c>
      <c r="W224" s="145">
        <v>1</v>
      </c>
      <c r="X224" s="22">
        <v>1.1399999999999999</v>
      </c>
      <c r="Y224" s="145">
        <v>4.09</v>
      </c>
      <c r="Z224" s="22">
        <v>1.21</v>
      </c>
      <c r="AA224" s="22">
        <v>1</v>
      </c>
      <c r="AB224" s="22">
        <v>1.1000000000000001</v>
      </c>
      <c r="AC224" s="150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1.02</v>
      </c>
      <c r="E225" s="11">
        <v>1.2</v>
      </c>
      <c r="F225" s="11">
        <v>1.2812510167860962</v>
      </c>
      <c r="G225" s="11">
        <v>1.2</v>
      </c>
      <c r="H225" s="11">
        <v>1.31</v>
      </c>
      <c r="I225" s="146">
        <v>0.76</v>
      </c>
      <c r="J225" s="11">
        <v>1.1000000000000001</v>
      </c>
      <c r="K225" s="11">
        <v>1.4</v>
      </c>
      <c r="L225" s="146">
        <v>1.44</v>
      </c>
      <c r="M225" s="11">
        <v>1.17</v>
      </c>
      <c r="N225" s="11">
        <v>1.1702819099790631</v>
      </c>
      <c r="O225" s="11">
        <v>1.1000000000000001</v>
      </c>
      <c r="P225" s="11">
        <v>1.12632</v>
      </c>
      <c r="Q225" s="11">
        <v>1.04</v>
      </c>
      <c r="R225" s="11">
        <v>1.08</v>
      </c>
      <c r="S225" s="11">
        <v>1.1200000000000001</v>
      </c>
      <c r="T225" s="11">
        <v>1.06</v>
      </c>
      <c r="U225" s="11">
        <v>1.1000000000000001</v>
      </c>
      <c r="V225" s="11">
        <v>0.98</v>
      </c>
      <c r="W225" s="146">
        <v>1</v>
      </c>
      <c r="X225" s="11">
        <v>1.07</v>
      </c>
      <c r="Y225" s="146">
        <v>4.17</v>
      </c>
      <c r="Z225" s="151">
        <v>1.1599999999999999</v>
      </c>
      <c r="AA225" s="11">
        <v>1.1000000000000001</v>
      </c>
      <c r="AB225" s="11">
        <v>1.06</v>
      </c>
      <c r="AC225" s="150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26</v>
      </c>
    </row>
    <row r="226" spans="1:65">
      <c r="A226" s="30"/>
      <c r="B226" s="19">
        <v>1</v>
      </c>
      <c r="C226" s="9">
        <v>3</v>
      </c>
      <c r="D226" s="11">
        <v>1.01</v>
      </c>
      <c r="E226" s="11">
        <v>1.2</v>
      </c>
      <c r="F226" s="11">
        <v>1.2687946172941766</v>
      </c>
      <c r="G226" s="11">
        <v>1.23</v>
      </c>
      <c r="H226" s="11">
        <v>1.42</v>
      </c>
      <c r="I226" s="146">
        <v>0.8</v>
      </c>
      <c r="J226" s="11">
        <v>1.0900000000000001</v>
      </c>
      <c r="K226" s="11">
        <v>1.38</v>
      </c>
      <c r="L226" s="146">
        <v>1.43</v>
      </c>
      <c r="M226" s="11">
        <v>1.27</v>
      </c>
      <c r="N226" s="11">
        <v>1.1474044676084254</v>
      </c>
      <c r="O226" s="11">
        <v>1.1200000000000001</v>
      </c>
      <c r="P226" s="11">
        <v>1.14896</v>
      </c>
      <c r="Q226" s="11">
        <v>1.03</v>
      </c>
      <c r="R226" s="11">
        <v>1.04</v>
      </c>
      <c r="S226" s="11">
        <v>1.1299999999999999</v>
      </c>
      <c r="T226" s="11">
        <v>1.1399999999999999</v>
      </c>
      <c r="U226" s="11">
        <v>1.1200000000000001</v>
      </c>
      <c r="V226" s="11">
        <v>0.9900000000000001</v>
      </c>
      <c r="W226" s="146">
        <v>1</v>
      </c>
      <c r="X226" s="11">
        <v>1.1299999999999999</v>
      </c>
      <c r="Y226" s="146">
        <v>4.2300000000000004</v>
      </c>
      <c r="Z226" s="11">
        <v>1.22</v>
      </c>
      <c r="AA226" s="11">
        <v>1</v>
      </c>
      <c r="AB226" s="11">
        <v>1.07</v>
      </c>
      <c r="AC226" s="150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1</v>
      </c>
      <c r="E227" s="11">
        <v>1.2</v>
      </c>
      <c r="F227" s="11">
        <v>1.255996607953624</v>
      </c>
      <c r="G227" s="11">
        <v>1.2</v>
      </c>
      <c r="H227" s="11">
        <v>1.29</v>
      </c>
      <c r="I227" s="146">
        <v>0.77</v>
      </c>
      <c r="J227" s="11">
        <v>1.1399999999999999</v>
      </c>
      <c r="K227" s="11">
        <v>1.37</v>
      </c>
      <c r="L227" s="146">
        <v>1.46</v>
      </c>
      <c r="M227" s="11">
        <v>1.26</v>
      </c>
      <c r="N227" s="11">
        <v>1.1595711674999463</v>
      </c>
      <c r="O227" s="11">
        <v>1.01</v>
      </c>
      <c r="P227" s="11">
        <v>1.14192</v>
      </c>
      <c r="Q227" s="11">
        <v>1.03</v>
      </c>
      <c r="R227" s="11">
        <v>1.0900000000000001</v>
      </c>
      <c r="S227" s="151">
        <v>1.1599999999999999</v>
      </c>
      <c r="T227" s="11">
        <v>1.1000000000000001</v>
      </c>
      <c r="U227" s="11">
        <v>1.1000000000000001</v>
      </c>
      <c r="V227" s="11">
        <v>0.97000000000000008</v>
      </c>
      <c r="W227" s="146">
        <v>1</v>
      </c>
      <c r="X227" s="11">
        <v>1.06</v>
      </c>
      <c r="Y227" s="146">
        <v>4.24</v>
      </c>
      <c r="Z227" s="11">
        <v>1.22</v>
      </c>
      <c r="AA227" s="11">
        <v>1</v>
      </c>
      <c r="AB227" s="11">
        <v>1.07</v>
      </c>
      <c r="AC227" s="150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1.1398023285123697</v>
      </c>
    </row>
    <row r="228" spans="1:65">
      <c r="A228" s="30"/>
      <c r="B228" s="19">
        <v>1</v>
      </c>
      <c r="C228" s="9">
        <v>5</v>
      </c>
      <c r="D228" s="11">
        <v>1.04</v>
      </c>
      <c r="E228" s="11">
        <v>1.23</v>
      </c>
      <c r="F228" s="11">
        <v>1.290471477251965</v>
      </c>
      <c r="G228" s="11">
        <v>1.19</v>
      </c>
      <c r="H228" s="11">
        <v>1.33</v>
      </c>
      <c r="I228" s="146">
        <v>0.78</v>
      </c>
      <c r="J228" s="11">
        <v>1.06</v>
      </c>
      <c r="K228" s="11">
        <v>1.41</v>
      </c>
      <c r="L228" s="146">
        <v>1.43</v>
      </c>
      <c r="M228" s="11">
        <v>1.25</v>
      </c>
      <c r="N228" s="11">
        <v>1.1647561398120814</v>
      </c>
      <c r="O228" s="11">
        <v>1.07</v>
      </c>
      <c r="P228" s="11">
        <v>1.1810399999999999</v>
      </c>
      <c r="Q228" s="11">
        <v>1.06</v>
      </c>
      <c r="R228" s="11">
        <v>1.0900000000000001</v>
      </c>
      <c r="S228" s="11">
        <v>1.1200000000000001</v>
      </c>
      <c r="T228" s="11">
        <v>1.07</v>
      </c>
      <c r="U228" s="151">
        <v>1.1399999999999999</v>
      </c>
      <c r="V228" s="11">
        <v>0.9900000000000001</v>
      </c>
      <c r="W228" s="146">
        <v>1</v>
      </c>
      <c r="X228" s="11">
        <v>1.1599999999999999</v>
      </c>
      <c r="Y228" s="146">
        <v>4.43</v>
      </c>
      <c r="Z228" s="11">
        <v>1.19</v>
      </c>
      <c r="AA228" s="11">
        <v>1</v>
      </c>
      <c r="AB228" s="11">
        <v>1.06</v>
      </c>
      <c r="AC228" s="150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83</v>
      </c>
    </row>
    <row r="229" spans="1:65">
      <c r="A229" s="30"/>
      <c r="B229" s="19">
        <v>1</v>
      </c>
      <c r="C229" s="9">
        <v>6</v>
      </c>
      <c r="D229" s="11">
        <v>1.08</v>
      </c>
      <c r="E229" s="11">
        <v>1.2</v>
      </c>
      <c r="F229" s="11">
        <v>1.2477250609197168</v>
      </c>
      <c r="G229" s="11">
        <v>1.19</v>
      </c>
      <c r="H229" s="11">
        <v>1.1100000000000001</v>
      </c>
      <c r="I229" s="146">
        <v>0.8</v>
      </c>
      <c r="J229" s="11">
        <v>1.1299999999999999</v>
      </c>
      <c r="K229" s="11">
        <v>1.43</v>
      </c>
      <c r="L229" s="146">
        <v>1.41</v>
      </c>
      <c r="M229" s="11">
        <v>1.29</v>
      </c>
      <c r="N229" s="11">
        <v>1.1670413107838224</v>
      </c>
      <c r="O229" s="11">
        <v>1.01</v>
      </c>
      <c r="P229" s="11">
        <v>1.12236</v>
      </c>
      <c r="Q229" s="11">
        <v>1.02</v>
      </c>
      <c r="R229" s="11">
        <v>1.07</v>
      </c>
      <c r="S229" s="11">
        <v>1.1200000000000001</v>
      </c>
      <c r="T229" s="11">
        <v>1.08</v>
      </c>
      <c r="U229" s="11">
        <v>1.1000000000000001</v>
      </c>
      <c r="V229" s="11">
        <v>1.01</v>
      </c>
      <c r="W229" s="146">
        <v>1</v>
      </c>
      <c r="X229" s="11">
        <v>1.0900000000000001</v>
      </c>
      <c r="Y229" s="146">
        <v>4.16</v>
      </c>
      <c r="Z229" s="11">
        <v>1.22</v>
      </c>
      <c r="AA229" s="11">
        <v>1</v>
      </c>
      <c r="AB229" s="11">
        <v>1.1000000000000001</v>
      </c>
      <c r="AC229" s="150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271</v>
      </c>
      <c r="C230" s="12"/>
      <c r="D230" s="23">
        <v>1.0333333333333334</v>
      </c>
      <c r="E230" s="23">
        <v>1.2066666666666668</v>
      </c>
      <c r="F230" s="23">
        <v>1.2681296571547562</v>
      </c>
      <c r="G230" s="23">
        <v>1.2066666666666663</v>
      </c>
      <c r="H230" s="23">
        <v>1.1950000000000001</v>
      </c>
      <c r="I230" s="23">
        <v>0.77999999999999992</v>
      </c>
      <c r="J230" s="23">
        <v>1.0983333333333332</v>
      </c>
      <c r="K230" s="23">
        <v>1.3933333333333335</v>
      </c>
      <c r="L230" s="23">
        <v>1.4366666666666665</v>
      </c>
      <c r="M230" s="23">
        <v>1.24</v>
      </c>
      <c r="N230" s="23">
        <v>1.1596459082716744</v>
      </c>
      <c r="O230" s="23">
        <v>1.0583333333333333</v>
      </c>
      <c r="P230" s="23">
        <v>1.1430733333333334</v>
      </c>
      <c r="Q230" s="23">
        <v>1.0350000000000001</v>
      </c>
      <c r="R230" s="23">
        <v>1.0733333333333335</v>
      </c>
      <c r="S230" s="23">
        <v>1.1283333333333334</v>
      </c>
      <c r="T230" s="23">
        <v>1.1016666666666666</v>
      </c>
      <c r="U230" s="23">
        <v>1.1100000000000001</v>
      </c>
      <c r="V230" s="23">
        <v>0.98666666666666669</v>
      </c>
      <c r="W230" s="23">
        <v>1</v>
      </c>
      <c r="X230" s="23">
        <v>1.1083333333333334</v>
      </c>
      <c r="Y230" s="23">
        <v>4.22</v>
      </c>
      <c r="Z230" s="23">
        <v>1.2033333333333334</v>
      </c>
      <c r="AA230" s="23">
        <v>1.0166666666666666</v>
      </c>
      <c r="AB230" s="23">
        <v>1.0766666666666669</v>
      </c>
      <c r="AC230" s="150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272</v>
      </c>
      <c r="C231" s="29"/>
      <c r="D231" s="11">
        <v>1.03</v>
      </c>
      <c r="E231" s="11">
        <v>1.2</v>
      </c>
      <c r="F231" s="11">
        <v>1.2666668900085676</v>
      </c>
      <c r="G231" s="11">
        <v>1.2</v>
      </c>
      <c r="H231" s="11">
        <v>1.3</v>
      </c>
      <c r="I231" s="11">
        <v>0.77500000000000002</v>
      </c>
      <c r="J231" s="11">
        <v>1.0950000000000002</v>
      </c>
      <c r="K231" s="11">
        <v>1.39</v>
      </c>
      <c r="L231" s="11">
        <v>1.4350000000000001</v>
      </c>
      <c r="M231" s="11">
        <v>1.2549999999999999</v>
      </c>
      <c r="N231" s="11">
        <v>1.1621636536560138</v>
      </c>
      <c r="O231" s="11">
        <v>1.0550000000000002</v>
      </c>
      <c r="P231" s="11">
        <v>1.13988</v>
      </c>
      <c r="Q231" s="11">
        <v>1.03</v>
      </c>
      <c r="R231" s="11">
        <v>1.0750000000000002</v>
      </c>
      <c r="S231" s="11">
        <v>1.1200000000000001</v>
      </c>
      <c r="T231" s="11">
        <v>1.0900000000000001</v>
      </c>
      <c r="U231" s="11">
        <v>1.1000000000000001</v>
      </c>
      <c r="V231" s="11">
        <v>0.9850000000000001</v>
      </c>
      <c r="W231" s="11">
        <v>1</v>
      </c>
      <c r="X231" s="11">
        <v>1.1099999999999999</v>
      </c>
      <c r="Y231" s="11">
        <v>4.2</v>
      </c>
      <c r="Z231" s="11">
        <v>1.2149999999999999</v>
      </c>
      <c r="AA231" s="11">
        <v>1</v>
      </c>
      <c r="AB231" s="11">
        <v>1.07</v>
      </c>
      <c r="AC231" s="150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273</v>
      </c>
      <c r="C232" s="29"/>
      <c r="D232" s="24">
        <v>2.9439202887759516E-2</v>
      </c>
      <c r="E232" s="24">
        <v>1.2110601416389978E-2</v>
      </c>
      <c r="F232" s="24">
        <v>1.5800121876206313E-2</v>
      </c>
      <c r="G232" s="24">
        <v>1.861898672502527E-2</v>
      </c>
      <c r="H232" s="24">
        <v>0.25828279075463029</v>
      </c>
      <c r="I232" s="24">
        <v>1.6733200530681527E-2</v>
      </c>
      <c r="J232" s="24">
        <v>3.1885210782848242E-2</v>
      </c>
      <c r="K232" s="24">
        <v>2.4221202832779867E-2</v>
      </c>
      <c r="L232" s="24">
        <v>1.7511900715418277E-2</v>
      </c>
      <c r="M232" s="24">
        <v>4.5607017003965557E-2</v>
      </c>
      <c r="N232" s="24">
        <v>9.6018737137037041E-3</v>
      </c>
      <c r="O232" s="24">
        <v>4.6224091842530235E-2</v>
      </c>
      <c r="P232" s="24">
        <v>2.1045450498068805E-2</v>
      </c>
      <c r="Q232" s="24">
        <v>1.3784048752090234E-2</v>
      </c>
      <c r="R232" s="24">
        <v>1.8618986725025273E-2</v>
      </c>
      <c r="S232" s="24">
        <v>1.6020819787597146E-2</v>
      </c>
      <c r="T232" s="24">
        <v>4.0207793606049327E-2</v>
      </c>
      <c r="U232" s="24">
        <v>1.6733200530681447E-2</v>
      </c>
      <c r="V232" s="24">
        <v>1.3662601021279461E-2</v>
      </c>
      <c r="W232" s="24">
        <v>0</v>
      </c>
      <c r="X232" s="24">
        <v>4.0702170294305687E-2</v>
      </c>
      <c r="Y232" s="24">
        <v>0.11627553482998899</v>
      </c>
      <c r="Z232" s="24">
        <v>2.4221202832779953E-2</v>
      </c>
      <c r="AA232" s="24">
        <v>4.0824829046386339E-2</v>
      </c>
      <c r="AB232" s="24">
        <v>1.8618986725025273E-2</v>
      </c>
      <c r="AC232" s="204"/>
      <c r="AD232" s="205"/>
      <c r="AE232" s="205"/>
      <c r="AF232" s="205"/>
      <c r="AG232" s="205"/>
      <c r="AH232" s="205"/>
      <c r="AI232" s="205"/>
      <c r="AJ232" s="205"/>
      <c r="AK232" s="205"/>
      <c r="AL232" s="205"/>
      <c r="AM232" s="205"/>
      <c r="AN232" s="205"/>
      <c r="AO232" s="205"/>
      <c r="AP232" s="205"/>
      <c r="AQ232" s="205"/>
      <c r="AR232" s="205"/>
      <c r="AS232" s="205"/>
      <c r="AT232" s="205"/>
      <c r="AU232" s="205"/>
      <c r="AV232" s="205"/>
      <c r="AW232" s="205"/>
      <c r="AX232" s="205"/>
      <c r="AY232" s="205"/>
      <c r="AZ232" s="205"/>
      <c r="BA232" s="205"/>
      <c r="BB232" s="205"/>
      <c r="BC232" s="205"/>
      <c r="BD232" s="205"/>
      <c r="BE232" s="205"/>
      <c r="BF232" s="205"/>
      <c r="BG232" s="205"/>
      <c r="BH232" s="205"/>
      <c r="BI232" s="205"/>
      <c r="BJ232" s="205"/>
      <c r="BK232" s="205"/>
      <c r="BL232" s="205"/>
      <c r="BM232" s="56"/>
    </row>
    <row r="233" spans="1:65">
      <c r="A233" s="30"/>
      <c r="B233" s="3" t="s">
        <v>86</v>
      </c>
      <c r="C233" s="29"/>
      <c r="D233" s="13">
        <v>2.8489551181702755E-2</v>
      </c>
      <c r="E233" s="13">
        <v>1.0036410013582854E-2</v>
      </c>
      <c r="F233" s="13">
        <v>1.2459389926781078E-2</v>
      </c>
      <c r="G233" s="13">
        <v>1.54300994958773E-2</v>
      </c>
      <c r="H233" s="13">
        <v>0.21613622657291237</v>
      </c>
      <c r="I233" s="13">
        <v>2.1452821193181447E-2</v>
      </c>
      <c r="J233" s="13">
        <v>2.9030540925203258E-2</v>
      </c>
      <c r="K233" s="13">
        <v>1.738363839673196E-2</v>
      </c>
      <c r="L233" s="13">
        <v>1.2189258038574208E-2</v>
      </c>
      <c r="M233" s="13">
        <v>3.6779852422552869E-2</v>
      </c>
      <c r="N233" s="13">
        <v>8.2800048232087066E-3</v>
      </c>
      <c r="O233" s="13">
        <v>4.3676307252784471E-2</v>
      </c>
      <c r="P233" s="13">
        <v>1.8411286384135871E-2</v>
      </c>
      <c r="Q233" s="13">
        <v>1.3317921499604089E-2</v>
      </c>
      <c r="R233" s="13">
        <v>1.7346882041949011E-2</v>
      </c>
      <c r="S233" s="13">
        <v>1.4198658600529226E-2</v>
      </c>
      <c r="T233" s="13">
        <v>3.6497240792177907E-2</v>
      </c>
      <c r="U233" s="13">
        <v>1.5074955433046348E-2</v>
      </c>
      <c r="V233" s="13">
        <v>1.3847230764810264E-2</v>
      </c>
      <c r="W233" s="13">
        <v>0</v>
      </c>
      <c r="X233" s="13">
        <v>3.6723762671554E-2</v>
      </c>
      <c r="Y233" s="13">
        <v>2.7553444272509241E-2</v>
      </c>
      <c r="Z233" s="13">
        <v>2.0128423406742344E-2</v>
      </c>
      <c r="AA233" s="13">
        <v>4.0155569553822629E-2</v>
      </c>
      <c r="AB233" s="13">
        <v>1.7293176524791273E-2</v>
      </c>
      <c r="AC233" s="150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274</v>
      </c>
      <c r="C234" s="29"/>
      <c r="D234" s="13">
        <v>-9.3410052353547934E-2</v>
      </c>
      <c r="E234" s="13">
        <v>5.8663100154889181E-2</v>
      </c>
      <c r="F234" s="13">
        <v>0.1125873543440421</v>
      </c>
      <c r="G234" s="13">
        <v>5.8663100154888737E-2</v>
      </c>
      <c r="H234" s="13">
        <v>4.8427407197590533E-2</v>
      </c>
      <c r="I234" s="13">
        <v>-0.31567081371203309</v>
      </c>
      <c r="J234" s="13">
        <v>-3.6382620162884294E-2</v>
      </c>
      <c r="K234" s="13">
        <v>0.22243418747166777</v>
      </c>
      <c r="L234" s="13">
        <v>0.26045247559877671</v>
      </c>
      <c r="M234" s="13">
        <v>8.7907937175742301E-2</v>
      </c>
      <c r="N234" s="13">
        <v>1.7409667679135099E-2</v>
      </c>
      <c r="O234" s="13">
        <v>-7.1476424587908038E-2</v>
      </c>
      <c r="P234" s="13">
        <v>2.8698000865052808E-3</v>
      </c>
      <c r="Q234" s="13">
        <v>-9.1947810502505223E-2</v>
      </c>
      <c r="R234" s="13">
        <v>-5.8316247928523968E-2</v>
      </c>
      <c r="S234" s="13">
        <v>-1.0062266844116041E-2</v>
      </c>
      <c r="T234" s="13">
        <v>-3.3458136460798871E-2</v>
      </c>
      <c r="U234" s="13">
        <v>-2.6146927205585424E-2</v>
      </c>
      <c r="V234" s="13">
        <v>-0.13435282418274264</v>
      </c>
      <c r="W234" s="13">
        <v>-0.12265488937440128</v>
      </c>
      <c r="X234" s="13">
        <v>-2.7609169056628025E-2</v>
      </c>
      <c r="Y234" s="13">
        <v>2.7023963668400262</v>
      </c>
      <c r="Z234" s="13">
        <v>5.5738616452803758E-2</v>
      </c>
      <c r="AA234" s="13">
        <v>-0.10803247086397472</v>
      </c>
      <c r="AB234" s="13">
        <v>-5.5391764226438545E-2</v>
      </c>
      <c r="AC234" s="150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275</v>
      </c>
      <c r="C235" s="47"/>
      <c r="D235" s="45">
        <v>0.69</v>
      </c>
      <c r="E235" s="45">
        <v>0.7</v>
      </c>
      <c r="F235" s="45">
        <v>1.19</v>
      </c>
      <c r="G235" s="45">
        <v>0.7</v>
      </c>
      <c r="H235" s="45">
        <v>0.61</v>
      </c>
      <c r="I235" s="45">
        <v>2.72</v>
      </c>
      <c r="J235" s="45">
        <v>0.17</v>
      </c>
      <c r="K235" s="45">
        <v>2.2000000000000002</v>
      </c>
      <c r="L235" s="45">
        <v>2.54</v>
      </c>
      <c r="M235" s="45">
        <v>0.97</v>
      </c>
      <c r="N235" s="45">
        <v>0.32</v>
      </c>
      <c r="O235" s="45">
        <v>0.49</v>
      </c>
      <c r="P235" s="45">
        <v>0.19</v>
      </c>
      <c r="Q235" s="45">
        <v>0.67</v>
      </c>
      <c r="R235" s="45">
        <v>0.37</v>
      </c>
      <c r="S235" s="45">
        <v>7.0000000000000007E-2</v>
      </c>
      <c r="T235" s="45">
        <v>0.14000000000000001</v>
      </c>
      <c r="U235" s="45">
        <v>7.0000000000000007E-2</v>
      </c>
      <c r="V235" s="45">
        <v>1.06</v>
      </c>
      <c r="W235" s="45" t="s">
        <v>276</v>
      </c>
      <c r="X235" s="45">
        <v>0.09</v>
      </c>
      <c r="Y235" s="45">
        <v>24.84</v>
      </c>
      <c r="Z235" s="45">
        <v>0.67</v>
      </c>
      <c r="AA235" s="45">
        <v>0.82</v>
      </c>
      <c r="AB235" s="45">
        <v>0.34</v>
      </c>
      <c r="AC235" s="150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 t="s">
        <v>315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BM236" s="55"/>
    </row>
    <row r="237" spans="1:65">
      <c r="BM237" s="55"/>
    </row>
    <row r="238" spans="1:65" ht="15">
      <c r="B238" s="8" t="s">
        <v>546</v>
      </c>
      <c r="BM238" s="28" t="s">
        <v>66</v>
      </c>
    </row>
    <row r="239" spans="1:65" ht="15">
      <c r="A239" s="25" t="s">
        <v>0</v>
      </c>
      <c r="B239" s="18" t="s">
        <v>110</v>
      </c>
      <c r="C239" s="15" t="s">
        <v>111</v>
      </c>
      <c r="D239" s="16" t="s">
        <v>232</v>
      </c>
      <c r="E239" s="17" t="s">
        <v>232</v>
      </c>
      <c r="F239" s="17" t="s">
        <v>232</v>
      </c>
      <c r="G239" s="17" t="s">
        <v>232</v>
      </c>
      <c r="H239" s="17" t="s">
        <v>232</v>
      </c>
      <c r="I239" s="17" t="s">
        <v>232</v>
      </c>
      <c r="J239" s="17" t="s">
        <v>232</v>
      </c>
      <c r="K239" s="17" t="s">
        <v>232</v>
      </c>
      <c r="L239" s="17" t="s">
        <v>232</v>
      </c>
      <c r="M239" s="17" t="s">
        <v>232</v>
      </c>
      <c r="N239" s="17" t="s">
        <v>232</v>
      </c>
      <c r="O239" s="17" t="s">
        <v>232</v>
      </c>
      <c r="P239" s="17" t="s">
        <v>232</v>
      </c>
      <c r="Q239" s="17" t="s">
        <v>232</v>
      </c>
      <c r="R239" s="17" t="s">
        <v>232</v>
      </c>
      <c r="S239" s="17" t="s">
        <v>232</v>
      </c>
      <c r="T239" s="17" t="s">
        <v>232</v>
      </c>
      <c r="U239" s="17" t="s">
        <v>232</v>
      </c>
      <c r="V239" s="17" t="s">
        <v>232</v>
      </c>
      <c r="W239" s="17" t="s">
        <v>232</v>
      </c>
      <c r="X239" s="17" t="s">
        <v>232</v>
      </c>
      <c r="Y239" s="17" t="s">
        <v>232</v>
      </c>
      <c r="Z239" s="17" t="s">
        <v>232</v>
      </c>
      <c r="AA239" s="17" t="s">
        <v>232</v>
      </c>
      <c r="AB239" s="17" t="s">
        <v>232</v>
      </c>
      <c r="AC239" s="17" t="s">
        <v>232</v>
      </c>
      <c r="AD239" s="17" t="s">
        <v>232</v>
      </c>
      <c r="AE239" s="17" t="s">
        <v>232</v>
      </c>
      <c r="AF239" s="17" t="s">
        <v>232</v>
      </c>
      <c r="AG239" s="150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233</v>
      </c>
      <c r="C240" s="9" t="s">
        <v>233</v>
      </c>
      <c r="D240" s="148" t="s">
        <v>235</v>
      </c>
      <c r="E240" s="149" t="s">
        <v>236</v>
      </c>
      <c r="F240" s="149" t="s">
        <v>237</v>
      </c>
      <c r="G240" s="149" t="s">
        <v>238</v>
      </c>
      <c r="H240" s="149" t="s">
        <v>239</v>
      </c>
      <c r="I240" s="149" t="s">
        <v>240</v>
      </c>
      <c r="J240" s="149" t="s">
        <v>241</v>
      </c>
      <c r="K240" s="149" t="s">
        <v>242</v>
      </c>
      <c r="L240" s="149" t="s">
        <v>243</v>
      </c>
      <c r="M240" s="149" t="s">
        <v>244</v>
      </c>
      <c r="N240" s="149" t="s">
        <v>245</v>
      </c>
      <c r="O240" s="149" t="s">
        <v>246</v>
      </c>
      <c r="P240" s="149" t="s">
        <v>247</v>
      </c>
      <c r="Q240" s="149" t="s">
        <v>248</v>
      </c>
      <c r="R240" s="149" t="s">
        <v>249</v>
      </c>
      <c r="S240" s="149" t="s">
        <v>251</v>
      </c>
      <c r="T240" s="149" t="s">
        <v>252</v>
      </c>
      <c r="U240" s="149" t="s">
        <v>253</v>
      </c>
      <c r="V240" s="149" t="s">
        <v>254</v>
      </c>
      <c r="W240" s="149" t="s">
        <v>277</v>
      </c>
      <c r="X240" s="149" t="s">
        <v>255</v>
      </c>
      <c r="Y240" s="149" t="s">
        <v>256</v>
      </c>
      <c r="Z240" s="149" t="s">
        <v>257</v>
      </c>
      <c r="AA240" s="149" t="s">
        <v>258</v>
      </c>
      <c r="AB240" s="149" t="s">
        <v>259</v>
      </c>
      <c r="AC240" s="149" t="s">
        <v>260</v>
      </c>
      <c r="AD240" s="149" t="s">
        <v>261</v>
      </c>
      <c r="AE240" s="149" t="s">
        <v>262</v>
      </c>
      <c r="AF240" s="149" t="s">
        <v>263</v>
      </c>
      <c r="AG240" s="150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1</v>
      </c>
    </row>
    <row r="241" spans="1:65">
      <c r="A241" s="30"/>
      <c r="B241" s="19"/>
      <c r="C241" s="9"/>
      <c r="D241" s="10" t="s">
        <v>305</v>
      </c>
      <c r="E241" s="11" t="s">
        <v>279</v>
      </c>
      <c r="F241" s="11" t="s">
        <v>279</v>
      </c>
      <c r="G241" s="11" t="s">
        <v>279</v>
      </c>
      <c r="H241" s="11" t="s">
        <v>304</v>
      </c>
      <c r="I241" s="11" t="s">
        <v>279</v>
      </c>
      <c r="J241" s="11" t="s">
        <v>304</v>
      </c>
      <c r="K241" s="11" t="s">
        <v>305</v>
      </c>
      <c r="L241" s="11" t="s">
        <v>279</v>
      </c>
      <c r="M241" s="11" t="s">
        <v>304</v>
      </c>
      <c r="N241" s="11" t="s">
        <v>305</v>
      </c>
      <c r="O241" s="11" t="s">
        <v>304</v>
      </c>
      <c r="P241" s="11" t="s">
        <v>279</v>
      </c>
      <c r="Q241" s="11" t="s">
        <v>305</v>
      </c>
      <c r="R241" s="11" t="s">
        <v>304</v>
      </c>
      <c r="S241" s="11" t="s">
        <v>279</v>
      </c>
      <c r="T241" s="11" t="s">
        <v>279</v>
      </c>
      <c r="U241" s="11" t="s">
        <v>279</v>
      </c>
      <c r="V241" s="11" t="s">
        <v>279</v>
      </c>
      <c r="W241" s="11" t="s">
        <v>306</v>
      </c>
      <c r="X241" s="11" t="s">
        <v>304</v>
      </c>
      <c r="Y241" s="11" t="s">
        <v>305</v>
      </c>
      <c r="Z241" s="11" t="s">
        <v>305</v>
      </c>
      <c r="AA241" s="11" t="s">
        <v>279</v>
      </c>
      <c r="AB241" s="11" t="s">
        <v>305</v>
      </c>
      <c r="AC241" s="11" t="s">
        <v>305</v>
      </c>
      <c r="AD241" s="11" t="s">
        <v>279</v>
      </c>
      <c r="AE241" s="11" t="s">
        <v>304</v>
      </c>
      <c r="AF241" s="11" t="s">
        <v>305</v>
      </c>
      <c r="AG241" s="150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9"/>
      <c r="C242" s="9"/>
      <c r="D242" s="26" t="s">
        <v>307</v>
      </c>
      <c r="E242" s="26" t="s">
        <v>117</v>
      </c>
      <c r="F242" s="26" t="s">
        <v>308</v>
      </c>
      <c r="G242" s="26" t="s">
        <v>308</v>
      </c>
      <c r="H242" s="26" t="s">
        <v>307</v>
      </c>
      <c r="I242" s="26" t="s">
        <v>307</v>
      </c>
      <c r="J242" s="26" t="s">
        <v>309</v>
      </c>
      <c r="K242" s="26" t="s">
        <v>310</v>
      </c>
      <c r="L242" s="26" t="s">
        <v>310</v>
      </c>
      <c r="M242" s="26" t="s">
        <v>311</v>
      </c>
      <c r="N242" s="26" t="s">
        <v>310</v>
      </c>
      <c r="O242" s="26" t="s">
        <v>309</v>
      </c>
      <c r="P242" s="26" t="s">
        <v>307</v>
      </c>
      <c r="Q242" s="26" t="s">
        <v>307</v>
      </c>
      <c r="R242" s="26" t="s">
        <v>309</v>
      </c>
      <c r="S242" s="26" t="s">
        <v>307</v>
      </c>
      <c r="T242" s="26" t="s">
        <v>307</v>
      </c>
      <c r="U242" s="26" t="s">
        <v>307</v>
      </c>
      <c r="V242" s="26" t="s">
        <v>307</v>
      </c>
      <c r="W242" s="26" t="s">
        <v>307</v>
      </c>
      <c r="X242" s="26" t="s">
        <v>311</v>
      </c>
      <c r="Y242" s="26" t="s">
        <v>309</v>
      </c>
      <c r="Z242" s="26" t="s">
        <v>309</v>
      </c>
      <c r="AA242" s="26" t="s">
        <v>269</v>
      </c>
      <c r="AB242" s="26" t="s">
        <v>308</v>
      </c>
      <c r="AC242" s="26" t="s">
        <v>307</v>
      </c>
      <c r="AD242" s="26" t="s">
        <v>307</v>
      </c>
      <c r="AE242" s="26" t="s">
        <v>268</v>
      </c>
      <c r="AF242" s="26" t="s">
        <v>309</v>
      </c>
      <c r="AG242" s="150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213">
        <v>0.49149999999999999</v>
      </c>
      <c r="E243" s="213">
        <v>0.51632</v>
      </c>
      <c r="F243" s="213">
        <v>0.4964406459421784</v>
      </c>
      <c r="G243" s="213">
        <v>0.49783000000000005</v>
      </c>
      <c r="H243" s="213">
        <v>0.49300000000000005</v>
      </c>
      <c r="I243" s="213">
        <v>0.49899999999999994</v>
      </c>
      <c r="J243" s="213">
        <v>0.49859999999999999</v>
      </c>
      <c r="K243" s="213">
        <v>0.502</v>
      </c>
      <c r="L243" s="226">
        <v>0.53725000000000001</v>
      </c>
      <c r="M243" s="213">
        <v>0.51</v>
      </c>
      <c r="N243" s="213">
        <v>0.49226930881948444</v>
      </c>
      <c r="O243" s="213">
        <v>0.52184459999999999</v>
      </c>
      <c r="P243" s="226">
        <v>0.56466000000000005</v>
      </c>
      <c r="Q243" s="213">
        <v>0.51200000000000001</v>
      </c>
      <c r="R243" s="226">
        <v>0.44497649999999994</v>
      </c>
      <c r="S243" s="213">
        <v>0.49699999999999994</v>
      </c>
      <c r="T243" s="213">
        <v>0.504</v>
      </c>
      <c r="U243" s="213">
        <v>0.51300000000000001</v>
      </c>
      <c r="V243" s="213">
        <v>0.504</v>
      </c>
      <c r="W243" s="213"/>
      <c r="X243" s="213">
        <v>0.49579999999999996</v>
      </c>
      <c r="Y243" s="213">
        <v>0.50473999999999997</v>
      </c>
      <c r="Z243" s="213">
        <v>0.50737999999999994</v>
      </c>
      <c r="AA243" s="213">
        <v>0.48474599999999995</v>
      </c>
      <c r="AB243" s="213">
        <v>0.47839999999999999</v>
      </c>
      <c r="AC243" s="226">
        <v>0.54430000000000001</v>
      </c>
      <c r="AD243" s="213">
        <v>0.53069100000000002</v>
      </c>
      <c r="AE243" s="213">
        <v>0.50800000000000001</v>
      </c>
      <c r="AF243" s="213">
        <v>0.50775999999999999</v>
      </c>
      <c r="AG243" s="204"/>
      <c r="AH243" s="205"/>
      <c r="AI243" s="205"/>
      <c r="AJ243" s="205"/>
      <c r="AK243" s="205"/>
      <c r="AL243" s="205"/>
      <c r="AM243" s="205"/>
      <c r="AN243" s="205"/>
      <c r="AO243" s="205"/>
      <c r="AP243" s="205"/>
      <c r="AQ243" s="205"/>
      <c r="AR243" s="205"/>
      <c r="AS243" s="205"/>
      <c r="AT243" s="205"/>
      <c r="AU243" s="205"/>
      <c r="AV243" s="205"/>
      <c r="AW243" s="205"/>
      <c r="AX243" s="205"/>
      <c r="AY243" s="205"/>
      <c r="AZ243" s="205"/>
      <c r="BA243" s="205"/>
      <c r="BB243" s="205"/>
      <c r="BC243" s="205"/>
      <c r="BD243" s="205"/>
      <c r="BE243" s="205"/>
      <c r="BF243" s="205"/>
      <c r="BG243" s="205"/>
      <c r="BH243" s="205"/>
      <c r="BI243" s="205"/>
      <c r="BJ243" s="205"/>
      <c r="BK243" s="205"/>
      <c r="BL243" s="205"/>
      <c r="BM243" s="214">
        <v>1</v>
      </c>
    </row>
    <row r="244" spans="1:65">
      <c r="A244" s="30"/>
      <c r="B244" s="19">
        <v>1</v>
      </c>
      <c r="C244" s="9">
        <v>2</v>
      </c>
      <c r="D244" s="24">
        <v>0.49020000000000002</v>
      </c>
      <c r="E244" s="24">
        <v>0.51186999999999994</v>
      </c>
      <c r="F244" s="24">
        <v>0.49889249039723965</v>
      </c>
      <c r="G244" s="24">
        <v>0.49766000000000005</v>
      </c>
      <c r="H244" s="228">
        <v>0.44900000000000001</v>
      </c>
      <c r="I244" s="24">
        <v>0.49399999999999999</v>
      </c>
      <c r="J244" s="24">
        <v>0.50409999999999999</v>
      </c>
      <c r="K244" s="24">
        <v>0.498</v>
      </c>
      <c r="L244" s="229">
        <v>0.53898999999999997</v>
      </c>
      <c r="M244" s="24">
        <v>0.5</v>
      </c>
      <c r="N244" s="24">
        <v>0.4913151951254538</v>
      </c>
      <c r="O244" s="24">
        <v>0.51799539999999999</v>
      </c>
      <c r="P244" s="229">
        <v>0.58155599999999996</v>
      </c>
      <c r="Q244" s="24">
        <v>0.53</v>
      </c>
      <c r="R244" s="229">
        <v>0.44784499999999999</v>
      </c>
      <c r="S244" s="24">
        <v>0.48399999999999999</v>
      </c>
      <c r="T244" s="24">
        <v>0.51100000000000001</v>
      </c>
      <c r="U244" s="24">
        <v>0.50600000000000001</v>
      </c>
      <c r="V244" s="24">
        <v>0.48700000000000004</v>
      </c>
      <c r="W244" s="24">
        <v>0.502</v>
      </c>
      <c r="X244" s="24">
        <v>0.498</v>
      </c>
      <c r="Y244" s="24">
        <v>0.50290000000000001</v>
      </c>
      <c r="Z244" s="24">
        <v>0.51844000000000001</v>
      </c>
      <c r="AA244" s="24">
        <v>0.49015299999999995</v>
      </c>
      <c r="AB244" s="24">
        <v>0.4829</v>
      </c>
      <c r="AC244" s="229">
        <v>0.53559999999999997</v>
      </c>
      <c r="AD244" s="24">
        <v>0.50303700000000007</v>
      </c>
      <c r="AE244" s="24">
        <v>0.51200000000000001</v>
      </c>
      <c r="AF244" s="24">
        <v>0.50026999999999999</v>
      </c>
      <c r="AG244" s="204"/>
      <c r="AH244" s="205"/>
      <c r="AI244" s="205"/>
      <c r="AJ244" s="205"/>
      <c r="AK244" s="205"/>
      <c r="AL244" s="205"/>
      <c r="AM244" s="205"/>
      <c r="AN244" s="205"/>
      <c r="AO244" s="205"/>
      <c r="AP244" s="205"/>
      <c r="AQ244" s="205"/>
      <c r="AR244" s="205"/>
      <c r="AS244" s="205"/>
      <c r="AT244" s="205"/>
      <c r="AU244" s="205"/>
      <c r="AV244" s="205"/>
      <c r="AW244" s="205"/>
      <c r="AX244" s="205"/>
      <c r="AY244" s="205"/>
      <c r="AZ244" s="205"/>
      <c r="BA244" s="205"/>
      <c r="BB244" s="205"/>
      <c r="BC244" s="205"/>
      <c r="BD244" s="205"/>
      <c r="BE244" s="205"/>
      <c r="BF244" s="205"/>
      <c r="BG244" s="205"/>
      <c r="BH244" s="205"/>
      <c r="BI244" s="205"/>
      <c r="BJ244" s="205"/>
      <c r="BK244" s="205"/>
      <c r="BL244" s="205"/>
      <c r="BM244" s="214">
        <v>27</v>
      </c>
    </row>
    <row r="245" spans="1:65">
      <c r="A245" s="30"/>
      <c r="B245" s="19">
        <v>1</v>
      </c>
      <c r="C245" s="9">
        <v>3</v>
      </c>
      <c r="D245" s="24">
        <v>0.49459999999999998</v>
      </c>
      <c r="E245" s="24">
        <v>0.51968999999999999</v>
      </c>
      <c r="F245" s="24">
        <v>0.4926246265961059</v>
      </c>
      <c r="G245" s="24">
        <v>0.49975000000000003</v>
      </c>
      <c r="H245" s="24">
        <v>0.48</v>
      </c>
      <c r="I245" s="24">
        <v>0.50900000000000001</v>
      </c>
      <c r="J245" s="24">
        <v>0.50470000000000004</v>
      </c>
      <c r="K245" s="24">
        <v>0.50600000000000001</v>
      </c>
      <c r="L245" s="229">
        <v>0.54289999999999994</v>
      </c>
      <c r="M245" s="24">
        <v>0.51</v>
      </c>
      <c r="N245" s="24">
        <v>0.48548741594447825</v>
      </c>
      <c r="O245" s="24">
        <v>0.52010179999999995</v>
      </c>
      <c r="P245" s="229">
        <v>0.50379300000000005</v>
      </c>
      <c r="Q245" s="228">
        <v>0.54100000000000004</v>
      </c>
      <c r="R245" s="229">
        <v>0.44093050000000006</v>
      </c>
      <c r="S245" s="24">
        <v>0.48499999999999999</v>
      </c>
      <c r="T245" s="24">
        <v>0.50600000000000001</v>
      </c>
      <c r="U245" s="24">
        <v>0.52200000000000002</v>
      </c>
      <c r="V245" s="24">
        <v>0.50600000000000001</v>
      </c>
      <c r="W245" s="24"/>
      <c r="X245" s="24">
        <v>0.498</v>
      </c>
      <c r="Y245" s="24">
        <v>0.50163999999999997</v>
      </c>
      <c r="Z245" s="24">
        <v>0.51368999999999998</v>
      </c>
      <c r="AA245" s="24">
        <v>0.48973300000000003</v>
      </c>
      <c r="AB245" s="24">
        <v>0.47730000000000006</v>
      </c>
      <c r="AC245" s="229">
        <v>0.5464</v>
      </c>
      <c r="AD245" s="24">
        <v>0.52418900000000002</v>
      </c>
      <c r="AE245" s="24">
        <v>0.50700000000000001</v>
      </c>
      <c r="AF245" s="24">
        <v>0.50897999999999999</v>
      </c>
      <c r="AG245" s="204"/>
      <c r="AH245" s="205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205"/>
      <c r="AT245" s="205"/>
      <c r="AU245" s="205"/>
      <c r="AV245" s="205"/>
      <c r="AW245" s="205"/>
      <c r="AX245" s="205"/>
      <c r="AY245" s="205"/>
      <c r="AZ245" s="205"/>
      <c r="BA245" s="205"/>
      <c r="BB245" s="205"/>
      <c r="BC245" s="205"/>
      <c r="BD245" s="205"/>
      <c r="BE245" s="205"/>
      <c r="BF245" s="205"/>
      <c r="BG245" s="205"/>
      <c r="BH245" s="205"/>
      <c r="BI245" s="205"/>
      <c r="BJ245" s="205"/>
      <c r="BK245" s="205"/>
      <c r="BL245" s="205"/>
      <c r="BM245" s="214">
        <v>16</v>
      </c>
    </row>
    <row r="246" spans="1:65">
      <c r="A246" s="30"/>
      <c r="B246" s="19">
        <v>1</v>
      </c>
      <c r="C246" s="9">
        <v>4</v>
      </c>
      <c r="D246" s="24">
        <v>0.47990000000000005</v>
      </c>
      <c r="E246" s="24">
        <v>0.52269999999999994</v>
      </c>
      <c r="F246" s="24">
        <v>0.49050306502187263</v>
      </c>
      <c r="G246" s="24">
        <v>0.48854999999999998</v>
      </c>
      <c r="H246" s="24">
        <v>0.49100000000000005</v>
      </c>
      <c r="I246" s="24">
        <v>0.48799999999999999</v>
      </c>
      <c r="J246" s="24">
        <v>0.51330000000000009</v>
      </c>
      <c r="K246" s="24">
        <v>0.501</v>
      </c>
      <c r="L246" s="229">
        <v>0.53593999999999997</v>
      </c>
      <c r="M246" s="24">
        <v>0.5</v>
      </c>
      <c r="N246" s="24">
        <v>0.48868408034870675</v>
      </c>
      <c r="O246" s="24">
        <v>0.51456840000000004</v>
      </c>
      <c r="P246" s="229">
        <v>0.55063000000000006</v>
      </c>
      <c r="Q246" s="228">
        <v>0.54200000000000004</v>
      </c>
      <c r="R246" s="229">
        <v>0.44153399999999993</v>
      </c>
      <c r="S246" s="24">
        <v>0.49300000000000005</v>
      </c>
      <c r="T246" s="24">
        <v>0.50900000000000001</v>
      </c>
      <c r="U246" s="24">
        <v>0.52300000000000002</v>
      </c>
      <c r="V246" s="24">
        <v>0.50700000000000001</v>
      </c>
      <c r="W246" s="24"/>
      <c r="X246" s="24">
        <v>0.49909999999999999</v>
      </c>
      <c r="Y246" s="24">
        <v>0.50191999999999992</v>
      </c>
      <c r="Z246" s="24">
        <v>0.50082000000000004</v>
      </c>
      <c r="AA246" s="24">
        <v>0.48915699999999995</v>
      </c>
      <c r="AB246" s="24">
        <v>0.48250000000000004</v>
      </c>
      <c r="AC246" s="229">
        <v>0.54479999999999995</v>
      </c>
      <c r="AD246" s="24">
        <v>0.51982899999999999</v>
      </c>
      <c r="AE246" s="24">
        <v>0.50600000000000001</v>
      </c>
      <c r="AF246" s="24">
        <v>0.51717000000000002</v>
      </c>
      <c r="AG246" s="204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214">
        <v>0.5022693318121072</v>
      </c>
    </row>
    <row r="247" spans="1:65">
      <c r="A247" s="30"/>
      <c r="B247" s="19">
        <v>1</v>
      </c>
      <c r="C247" s="9">
        <v>5</v>
      </c>
      <c r="D247" s="24">
        <v>0.4874</v>
      </c>
      <c r="E247" s="24">
        <v>0.51588000000000001</v>
      </c>
      <c r="F247" s="24">
        <v>0.49389474754034962</v>
      </c>
      <c r="G247" s="24">
        <v>0.4914</v>
      </c>
      <c r="H247" s="24">
        <v>0.49100000000000005</v>
      </c>
      <c r="I247" s="24">
        <v>0.502</v>
      </c>
      <c r="J247" s="24">
        <v>0.50449999999999995</v>
      </c>
      <c r="K247" s="24">
        <v>0.50700000000000001</v>
      </c>
      <c r="L247" s="229">
        <v>0.54032999999999998</v>
      </c>
      <c r="M247" s="24">
        <v>0.5</v>
      </c>
      <c r="N247" s="24">
        <v>0.48785803786724108</v>
      </c>
      <c r="O247" s="24">
        <v>0.50531099999999995</v>
      </c>
      <c r="P247" s="229">
        <v>0.53831300000000004</v>
      </c>
      <c r="Q247" s="24">
        <v>0.504</v>
      </c>
      <c r="R247" s="229">
        <v>0.44192499999999996</v>
      </c>
      <c r="S247" s="24">
        <v>0.49100000000000005</v>
      </c>
      <c r="T247" s="24">
        <v>0.51</v>
      </c>
      <c r="U247" s="24">
        <v>0.50700000000000001</v>
      </c>
      <c r="V247" s="24">
        <v>0.48900000000000005</v>
      </c>
      <c r="W247" s="24"/>
      <c r="X247" s="24">
        <v>0.49670000000000003</v>
      </c>
      <c r="Y247" s="24">
        <v>0.50073000000000001</v>
      </c>
      <c r="Z247" s="24">
        <v>0.51996000000000009</v>
      </c>
      <c r="AA247" s="24">
        <v>0.49147899999999994</v>
      </c>
      <c r="AB247" s="24">
        <v>0.4824</v>
      </c>
      <c r="AC247" s="229">
        <v>0.5454</v>
      </c>
      <c r="AD247" s="24">
        <v>0.50142299999999995</v>
      </c>
      <c r="AE247" s="24">
        <v>0.51</v>
      </c>
      <c r="AF247" s="24">
        <v>0.51507999999999998</v>
      </c>
      <c r="AG247" s="204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14">
        <v>84</v>
      </c>
    </row>
    <row r="248" spans="1:65">
      <c r="A248" s="30"/>
      <c r="B248" s="19">
        <v>1</v>
      </c>
      <c r="C248" s="9">
        <v>6</v>
      </c>
      <c r="D248" s="24">
        <v>0.4945</v>
      </c>
      <c r="E248" s="24">
        <v>0.51716999999999991</v>
      </c>
      <c r="F248" s="24">
        <v>0.49314107632787141</v>
      </c>
      <c r="G248" s="24">
        <v>0.5</v>
      </c>
      <c r="H248" s="24">
        <v>0.51100000000000001</v>
      </c>
      <c r="I248" s="24">
        <v>0.51300000000000001</v>
      </c>
      <c r="J248" s="24">
        <v>0.50590000000000002</v>
      </c>
      <c r="K248" s="24">
        <v>0.49500000000000005</v>
      </c>
      <c r="L248" s="229">
        <v>0.54164000000000001</v>
      </c>
      <c r="M248" s="24">
        <v>0.51</v>
      </c>
      <c r="N248" s="24">
        <v>0.48744388188509252</v>
      </c>
      <c r="O248" s="24">
        <v>0.51471199999999995</v>
      </c>
      <c r="P248" s="229">
        <v>0.51547700000000007</v>
      </c>
      <c r="Q248" s="24">
        <v>0.53499999999999992</v>
      </c>
      <c r="R248" s="229">
        <v>0.44936200000000004</v>
      </c>
      <c r="S248" s="24">
        <v>0.49100000000000005</v>
      </c>
      <c r="T248" s="24">
        <v>0.503</v>
      </c>
      <c r="U248" s="24">
        <v>0.50600000000000001</v>
      </c>
      <c r="V248" s="24">
        <v>0.496</v>
      </c>
      <c r="W248" s="24"/>
      <c r="X248" s="24">
        <v>0.49740000000000001</v>
      </c>
      <c r="Y248" s="24">
        <v>0.50061999999999995</v>
      </c>
      <c r="Z248" s="24">
        <v>0.49956999999999996</v>
      </c>
      <c r="AA248" s="24">
        <v>0.49139200000000005</v>
      </c>
      <c r="AB248" s="24">
        <v>0.48669999999999997</v>
      </c>
      <c r="AC248" s="229">
        <v>0.53339999999999999</v>
      </c>
      <c r="AD248" s="24">
        <v>0.52885300000000002</v>
      </c>
      <c r="AE248" s="24">
        <v>0.51</v>
      </c>
      <c r="AF248" s="24">
        <v>0.51803999999999994</v>
      </c>
      <c r="AG248" s="204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56"/>
    </row>
    <row r="249" spans="1:65">
      <c r="A249" s="30"/>
      <c r="B249" s="20" t="s">
        <v>271</v>
      </c>
      <c r="C249" s="12"/>
      <c r="D249" s="215">
        <v>0.4896833333333333</v>
      </c>
      <c r="E249" s="215">
        <v>0.51727166666666669</v>
      </c>
      <c r="F249" s="215">
        <v>0.49424944197093623</v>
      </c>
      <c r="G249" s="215">
        <v>0.495865</v>
      </c>
      <c r="H249" s="215">
        <v>0.48583333333333339</v>
      </c>
      <c r="I249" s="215">
        <v>0.50083333333333335</v>
      </c>
      <c r="J249" s="215">
        <v>0.50518333333333332</v>
      </c>
      <c r="K249" s="215">
        <v>0.50150000000000006</v>
      </c>
      <c r="L249" s="215">
        <v>0.53950833333333337</v>
      </c>
      <c r="M249" s="215">
        <v>0.505</v>
      </c>
      <c r="N249" s="215">
        <v>0.48884298666507608</v>
      </c>
      <c r="O249" s="215">
        <v>0.51575553333333324</v>
      </c>
      <c r="P249" s="215">
        <v>0.54240483333333334</v>
      </c>
      <c r="Q249" s="215">
        <v>0.52733333333333332</v>
      </c>
      <c r="R249" s="215">
        <v>0.44442883333333327</v>
      </c>
      <c r="S249" s="215">
        <v>0.49016666666666664</v>
      </c>
      <c r="T249" s="215">
        <v>0.50716666666666665</v>
      </c>
      <c r="U249" s="215">
        <v>0.51283333333333336</v>
      </c>
      <c r="V249" s="215">
        <v>0.49816666666666665</v>
      </c>
      <c r="W249" s="215">
        <v>0.502</v>
      </c>
      <c r="X249" s="215">
        <v>0.4975</v>
      </c>
      <c r="Y249" s="215">
        <v>0.5020916666666666</v>
      </c>
      <c r="Z249" s="215">
        <v>0.50997666666666663</v>
      </c>
      <c r="AA249" s="215">
        <v>0.48944333333333329</v>
      </c>
      <c r="AB249" s="215">
        <v>0.48170000000000002</v>
      </c>
      <c r="AC249" s="215">
        <v>0.54164999999999996</v>
      </c>
      <c r="AD249" s="215">
        <v>0.51800366666666664</v>
      </c>
      <c r="AE249" s="215">
        <v>0.50883333333333336</v>
      </c>
      <c r="AF249" s="215">
        <v>0.51121666666666676</v>
      </c>
      <c r="AG249" s="204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05"/>
      <c r="AX249" s="205"/>
      <c r="AY249" s="205"/>
      <c r="AZ249" s="205"/>
      <c r="BA249" s="205"/>
      <c r="BB249" s="205"/>
      <c r="BC249" s="205"/>
      <c r="BD249" s="205"/>
      <c r="BE249" s="205"/>
      <c r="BF249" s="205"/>
      <c r="BG249" s="205"/>
      <c r="BH249" s="205"/>
      <c r="BI249" s="205"/>
      <c r="BJ249" s="205"/>
      <c r="BK249" s="205"/>
      <c r="BL249" s="205"/>
      <c r="BM249" s="56"/>
    </row>
    <row r="250" spans="1:65">
      <c r="A250" s="30"/>
      <c r="B250" s="3" t="s">
        <v>272</v>
      </c>
      <c r="C250" s="29"/>
      <c r="D250" s="24">
        <v>0.49085000000000001</v>
      </c>
      <c r="E250" s="24">
        <v>0.51674500000000001</v>
      </c>
      <c r="F250" s="24">
        <v>0.49351791193411054</v>
      </c>
      <c r="G250" s="24">
        <v>0.49774500000000005</v>
      </c>
      <c r="H250" s="24">
        <v>0.49100000000000005</v>
      </c>
      <c r="I250" s="24">
        <v>0.50049999999999994</v>
      </c>
      <c r="J250" s="24">
        <v>0.50459999999999994</v>
      </c>
      <c r="K250" s="24">
        <v>0.50150000000000006</v>
      </c>
      <c r="L250" s="24">
        <v>0.53966000000000003</v>
      </c>
      <c r="M250" s="24">
        <v>0.505</v>
      </c>
      <c r="N250" s="24">
        <v>0.48827105910797391</v>
      </c>
      <c r="O250" s="24">
        <v>0.51635370000000003</v>
      </c>
      <c r="P250" s="24">
        <v>0.5444715</v>
      </c>
      <c r="Q250" s="24">
        <v>0.53249999999999997</v>
      </c>
      <c r="R250" s="24">
        <v>0.44345074999999995</v>
      </c>
      <c r="S250" s="24">
        <v>0.49100000000000005</v>
      </c>
      <c r="T250" s="24">
        <v>0.50750000000000006</v>
      </c>
      <c r="U250" s="24">
        <v>0.51</v>
      </c>
      <c r="V250" s="24">
        <v>0.5</v>
      </c>
      <c r="W250" s="24">
        <v>0.502</v>
      </c>
      <c r="X250" s="24">
        <v>0.49770000000000003</v>
      </c>
      <c r="Y250" s="24">
        <v>0.50177999999999989</v>
      </c>
      <c r="Z250" s="24">
        <v>0.51053499999999996</v>
      </c>
      <c r="AA250" s="24">
        <v>0.48994300000000002</v>
      </c>
      <c r="AB250" s="24">
        <v>0.48245000000000005</v>
      </c>
      <c r="AC250" s="24">
        <v>0.54454999999999998</v>
      </c>
      <c r="AD250" s="24">
        <v>0.52200899999999995</v>
      </c>
      <c r="AE250" s="24">
        <v>0.50900000000000001</v>
      </c>
      <c r="AF250" s="24">
        <v>0.51202999999999999</v>
      </c>
      <c r="AG250" s="204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56"/>
    </row>
    <row r="251" spans="1:65">
      <c r="A251" s="30"/>
      <c r="B251" s="3" t="s">
        <v>273</v>
      </c>
      <c r="C251" s="29"/>
      <c r="D251" s="24">
        <v>5.5112309574782319E-3</v>
      </c>
      <c r="E251" s="24">
        <v>3.6700376928127951E-3</v>
      </c>
      <c r="F251" s="24">
        <v>2.9795610857024537E-3</v>
      </c>
      <c r="G251" s="24">
        <v>4.748055391420803E-3</v>
      </c>
      <c r="H251" s="24">
        <v>2.063411414785396E-2</v>
      </c>
      <c r="I251" s="24">
        <v>9.282600210429556E-3</v>
      </c>
      <c r="J251" s="24">
        <v>4.7245811101797163E-3</v>
      </c>
      <c r="K251" s="24">
        <v>4.5934736311423292E-3</v>
      </c>
      <c r="L251" s="24">
        <v>2.6391014885120707E-3</v>
      </c>
      <c r="M251" s="24">
        <v>5.4772255750516656E-3</v>
      </c>
      <c r="N251" s="24">
        <v>2.5323594758800603E-3</v>
      </c>
      <c r="O251" s="24">
        <v>5.8748666948848071E-3</v>
      </c>
      <c r="P251" s="24">
        <v>2.9422728095244079E-2</v>
      </c>
      <c r="Q251" s="24">
        <v>1.5794513815457149E-2</v>
      </c>
      <c r="R251" s="24">
        <v>3.5551046210578344E-3</v>
      </c>
      <c r="S251" s="24">
        <v>4.9159604012508741E-3</v>
      </c>
      <c r="T251" s="24">
        <v>3.3115957885386147E-3</v>
      </c>
      <c r="U251" s="24">
        <v>7.9351538527407759E-3</v>
      </c>
      <c r="V251" s="24">
        <v>8.7958323464392123E-3</v>
      </c>
      <c r="W251" s="24" t="s">
        <v>660</v>
      </c>
      <c r="X251" s="24">
        <v>1.1489125293076088E-3</v>
      </c>
      <c r="Y251" s="24">
        <v>1.5440520284843605E-3</v>
      </c>
      <c r="Z251" s="24">
        <v>8.7632155437754201E-3</v>
      </c>
      <c r="AA251" s="24">
        <v>2.4769215301794971E-3</v>
      </c>
      <c r="AB251" s="24">
        <v>3.4005881844174912E-3</v>
      </c>
      <c r="AC251" s="24">
        <v>5.6255666381263376E-3</v>
      </c>
      <c r="AD251" s="24">
        <v>1.2799892728717174E-2</v>
      </c>
      <c r="AE251" s="24">
        <v>2.228601953392906E-3</v>
      </c>
      <c r="AF251" s="24">
        <v>6.8367555658123821E-3</v>
      </c>
      <c r="AG251" s="204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56"/>
    </row>
    <row r="252" spans="1:65">
      <c r="A252" s="30"/>
      <c r="B252" s="3" t="s">
        <v>86</v>
      </c>
      <c r="C252" s="29"/>
      <c r="D252" s="13">
        <v>1.1254683552251248E-2</v>
      </c>
      <c r="E252" s="13">
        <v>7.0949907549794173E-3</v>
      </c>
      <c r="F252" s="13">
        <v>6.0284561451819773E-3</v>
      </c>
      <c r="G252" s="13">
        <v>9.5752985014485852E-3</v>
      </c>
      <c r="H252" s="13">
        <v>4.247159001273542E-2</v>
      </c>
      <c r="I252" s="13">
        <v>1.853430990435186E-2</v>
      </c>
      <c r="J252" s="13">
        <v>9.3522109666716036E-3</v>
      </c>
      <c r="K252" s="13">
        <v>9.1594688557175043E-3</v>
      </c>
      <c r="L252" s="13">
        <v>4.8916788220980285E-3</v>
      </c>
      <c r="M252" s="13">
        <v>1.0845991237726071E-2</v>
      </c>
      <c r="N252" s="13">
        <v>5.1803125849385883E-3</v>
      </c>
      <c r="O252" s="13">
        <v>1.1390797219208651E-2</v>
      </c>
      <c r="P252" s="13">
        <v>5.4244959275948093E-2</v>
      </c>
      <c r="Q252" s="13">
        <v>2.9951669687971839E-2</v>
      </c>
      <c r="R252" s="13">
        <v>7.9992663716114305E-3</v>
      </c>
      <c r="S252" s="13">
        <v>1.0029160968209876E-2</v>
      </c>
      <c r="T252" s="13">
        <v>6.5296006346472852E-3</v>
      </c>
      <c r="U252" s="13">
        <v>1.5473163183764918E-2</v>
      </c>
      <c r="V252" s="13">
        <v>1.7656404843972993E-2</v>
      </c>
      <c r="W252" s="13" t="s">
        <v>660</v>
      </c>
      <c r="X252" s="13">
        <v>2.309371918206249E-3</v>
      </c>
      <c r="Y252" s="13">
        <v>3.0752393058724879E-3</v>
      </c>
      <c r="Z252" s="13">
        <v>1.718356175205811E-2</v>
      </c>
      <c r="AA252" s="13">
        <v>5.0606911188482775E-3</v>
      </c>
      <c r="AB252" s="13">
        <v>7.0595561229343804E-3</v>
      </c>
      <c r="AC252" s="13">
        <v>1.0385981054419529E-2</v>
      </c>
      <c r="AD252" s="13">
        <v>2.4710042712793874E-2</v>
      </c>
      <c r="AE252" s="13">
        <v>4.3798269637593959E-3</v>
      </c>
      <c r="AF252" s="13">
        <v>1.3373498971367094E-2</v>
      </c>
      <c r="AG252" s="150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274</v>
      </c>
      <c r="C253" s="29"/>
      <c r="D253" s="13">
        <v>-2.50582659175419E-2</v>
      </c>
      <c r="E253" s="13">
        <v>2.9869103893788385E-2</v>
      </c>
      <c r="F253" s="13">
        <v>-1.5967309435828914E-2</v>
      </c>
      <c r="G253" s="13">
        <v>-1.2750792068075056E-2</v>
      </c>
      <c r="H253" s="13">
        <v>-3.272347610688342E-2</v>
      </c>
      <c r="I253" s="13">
        <v>-2.8590208237341264E-3</v>
      </c>
      <c r="J253" s="13">
        <v>5.8016712083790445E-3</v>
      </c>
      <c r="K253" s="13">
        <v>-1.5317117000385183E-3</v>
      </c>
      <c r="L253" s="13">
        <v>7.4141499714652781E-2</v>
      </c>
      <c r="M253" s="13">
        <v>5.4366611993628133E-3</v>
      </c>
      <c r="N253" s="13">
        <v>-2.6731365617309377E-2</v>
      </c>
      <c r="O253" s="13">
        <v>2.6850537484679693E-2</v>
      </c>
      <c r="P253" s="13">
        <v>7.990832602982878E-2</v>
      </c>
      <c r="Q253" s="13">
        <v>4.990151684316313E-2</v>
      </c>
      <c r="R253" s="13">
        <v>-0.11515833202496095</v>
      </c>
      <c r="S253" s="13">
        <v>-2.4095966802862745E-2</v>
      </c>
      <c r="T253" s="13">
        <v>9.7504158513732619E-3</v>
      </c>
      <c r="U253" s="13">
        <v>2.1032543402785375E-2</v>
      </c>
      <c r="V253" s="13">
        <v>-8.1682573185163365E-3</v>
      </c>
      <c r="W253" s="13">
        <v>-5.362298572669788E-4</v>
      </c>
      <c r="X253" s="13">
        <v>-9.4955664422118335E-3</v>
      </c>
      <c r="Y253" s="13">
        <v>-3.5372485275897425E-4</v>
      </c>
      <c r="Z253" s="13">
        <v>1.5345023807749936E-2</v>
      </c>
      <c r="AA253" s="13">
        <v>-2.5536097202072394E-2</v>
      </c>
      <c r="AB253" s="13">
        <v>-4.0952792673795813E-2</v>
      </c>
      <c r="AC253" s="13">
        <v>7.8405480274524431E-2</v>
      </c>
      <c r="AD253" s="13">
        <v>3.1326489311605865E-2</v>
      </c>
      <c r="AE253" s="13">
        <v>1.3068688660612171E-2</v>
      </c>
      <c r="AF253" s="13">
        <v>1.7813818777823842E-2</v>
      </c>
      <c r="AG253" s="150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275</v>
      </c>
      <c r="C254" s="47"/>
      <c r="D254" s="45">
        <v>0.78</v>
      </c>
      <c r="E254" s="45">
        <v>0.95</v>
      </c>
      <c r="F254" s="45">
        <v>0.49</v>
      </c>
      <c r="G254" s="45">
        <v>0.39</v>
      </c>
      <c r="H254" s="45">
        <v>1.02</v>
      </c>
      <c r="I254" s="45">
        <v>0.08</v>
      </c>
      <c r="J254" s="45">
        <v>0.19</v>
      </c>
      <c r="K254" s="45">
        <v>0.04</v>
      </c>
      <c r="L254" s="45">
        <v>2.35</v>
      </c>
      <c r="M254" s="45">
        <v>0.18</v>
      </c>
      <c r="N254" s="45">
        <v>0.83</v>
      </c>
      <c r="O254" s="45">
        <v>0.86</v>
      </c>
      <c r="P254" s="45">
        <v>2.5299999999999998</v>
      </c>
      <c r="Q254" s="45">
        <v>1.58</v>
      </c>
      <c r="R254" s="45">
        <v>3.62</v>
      </c>
      <c r="S254" s="45">
        <v>0.75</v>
      </c>
      <c r="T254" s="45">
        <v>0.32</v>
      </c>
      <c r="U254" s="45">
        <v>0.67</v>
      </c>
      <c r="V254" s="45">
        <v>0.25</v>
      </c>
      <c r="W254" s="45">
        <v>0.01</v>
      </c>
      <c r="X254" s="45">
        <v>0.28999999999999998</v>
      </c>
      <c r="Y254" s="45">
        <v>0</v>
      </c>
      <c r="Z254" s="45">
        <v>0.49</v>
      </c>
      <c r="AA254" s="45">
        <v>0.79</v>
      </c>
      <c r="AB254" s="45">
        <v>1.28</v>
      </c>
      <c r="AC254" s="45">
        <v>2.48</v>
      </c>
      <c r="AD254" s="45">
        <v>1</v>
      </c>
      <c r="AE254" s="45">
        <v>0.42</v>
      </c>
      <c r="AF254" s="45">
        <v>0.56999999999999995</v>
      </c>
      <c r="AG254" s="150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BM255" s="55"/>
    </row>
    <row r="256" spans="1:65" ht="15">
      <c r="B256" s="8" t="s">
        <v>547</v>
      </c>
      <c r="BM256" s="28" t="s">
        <v>66</v>
      </c>
    </row>
    <row r="257" spans="1:65" ht="15">
      <c r="A257" s="25" t="s">
        <v>33</v>
      </c>
      <c r="B257" s="18" t="s">
        <v>110</v>
      </c>
      <c r="C257" s="15" t="s">
        <v>111</v>
      </c>
      <c r="D257" s="16" t="s">
        <v>232</v>
      </c>
      <c r="E257" s="17" t="s">
        <v>232</v>
      </c>
      <c r="F257" s="17" t="s">
        <v>232</v>
      </c>
      <c r="G257" s="17" t="s">
        <v>232</v>
      </c>
      <c r="H257" s="17" t="s">
        <v>232</v>
      </c>
      <c r="I257" s="17" t="s">
        <v>232</v>
      </c>
      <c r="J257" s="17" t="s">
        <v>232</v>
      </c>
      <c r="K257" s="17" t="s">
        <v>232</v>
      </c>
      <c r="L257" s="150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233</v>
      </c>
      <c r="C258" s="9" t="s">
        <v>233</v>
      </c>
      <c r="D258" s="148" t="s">
        <v>236</v>
      </c>
      <c r="E258" s="149" t="s">
        <v>237</v>
      </c>
      <c r="F258" s="149" t="s">
        <v>240</v>
      </c>
      <c r="G258" s="149" t="s">
        <v>244</v>
      </c>
      <c r="H258" s="149" t="s">
        <v>248</v>
      </c>
      <c r="I258" s="149" t="s">
        <v>249</v>
      </c>
      <c r="J258" s="149" t="s">
        <v>255</v>
      </c>
      <c r="K258" s="149" t="s">
        <v>262</v>
      </c>
      <c r="L258" s="150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279</v>
      </c>
      <c r="E259" s="11" t="s">
        <v>279</v>
      </c>
      <c r="F259" s="11" t="s">
        <v>279</v>
      </c>
      <c r="G259" s="11" t="s">
        <v>279</v>
      </c>
      <c r="H259" s="11" t="s">
        <v>305</v>
      </c>
      <c r="I259" s="11" t="s">
        <v>279</v>
      </c>
      <c r="J259" s="11" t="s">
        <v>279</v>
      </c>
      <c r="K259" s="11" t="s">
        <v>279</v>
      </c>
      <c r="L259" s="150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117</v>
      </c>
      <c r="E260" s="26" t="s">
        <v>308</v>
      </c>
      <c r="F260" s="26" t="s">
        <v>307</v>
      </c>
      <c r="G260" s="26" t="s">
        <v>311</v>
      </c>
      <c r="H260" s="26" t="s">
        <v>307</v>
      </c>
      <c r="I260" s="26" t="s">
        <v>309</v>
      </c>
      <c r="J260" s="26" t="s">
        <v>311</v>
      </c>
      <c r="K260" s="26" t="s">
        <v>268</v>
      </c>
      <c r="L260" s="150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8">
        <v>1</v>
      </c>
      <c r="C261" s="14">
        <v>1</v>
      </c>
      <c r="D261" s="22">
        <v>1.339</v>
      </c>
      <c r="E261" s="22">
        <v>1.2979178241214577</v>
      </c>
      <c r="F261" s="22">
        <v>1.05</v>
      </c>
      <c r="G261" s="22">
        <v>1.1100000000000001</v>
      </c>
      <c r="H261" s="145">
        <v>1.5</v>
      </c>
      <c r="I261" s="22">
        <v>1.4388749999999999</v>
      </c>
      <c r="J261" s="22">
        <v>1.1200000000000001</v>
      </c>
      <c r="K261" s="22">
        <v>0.89999999999999991</v>
      </c>
      <c r="L261" s="150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1.2949999999999999</v>
      </c>
      <c r="E262" s="11">
        <v>1.3095487913465229</v>
      </c>
      <c r="F262" s="11">
        <v>1.04</v>
      </c>
      <c r="G262" s="11">
        <v>1.07</v>
      </c>
      <c r="H262" s="146">
        <v>1.5</v>
      </c>
      <c r="I262" s="11">
        <v>1.442375</v>
      </c>
      <c r="J262" s="11">
        <v>1.0900000000000001</v>
      </c>
      <c r="K262" s="151">
        <v>0.97000000000000008</v>
      </c>
      <c r="L262" s="150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28</v>
      </c>
    </row>
    <row r="263" spans="1:65">
      <c r="A263" s="30"/>
      <c r="B263" s="19">
        <v>1</v>
      </c>
      <c r="C263" s="9">
        <v>3</v>
      </c>
      <c r="D263" s="11">
        <v>1.343</v>
      </c>
      <c r="E263" s="11">
        <v>1.3247630090196649</v>
      </c>
      <c r="F263" s="11">
        <v>1.1100000000000001</v>
      </c>
      <c r="G263" s="11">
        <v>1.07</v>
      </c>
      <c r="H263" s="146">
        <v>1.6</v>
      </c>
      <c r="I263" s="11">
        <v>1.450375</v>
      </c>
      <c r="J263" s="11">
        <v>1.0900000000000001</v>
      </c>
      <c r="K263" s="11">
        <v>0.90999999999999992</v>
      </c>
      <c r="L263" s="150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1.298</v>
      </c>
      <c r="E264" s="11">
        <v>1.3043427852862561</v>
      </c>
      <c r="F264" s="11">
        <v>1.06</v>
      </c>
      <c r="G264" s="11">
        <v>1.1200000000000001</v>
      </c>
      <c r="H264" s="146">
        <v>1.4</v>
      </c>
      <c r="I264" s="11">
        <v>1.42825</v>
      </c>
      <c r="J264" s="11">
        <v>1.1100000000000001</v>
      </c>
      <c r="K264" s="11">
        <v>0.89999999999999991</v>
      </c>
      <c r="L264" s="150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1.1791351519102522</v>
      </c>
    </row>
    <row r="265" spans="1:65">
      <c r="A265" s="30"/>
      <c r="B265" s="19">
        <v>1</v>
      </c>
      <c r="C265" s="9">
        <v>5</v>
      </c>
      <c r="D265" s="11">
        <v>1.345</v>
      </c>
      <c r="E265" s="11">
        <v>1.330130547552772</v>
      </c>
      <c r="F265" s="11">
        <v>1.06</v>
      </c>
      <c r="G265" s="11">
        <v>1.0900000000000001</v>
      </c>
      <c r="H265" s="146">
        <v>1.5</v>
      </c>
      <c r="I265" s="11">
        <v>1.4122499999999998</v>
      </c>
      <c r="J265" s="11">
        <v>1.08</v>
      </c>
      <c r="K265" s="11">
        <v>0.8899999999999999</v>
      </c>
      <c r="L265" s="150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85</v>
      </c>
    </row>
    <row r="266" spans="1:65">
      <c r="A266" s="30"/>
      <c r="B266" s="19">
        <v>1</v>
      </c>
      <c r="C266" s="9">
        <v>6</v>
      </c>
      <c r="D266" s="11">
        <v>1.36</v>
      </c>
      <c r="E266" s="11">
        <v>1.3328484229039215</v>
      </c>
      <c r="F266" s="11">
        <v>1.1200000000000001</v>
      </c>
      <c r="G266" s="11">
        <v>1.1200000000000001</v>
      </c>
      <c r="H266" s="146">
        <v>1.4</v>
      </c>
      <c r="I266" s="11">
        <v>1.4080000000000001</v>
      </c>
      <c r="J266" s="11">
        <v>1.1299999999999999</v>
      </c>
      <c r="K266" s="11">
        <v>0.91999999999999993</v>
      </c>
      <c r="L266" s="150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271</v>
      </c>
      <c r="C267" s="12"/>
      <c r="D267" s="23">
        <v>1.33</v>
      </c>
      <c r="E267" s="23">
        <v>1.3165918967050994</v>
      </c>
      <c r="F267" s="23">
        <v>1.0733333333333335</v>
      </c>
      <c r="G267" s="23">
        <v>1.0966666666666667</v>
      </c>
      <c r="H267" s="23">
        <v>1.4833333333333334</v>
      </c>
      <c r="I267" s="23">
        <v>1.4300208333333331</v>
      </c>
      <c r="J267" s="23">
        <v>1.1033333333333333</v>
      </c>
      <c r="K267" s="23">
        <v>0.91500000000000004</v>
      </c>
      <c r="L267" s="150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272</v>
      </c>
      <c r="C268" s="29"/>
      <c r="D268" s="11">
        <v>1.341</v>
      </c>
      <c r="E268" s="11">
        <v>1.3171559001830939</v>
      </c>
      <c r="F268" s="11">
        <v>1.06</v>
      </c>
      <c r="G268" s="11">
        <v>1.1000000000000001</v>
      </c>
      <c r="H268" s="11">
        <v>1.5</v>
      </c>
      <c r="I268" s="11">
        <v>1.4335624999999999</v>
      </c>
      <c r="J268" s="11">
        <v>1.1000000000000001</v>
      </c>
      <c r="K268" s="11">
        <v>0.90499999999999992</v>
      </c>
      <c r="L268" s="150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273</v>
      </c>
      <c r="C269" s="29"/>
      <c r="D269" s="24">
        <v>2.6922109872742166E-2</v>
      </c>
      <c r="E269" s="24">
        <v>1.4578777985742034E-2</v>
      </c>
      <c r="F269" s="24">
        <v>3.3266599866332423E-2</v>
      </c>
      <c r="G269" s="24">
        <v>2.3380903889000264E-2</v>
      </c>
      <c r="H269" s="24">
        <v>7.5277265270908167E-2</v>
      </c>
      <c r="I269" s="24">
        <v>1.7024507457388195E-2</v>
      </c>
      <c r="J269" s="24">
        <v>1.9663841605003458E-2</v>
      </c>
      <c r="K269" s="24">
        <v>2.8809720581775937E-2</v>
      </c>
      <c r="L269" s="150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86</v>
      </c>
      <c r="C270" s="29"/>
      <c r="D270" s="13">
        <v>2.0242187874242229E-2</v>
      </c>
      <c r="E270" s="13">
        <v>1.1073118422061429E-2</v>
      </c>
      <c r="F270" s="13">
        <v>3.0993726583539521E-2</v>
      </c>
      <c r="G270" s="13">
        <v>2.131997315106407E-2</v>
      </c>
      <c r="H270" s="13">
        <v>5.0748718160162805E-2</v>
      </c>
      <c r="I270" s="13">
        <v>1.1905076527944428E-2</v>
      </c>
      <c r="J270" s="13">
        <v>1.7822212935048452E-2</v>
      </c>
      <c r="K270" s="13">
        <v>3.1486033422705943E-2</v>
      </c>
      <c r="L270" s="150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274</v>
      </c>
      <c r="C271" s="29"/>
      <c r="D271" s="13">
        <v>0.12794534014641146</v>
      </c>
      <c r="E271" s="13">
        <v>0.11657420658875361</v>
      </c>
      <c r="F271" s="13">
        <v>-8.9728321987106452E-2</v>
      </c>
      <c r="G271" s="13">
        <v>-6.9939807247695773E-2</v>
      </c>
      <c r="H271" s="13">
        <v>0.25798415129111052</v>
      </c>
      <c r="I271" s="13">
        <v>0.21277092877490311</v>
      </c>
      <c r="J271" s="13">
        <v>-6.42859458935785E-2</v>
      </c>
      <c r="K271" s="13">
        <v>-0.22400752914739352</v>
      </c>
      <c r="L271" s="150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275</v>
      </c>
      <c r="C272" s="47"/>
      <c r="D272" s="45">
        <v>0.81</v>
      </c>
      <c r="E272" s="45">
        <v>0.76</v>
      </c>
      <c r="F272" s="45">
        <v>0.11</v>
      </c>
      <c r="G272" s="45">
        <v>0.02</v>
      </c>
      <c r="H272" s="45" t="s">
        <v>276</v>
      </c>
      <c r="I272" s="45">
        <v>1.17</v>
      </c>
      <c r="J272" s="45">
        <v>0</v>
      </c>
      <c r="K272" s="45">
        <v>0.67</v>
      </c>
      <c r="L272" s="150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 t="s">
        <v>295</v>
      </c>
      <c r="C273" s="20"/>
      <c r="D273" s="20"/>
      <c r="E273" s="20"/>
      <c r="F273" s="20"/>
      <c r="G273" s="20"/>
      <c r="H273" s="20"/>
      <c r="I273" s="20"/>
      <c r="J273" s="20"/>
      <c r="K273" s="20"/>
      <c r="BM273" s="55"/>
    </row>
    <row r="274" spans="1:65">
      <c r="BM274" s="55"/>
    </row>
    <row r="275" spans="1:65" ht="15">
      <c r="B275" s="8" t="s">
        <v>548</v>
      </c>
      <c r="BM275" s="28" t="s">
        <v>66</v>
      </c>
    </row>
    <row r="276" spans="1:65" ht="15">
      <c r="A276" s="25" t="s">
        <v>36</v>
      </c>
      <c r="B276" s="18" t="s">
        <v>110</v>
      </c>
      <c r="C276" s="15" t="s">
        <v>111</v>
      </c>
      <c r="D276" s="16" t="s">
        <v>232</v>
      </c>
      <c r="E276" s="17" t="s">
        <v>232</v>
      </c>
      <c r="F276" s="17" t="s">
        <v>232</v>
      </c>
      <c r="G276" s="17" t="s">
        <v>232</v>
      </c>
      <c r="H276" s="17" t="s">
        <v>232</v>
      </c>
      <c r="I276" s="17" t="s">
        <v>232</v>
      </c>
      <c r="J276" s="17" t="s">
        <v>232</v>
      </c>
      <c r="K276" s="17" t="s">
        <v>232</v>
      </c>
      <c r="L276" s="150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233</v>
      </c>
      <c r="C277" s="9" t="s">
        <v>233</v>
      </c>
      <c r="D277" s="148" t="s">
        <v>236</v>
      </c>
      <c r="E277" s="149" t="s">
        <v>237</v>
      </c>
      <c r="F277" s="149" t="s">
        <v>240</v>
      </c>
      <c r="G277" s="149" t="s">
        <v>244</v>
      </c>
      <c r="H277" s="149" t="s">
        <v>248</v>
      </c>
      <c r="I277" s="149" t="s">
        <v>249</v>
      </c>
      <c r="J277" s="149" t="s">
        <v>255</v>
      </c>
      <c r="K277" s="149" t="s">
        <v>262</v>
      </c>
      <c r="L277" s="150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279</v>
      </c>
      <c r="E278" s="11" t="s">
        <v>279</v>
      </c>
      <c r="F278" s="11" t="s">
        <v>279</v>
      </c>
      <c r="G278" s="11" t="s">
        <v>279</v>
      </c>
      <c r="H278" s="11" t="s">
        <v>305</v>
      </c>
      <c r="I278" s="11" t="s">
        <v>279</v>
      </c>
      <c r="J278" s="11" t="s">
        <v>279</v>
      </c>
      <c r="K278" s="11" t="s">
        <v>279</v>
      </c>
      <c r="L278" s="150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 t="s">
        <v>117</v>
      </c>
      <c r="E279" s="26" t="s">
        <v>308</v>
      </c>
      <c r="F279" s="26" t="s">
        <v>307</v>
      </c>
      <c r="G279" s="26" t="s">
        <v>311</v>
      </c>
      <c r="H279" s="26" t="s">
        <v>307</v>
      </c>
      <c r="I279" s="26" t="s">
        <v>309</v>
      </c>
      <c r="J279" s="26" t="s">
        <v>311</v>
      </c>
      <c r="K279" s="26" t="s">
        <v>268</v>
      </c>
      <c r="L279" s="150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</v>
      </c>
    </row>
    <row r="280" spans="1:65">
      <c r="A280" s="30"/>
      <c r="B280" s="18">
        <v>1</v>
      </c>
      <c r="C280" s="14">
        <v>1</v>
      </c>
      <c r="D280" s="22">
        <v>0.52100000000000002</v>
      </c>
      <c r="E280" s="22">
        <v>0.52641457213415821</v>
      </c>
      <c r="F280" s="22">
        <v>0.46</v>
      </c>
      <c r="G280" s="22">
        <v>0.46</v>
      </c>
      <c r="H280" s="145">
        <v>0.5</v>
      </c>
      <c r="I280" s="22">
        <v>0.5146980000000001</v>
      </c>
      <c r="J280" s="22">
        <v>0.4</v>
      </c>
      <c r="K280" s="22">
        <v>0.42</v>
      </c>
      <c r="L280" s="150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0.51300000000000001</v>
      </c>
      <c r="E281" s="11">
        <v>0.542381112463172</v>
      </c>
      <c r="F281" s="11">
        <v>0.46</v>
      </c>
      <c r="G281" s="11">
        <v>0.44</v>
      </c>
      <c r="H281" s="146">
        <v>0.6</v>
      </c>
      <c r="I281" s="11">
        <v>0.51453300000000002</v>
      </c>
      <c r="J281" s="11">
        <v>0.41</v>
      </c>
      <c r="K281" s="151">
        <v>0.44</v>
      </c>
      <c r="L281" s="150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29</v>
      </c>
    </row>
    <row r="282" spans="1:65">
      <c r="A282" s="30"/>
      <c r="B282" s="19">
        <v>1</v>
      </c>
      <c r="C282" s="9">
        <v>3</v>
      </c>
      <c r="D282" s="11">
        <v>0.51300000000000001</v>
      </c>
      <c r="E282" s="11">
        <v>0.51561198680316911</v>
      </c>
      <c r="F282" s="11">
        <v>0.49</v>
      </c>
      <c r="G282" s="11">
        <v>0.44</v>
      </c>
      <c r="H282" s="146">
        <v>0.6</v>
      </c>
      <c r="I282" s="11">
        <v>0.52287300000000003</v>
      </c>
      <c r="J282" s="151">
        <v>0.44</v>
      </c>
      <c r="K282" s="11">
        <v>0.41</v>
      </c>
      <c r="L282" s="150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0.51500000000000001</v>
      </c>
      <c r="E283" s="11">
        <v>0.53503484944170077</v>
      </c>
      <c r="F283" s="11">
        <v>0.46</v>
      </c>
      <c r="G283" s="11">
        <v>0.45</v>
      </c>
      <c r="H283" s="146">
        <v>0.6</v>
      </c>
      <c r="I283" s="11">
        <v>0.5179680000000001</v>
      </c>
      <c r="J283" s="11">
        <v>0.41</v>
      </c>
      <c r="K283" s="11">
        <v>0.41</v>
      </c>
      <c r="L283" s="150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0.47164754401806225</v>
      </c>
    </row>
    <row r="284" spans="1:65">
      <c r="A284" s="30"/>
      <c r="B284" s="19">
        <v>1</v>
      </c>
      <c r="C284" s="9">
        <v>5</v>
      </c>
      <c r="D284" s="11">
        <v>0.53400000000000003</v>
      </c>
      <c r="E284" s="11">
        <v>0.54591133998667596</v>
      </c>
      <c r="F284" s="11">
        <v>0.47</v>
      </c>
      <c r="G284" s="11">
        <v>0.47</v>
      </c>
      <c r="H284" s="146">
        <v>0.6</v>
      </c>
      <c r="I284" s="11">
        <v>0.50314400000000004</v>
      </c>
      <c r="J284" s="11">
        <v>0.42</v>
      </c>
      <c r="K284" s="11">
        <v>0.41</v>
      </c>
      <c r="L284" s="150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86</v>
      </c>
    </row>
    <row r="285" spans="1:65">
      <c r="A285" s="30"/>
      <c r="B285" s="19">
        <v>1</v>
      </c>
      <c r="C285" s="9">
        <v>6</v>
      </c>
      <c r="D285" s="11">
        <v>0.501</v>
      </c>
      <c r="E285" s="11">
        <v>0.52622198792974384</v>
      </c>
      <c r="F285" s="11">
        <v>0.48</v>
      </c>
      <c r="G285" s="11">
        <v>0.44</v>
      </c>
      <c r="H285" s="146">
        <v>0.6</v>
      </c>
      <c r="I285" s="11">
        <v>0.4954050000000001</v>
      </c>
      <c r="J285" s="11">
        <v>0.41</v>
      </c>
      <c r="K285" s="11">
        <v>0.41</v>
      </c>
      <c r="L285" s="150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271</v>
      </c>
      <c r="C286" s="12"/>
      <c r="D286" s="23">
        <v>0.51616666666666666</v>
      </c>
      <c r="E286" s="23">
        <v>0.53192930812643657</v>
      </c>
      <c r="F286" s="23">
        <v>0.47</v>
      </c>
      <c r="G286" s="23">
        <v>0.44999999999999996</v>
      </c>
      <c r="H286" s="23">
        <v>0.58333333333333337</v>
      </c>
      <c r="I286" s="23">
        <v>0.51143683333333334</v>
      </c>
      <c r="J286" s="23">
        <v>0.41500000000000004</v>
      </c>
      <c r="K286" s="23">
        <v>0.41666666666666669</v>
      </c>
      <c r="L286" s="150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272</v>
      </c>
      <c r="C287" s="29"/>
      <c r="D287" s="11">
        <v>0.51400000000000001</v>
      </c>
      <c r="E287" s="11">
        <v>0.53072471078792949</v>
      </c>
      <c r="F287" s="11">
        <v>0.46499999999999997</v>
      </c>
      <c r="G287" s="11">
        <v>0.44500000000000001</v>
      </c>
      <c r="H287" s="11">
        <v>0.6</v>
      </c>
      <c r="I287" s="11">
        <v>0.51461550000000011</v>
      </c>
      <c r="J287" s="11">
        <v>0.41</v>
      </c>
      <c r="K287" s="11">
        <v>0.41</v>
      </c>
      <c r="L287" s="150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273</v>
      </c>
      <c r="C288" s="29"/>
      <c r="D288" s="24">
        <v>1.0888832199398927E-2</v>
      </c>
      <c r="E288" s="24">
        <v>1.134568294774563E-2</v>
      </c>
      <c r="F288" s="24">
        <v>1.2649110640673502E-2</v>
      </c>
      <c r="G288" s="24">
        <v>1.2649110640673511E-2</v>
      </c>
      <c r="H288" s="24">
        <v>4.0824829046386298E-2</v>
      </c>
      <c r="I288" s="24">
        <v>1.0192686268431228E-2</v>
      </c>
      <c r="J288" s="24">
        <v>1.3784048752090222E-2</v>
      </c>
      <c r="K288" s="24">
        <v>1.2110601416389978E-2</v>
      </c>
      <c r="L288" s="204"/>
      <c r="M288" s="205"/>
      <c r="N288" s="205"/>
      <c r="O288" s="205"/>
      <c r="P288" s="205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5"/>
      <c r="AD288" s="205"/>
      <c r="AE288" s="205"/>
      <c r="AF288" s="205"/>
      <c r="AG288" s="205"/>
      <c r="AH288" s="205"/>
      <c r="AI288" s="205"/>
      <c r="AJ288" s="205"/>
      <c r="AK288" s="205"/>
      <c r="AL288" s="205"/>
      <c r="AM288" s="205"/>
      <c r="AN288" s="205"/>
      <c r="AO288" s="205"/>
      <c r="AP288" s="205"/>
      <c r="AQ288" s="205"/>
      <c r="AR288" s="205"/>
      <c r="AS288" s="205"/>
      <c r="AT288" s="205"/>
      <c r="AU288" s="205"/>
      <c r="AV288" s="205"/>
      <c r="AW288" s="205"/>
      <c r="AX288" s="205"/>
      <c r="AY288" s="205"/>
      <c r="AZ288" s="205"/>
      <c r="BA288" s="205"/>
      <c r="BB288" s="205"/>
      <c r="BC288" s="205"/>
      <c r="BD288" s="205"/>
      <c r="BE288" s="205"/>
      <c r="BF288" s="205"/>
      <c r="BG288" s="205"/>
      <c r="BH288" s="205"/>
      <c r="BI288" s="205"/>
      <c r="BJ288" s="205"/>
      <c r="BK288" s="205"/>
      <c r="BL288" s="205"/>
      <c r="BM288" s="56"/>
    </row>
    <row r="289" spans="1:65">
      <c r="A289" s="30"/>
      <c r="B289" s="3" t="s">
        <v>86</v>
      </c>
      <c r="C289" s="29"/>
      <c r="D289" s="13">
        <v>2.1095574167385715E-2</v>
      </c>
      <c r="E289" s="13">
        <v>2.132930593297714E-2</v>
      </c>
      <c r="F289" s="13">
        <v>2.6913001363135111E-2</v>
      </c>
      <c r="G289" s="13">
        <v>2.8109134757052248E-2</v>
      </c>
      <c r="H289" s="13">
        <v>6.9985421222376512E-2</v>
      </c>
      <c r="I289" s="13">
        <v>1.9929511533222047E-2</v>
      </c>
      <c r="J289" s="13">
        <v>3.3214575306241494E-2</v>
      </c>
      <c r="K289" s="13">
        <v>2.9065443399335946E-2</v>
      </c>
      <c r="L289" s="150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274</v>
      </c>
      <c r="C290" s="29"/>
      <c r="D290" s="13">
        <v>9.4390659324411708E-2</v>
      </c>
      <c r="E290" s="13">
        <v>0.12781104210746363</v>
      </c>
      <c r="F290" s="13">
        <v>-3.4931678092214868E-3</v>
      </c>
      <c r="G290" s="13">
        <v>-4.5897713859892941E-2</v>
      </c>
      <c r="H290" s="13">
        <v>0.23679925981125005</v>
      </c>
      <c r="I290" s="13">
        <v>8.4362337554645173E-2</v>
      </c>
      <c r="J290" s="13">
        <v>-0.12010566944856782</v>
      </c>
      <c r="K290" s="13">
        <v>-0.11657195727767855</v>
      </c>
      <c r="L290" s="150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275</v>
      </c>
      <c r="C291" s="47"/>
      <c r="D291" s="45">
        <v>0.67</v>
      </c>
      <c r="E291" s="45">
        <v>0.9</v>
      </c>
      <c r="F291" s="45">
        <v>0</v>
      </c>
      <c r="G291" s="45">
        <v>0.28999999999999998</v>
      </c>
      <c r="H291" s="45" t="s">
        <v>276</v>
      </c>
      <c r="I291" s="45">
        <v>0.61</v>
      </c>
      <c r="J291" s="45">
        <v>0.8</v>
      </c>
      <c r="K291" s="45">
        <v>0.78</v>
      </c>
      <c r="L291" s="150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 t="s">
        <v>295</v>
      </c>
      <c r="C292" s="20"/>
      <c r="D292" s="20"/>
      <c r="E292" s="20"/>
      <c r="F292" s="20"/>
      <c r="G292" s="20"/>
      <c r="H292" s="20"/>
      <c r="I292" s="20"/>
      <c r="J292" s="20"/>
      <c r="K292" s="20"/>
      <c r="BM292" s="55"/>
    </row>
    <row r="293" spans="1:65">
      <c r="BM293" s="55"/>
    </row>
    <row r="294" spans="1:65" ht="15">
      <c r="B294" s="8" t="s">
        <v>549</v>
      </c>
      <c r="BM294" s="28" t="s">
        <v>66</v>
      </c>
    </row>
    <row r="295" spans="1:65" ht="15">
      <c r="A295" s="25" t="s">
        <v>39</v>
      </c>
      <c r="B295" s="18" t="s">
        <v>110</v>
      </c>
      <c r="C295" s="15" t="s">
        <v>111</v>
      </c>
      <c r="D295" s="16" t="s">
        <v>232</v>
      </c>
      <c r="E295" s="17" t="s">
        <v>232</v>
      </c>
      <c r="F295" s="17" t="s">
        <v>232</v>
      </c>
      <c r="G295" s="17" t="s">
        <v>232</v>
      </c>
      <c r="H295" s="17" t="s">
        <v>232</v>
      </c>
      <c r="I295" s="17" t="s">
        <v>232</v>
      </c>
      <c r="J295" s="17" t="s">
        <v>232</v>
      </c>
      <c r="K295" s="17" t="s">
        <v>232</v>
      </c>
      <c r="L295" s="150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233</v>
      </c>
      <c r="C296" s="9" t="s">
        <v>233</v>
      </c>
      <c r="D296" s="148" t="s">
        <v>236</v>
      </c>
      <c r="E296" s="149" t="s">
        <v>237</v>
      </c>
      <c r="F296" s="149" t="s">
        <v>240</v>
      </c>
      <c r="G296" s="149" t="s">
        <v>244</v>
      </c>
      <c r="H296" s="149" t="s">
        <v>248</v>
      </c>
      <c r="I296" s="149" t="s">
        <v>249</v>
      </c>
      <c r="J296" s="149" t="s">
        <v>255</v>
      </c>
      <c r="K296" s="149" t="s">
        <v>262</v>
      </c>
      <c r="L296" s="150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279</v>
      </c>
      <c r="E297" s="11" t="s">
        <v>279</v>
      </c>
      <c r="F297" s="11" t="s">
        <v>279</v>
      </c>
      <c r="G297" s="11" t="s">
        <v>279</v>
      </c>
      <c r="H297" s="11" t="s">
        <v>305</v>
      </c>
      <c r="I297" s="11" t="s">
        <v>279</v>
      </c>
      <c r="J297" s="11" t="s">
        <v>279</v>
      </c>
      <c r="K297" s="11" t="s">
        <v>279</v>
      </c>
      <c r="L297" s="150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 t="s">
        <v>117</v>
      </c>
      <c r="E298" s="26" t="s">
        <v>308</v>
      </c>
      <c r="F298" s="26" t="s">
        <v>307</v>
      </c>
      <c r="G298" s="26" t="s">
        <v>311</v>
      </c>
      <c r="H298" s="26" t="s">
        <v>307</v>
      </c>
      <c r="I298" s="26" t="s">
        <v>309</v>
      </c>
      <c r="J298" s="26" t="s">
        <v>311</v>
      </c>
      <c r="K298" s="26" t="s">
        <v>268</v>
      </c>
      <c r="L298" s="150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8">
        <v>1</v>
      </c>
      <c r="C299" s="14">
        <v>1</v>
      </c>
      <c r="D299" s="22">
        <v>0.45800000000000002</v>
      </c>
      <c r="E299" s="145">
        <v>0.62523225304929997</v>
      </c>
      <c r="F299" s="22">
        <v>0.32</v>
      </c>
      <c r="G299" s="22">
        <v>0.38</v>
      </c>
      <c r="H299" s="145">
        <v>0.5</v>
      </c>
      <c r="I299" s="22">
        <v>0.47982000000000008</v>
      </c>
      <c r="J299" s="22">
        <v>0.35</v>
      </c>
      <c r="K299" s="22">
        <v>0.34599999999999997</v>
      </c>
      <c r="L299" s="150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0.44900000000000001</v>
      </c>
      <c r="E300" s="146">
        <v>0.61462629086663068</v>
      </c>
      <c r="F300" s="11">
        <v>0.32</v>
      </c>
      <c r="G300" s="11">
        <v>0.36</v>
      </c>
      <c r="H300" s="146">
        <v>0.6</v>
      </c>
      <c r="I300" s="11">
        <v>0.48927999999999999</v>
      </c>
      <c r="J300" s="11">
        <v>0.28000000000000003</v>
      </c>
      <c r="K300" s="11">
        <v>0.36199999999999999</v>
      </c>
      <c r="L300" s="150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30</v>
      </c>
    </row>
    <row r="301" spans="1:65">
      <c r="A301" s="30"/>
      <c r="B301" s="19">
        <v>1</v>
      </c>
      <c r="C301" s="9">
        <v>3</v>
      </c>
      <c r="D301" s="11">
        <v>0.48899999999999999</v>
      </c>
      <c r="E301" s="146">
        <v>0.61370876597825752</v>
      </c>
      <c r="F301" s="11">
        <v>0.35</v>
      </c>
      <c r="G301" s="11">
        <v>0.37</v>
      </c>
      <c r="H301" s="146">
        <v>0.6</v>
      </c>
      <c r="I301" s="151">
        <v>0.43196000000000001</v>
      </c>
      <c r="J301" s="11">
        <v>0.34</v>
      </c>
      <c r="K301" s="11">
        <v>0.35199999999999998</v>
      </c>
      <c r="L301" s="150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0.45700000000000002</v>
      </c>
      <c r="E302" s="146">
        <v>0.61482833921980151</v>
      </c>
      <c r="F302" s="11">
        <v>0.32</v>
      </c>
      <c r="G302" s="11">
        <v>0.38</v>
      </c>
      <c r="H302" s="146">
        <v>0.5</v>
      </c>
      <c r="I302" s="11">
        <v>0.47216000000000002</v>
      </c>
      <c r="J302" s="11">
        <v>0.34</v>
      </c>
      <c r="K302" s="11">
        <v>0.34200000000000003</v>
      </c>
      <c r="L302" s="150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0.38720977777777782</v>
      </c>
    </row>
    <row r="303" spans="1:65">
      <c r="A303" s="30"/>
      <c r="B303" s="19">
        <v>1</v>
      </c>
      <c r="C303" s="9">
        <v>5</v>
      </c>
      <c r="D303" s="11">
        <v>0.47899999999999998</v>
      </c>
      <c r="E303" s="146">
        <v>0.61562594940395843</v>
      </c>
      <c r="F303" s="11">
        <v>0.33</v>
      </c>
      <c r="G303" s="11">
        <v>0.37</v>
      </c>
      <c r="H303" s="146">
        <v>0.6</v>
      </c>
      <c r="I303" s="11">
        <v>0.48653000000000013</v>
      </c>
      <c r="J303" s="11">
        <v>0.28999999999999998</v>
      </c>
      <c r="K303" s="11">
        <v>0.34200000000000003</v>
      </c>
      <c r="L303" s="150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87</v>
      </c>
    </row>
    <row r="304" spans="1:65">
      <c r="A304" s="30"/>
      <c r="B304" s="19">
        <v>1</v>
      </c>
      <c r="C304" s="9">
        <v>6</v>
      </c>
      <c r="D304" s="11">
        <v>0.46800000000000003</v>
      </c>
      <c r="E304" s="146">
        <v>0.6189735058997915</v>
      </c>
      <c r="F304" s="11">
        <v>0.34</v>
      </c>
      <c r="G304" s="11">
        <v>0.38</v>
      </c>
      <c r="H304" s="146">
        <v>0.5</v>
      </c>
      <c r="I304" s="11">
        <v>0.48016999999999999</v>
      </c>
      <c r="J304" s="11">
        <v>0.33</v>
      </c>
      <c r="K304" s="11">
        <v>0.35600000000000004</v>
      </c>
      <c r="L304" s="150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271</v>
      </c>
      <c r="C305" s="12"/>
      <c r="D305" s="23">
        <v>0.46666666666666662</v>
      </c>
      <c r="E305" s="23">
        <v>0.61716585073628993</v>
      </c>
      <c r="F305" s="23">
        <v>0.33</v>
      </c>
      <c r="G305" s="23">
        <v>0.37333333333333329</v>
      </c>
      <c r="H305" s="23">
        <v>0.55000000000000004</v>
      </c>
      <c r="I305" s="23">
        <v>0.47332000000000002</v>
      </c>
      <c r="J305" s="23">
        <v>0.32166666666666671</v>
      </c>
      <c r="K305" s="23">
        <v>0.35000000000000003</v>
      </c>
      <c r="L305" s="150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272</v>
      </c>
      <c r="C306" s="29"/>
      <c r="D306" s="11">
        <v>0.46300000000000002</v>
      </c>
      <c r="E306" s="11">
        <v>0.61522714431187997</v>
      </c>
      <c r="F306" s="11">
        <v>0.32500000000000001</v>
      </c>
      <c r="G306" s="11">
        <v>0.375</v>
      </c>
      <c r="H306" s="11">
        <v>0.55000000000000004</v>
      </c>
      <c r="I306" s="11">
        <v>0.47999500000000006</v>
      </c>
      <c r="J306" s="11">
        <v>0.33500000000000002</v>
      </c>
      <c r="K306" s="11">
        <v>0.34899999999999998</v>
      </c>
      <c r="L306" s="150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273</v>
      </c>
      <c r="C307" s="29"/>
      <c r="D307" s="24">
        <v>1.5055453054181607E-2</v>
      </c>
      <c r="E307" s="24">
        <v>4.3490348130200947E-3</v>
      </c>
      <c r="F307" s="24">
        <v>1.2649110640673511E-2</v>
      </c>
      <c r="G307" s="24">
        <v>8.1649658092772665E-3</v>
      </c>
      <c r="H307" s="24">
        <v>5.4772255750516599E-2</v>
      </c>
      <c r="I307" s="24">
        <v>2.1120574802784148E-2</v>
      </c>
      <c r="J307" s="24">
        <v>2.9268868558020255E-2</v>
      </c>
      <c r="K307" s="24">
        <v>8.0993826925266285E-3</v>
      </c>
      <c r="L307" s="150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86</v>
      </c>
      <c r="C308" s="29"/>
      <c r="D308" s="13">
        <v>3.2261685116103445E-2</v>
      </c>
      <c r="E308" s="13">
        <v>7.0467846006573732E-3</v>
      </c>
      <c r="F308" s="13">
        <v>3.8330638305071239E-2</v>
      </c>
      <c r="G308" s="13">
        <v>2.187044413199268E-2</v>
      </c>
      <c r="H308" s="13">
        <v>9.9585919546393814E-2</v>
      </c>
      <c r="I308" s="13">
        <v>4.4622189645026934E-2</v>
      </c>
      <c r="J308" s="13">
        <v>9.0991301216643269E-2</v>
      </c>
      <c r="K308" s="13">
        <v>2.3141093407218937E-2</v>
      </c>
      <c r="L308" s="150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274</v>
      </c>
      <c r="C309" s="29"/>
      <c r="D309" s="13">
        <v>0.20520372534210551</v>
      </c>
      <c r="E309" s="13">
        <v>0.5938798195599424</v>
      </c>
      <c r="F309" s="13">
        <v>-0.1477487942223682</v>
      </c>
      <c r="G309" s="13">
        <v>-3.58370197263157E-2</v>
      </c>
      <c r="H309" s="13">
        <v>0.42041867629605312</v>
      </c>
      <c r="I309" s="13">
        <v>0.22238648702626884</v>
      </c>
      <c r="J309" s="13">
        <v>-0.16927028931776289</v>
      </c>
      <c r="K309" s="13">
        <v>-9.6097205993420753E-2</v>
      </c>
      <c r="L309" s="150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275</v>
      </c>
      <c r="C310" s="47"/>
      <c r="D310" s="45">
        <v>1.22</v>
      </c>
      <c r="E310" s="45">
        <v>3.18</v>
      </c>
      <c r="F310" s="45">
        <v>0.56999999999999995</v>
      </c>
      <c r="G310" s="45">
        <v>0</v>
      </c>
      <c r="H310" s="45" t="s">
        <v>276</v>
      </c>
      <c r="I310" s="45">
        <v>1.3</v>
      </c>
      <c r="J310" s="45">
        <v>0.67</v>
      </c>
      <c r="K310" s="45">
        <v>0.3</v>
      </c>
      <c r="L310" s="150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 t="s">
        <v>295</v>
      </c>
      <c r="C311" s="20"/>
      <c r="D311" s="20"/>
      <c r="E311" s="20"/>
      <c r="F311" s="20"/>
      <c r="G311" s="20"/>
      <c r="H311" s="20"/>
      <c r="I311" s="20"/>
      <c r="J311" s="20"/>
      <c r="K311" s="20"/>
      <c r="BM311" s="55"/>
    </row>
    <row r="312" spans="1:65">
      <c r="BM312" s="55"/>
    </row>
    <row r="313" spans="1:65" ht="15">
      <c r="B313" s="8" t="s">
        <v>550</v>
      </c>
      <c r="BM313" s="28" t="s">
        <v>66</v>
      </c>
    </row>
    <row r="314" spans="1:65" ht="15">
      <c r="A314" s="25" t="s">
        <v>52</v>
      </c>
      <c r="B314" s="18" t="s">
        <v>110</v>
      </c>
      <c r="C314" s="15" t="s">
        <v>111</v>
      </c>
      <c r="D314" s="16" t="s">
        <v>232</v>
      </c>
      <c r="E314" s="17" t="s">
        <v>232</v>
      </c>
      <c r="F314" s="17" t="s">
        <v>232</v>
      </c>
      <c r="G314" s="17" t="s">
        <v>232</v>
      </c>
      <c r="H314" s="17" t="s">
        <v>232</v>
      </c>
      <c r="I314" s="17" t="s">
        <v>232</v>
      </c>
      <c r="J314" s="17" t="s">
        <v>232</v>
      </c>
      <c r="K314" s="17" t="s">
        <v>232</v>
      </c>
      <c r="L314" s="17" t="s">
        <v>232</v>
      </c>
      <c r="M314" s="17" t="s">
        <v>232</v>
      </c>
      <c r="N314" s="17" t="s">
        <v>232</v>
      </c>
      <c r="O314" s="17" t="s">
        <v>232</v>
      </c>
      <c r="P314" s="17" t="s">
        <v>232</v>
      </c>
      <c r="Q314" s="17" t="s">
        <v>232</v>
      </c>
      <c r="R314" s="17" t="s">
        <v>232</v>
      </c>
      <c r="S314" s="17" t="s">
        <v>232</v>
      </c>
      <c r="T314" s="17" t="s">
        <v>232</v>
      </c>
      <c r="U314" s="17" t="s">
        <v>232</v>
      </c>
      <c r="V314" s="17" t="s">
        <v>232</v>
      </c>
      <c r="W314" s="17" t="s">
        <v>232</v>
      </c>
      <c r="X314" s="17" t="s">
        <v>232</v>
      </c>
      <c r="Y314" s="17" t="s">
        <v>232</v>
      </c>
      <c r="Z314" s="17" t="s">
        <v>232</v>
      </c>
      <c r="AA314" s="17" t="s">
        <v>232</v>
      </c>
      <c r="AB314" s="17" t="s">
        <v>232</v>
      </c>
      <c r="AC314" s="17" t="s">
        <v>232</v>
      </c>
      <c r="AD314" s="17" t="s">
        <v>232</v>
      </c>
      <c r="AE314" s="17" t="s">
        <v>232</v>
      </c>
      <c r="AF314" s="17" t="s">
        <v>232</v>
      </c>
      <c r="AG314" s="150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233</v>
      </c>
      <c r="C315" s="9" t="s">
        <v>233</v>
      </c>
      <c r="D315" s="148" t="s">
        <v>235</v>
      </c>
      <c r="E315" s="149" t="s">
        <v>236</v>
      </c>
      <c r="F315" s="149" t="s">
        <v>237</v>
      </c>
      <c r="G315" s="149" t="s">
        <v>238</v>
      </c>
      <c r="H315" s="149" t="s">
        <v>239</v>
      </c>
      <c r="I315" s="149" t="s">
        <v>240</v>
      </c>
      <c r="J315" s="149" t="s">
        <v>241</v>
      </c>
      <c r="K315" s="149" t="s">
        <v>242</v>
      </c>
      <c r="L315" s="149" t="s">
        <v>243</v>
      </c>
      <c r="M315" s="149" t="s">
        <v>244</v>
      </c>
      <c r="N315" s="149" t="s">
        <v>245</v>
      </c>
      <c r="O315" s="149" t="s">
        <v>246</v>
      </c>
      <c r="P315" s="149" t="s">
        <v>247</v>
      </c>
      <c r="Q315" s="149" t="s">
        <v>248</v>
      </c>
      <c r="R315" s="149" t="s">
        <v>249</v>
      </c>
      <c r="S315" s="149" t="s">
        <v>251</v>
      </c>
      <c r="T315" s="149" t="s">
        <v>252</v>
      </c>
      <c r="U315" s="149" t="s">
        <v>253</v>
      </c>
      <c r="V315" s="149" t="s">
        <v>254</v>
      </c>
      <c r="W315" s="149" t="s">
        <v>277</v>
      </c>
      <c r="X315" s="149" t="s">
        <v>255</v>
      </c>
      <c r="Y315" s="149" t="s">
        <v>256</v>
      </c>
      <c r="Z315" s="149" t="s">
        <v>257</v>
      </c>
      <c r="AA315" s="149" t="s">
        <v>258</v>
      </c>
      <c r="AB315" s="149" t="s">
        <v>259</v>
      </c>
      <c r="AC315" s="149" t="s">
        <v>260</v>
      </c>
      <c r="AD315" s="149" t="s">
        <v>261</v>
      </c>
      <c r="AE315" s="149" t="s">
        <v>262</v>
      </c>
      <c r="AF315" s="149" t="s">
        <v>263</v>
      </c>
      <c r="AG315" s="150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1</v>
      </c>
    </row>
    <row r="316" spans="1:65">
      <c r="A316" s="30"/>
      <c r="B316" s="19"/>
      <c r="C316" s="9"/>
      <c r="D316" s="10" t="s">
        <v>305</v>
      </c>
      <c r="E316" s="11" t="s">
        <v>279</v>
      </c>
      <c r="F316" s="11" t="s">
        <v>279</v>
      </c>
      <c r="G316" s="11" t="s">
        <v>305</v>
      </c>
      <c r="H316" s="11" t="s">
        <v>304</v>
      </c>
      <c r="I316" s="11" t="s">
        <v>304</v>
      </c>
      <c r="J316" s="11" t="s">
        <v>304</v>
      </c>
      <c r="K316" s="11" t="s">
        <v>305</v>
      </c>
      <c r="L316" s="11" t="s">
        <v>279</v>
      </c>
      <c r="M316" s="11" t="s">
        <v>304</v>
      </c>
      <c r="N316" s="11" t="s">
        <v>305</v>
      </c>
      <c r="O316" s="11" t="s">
        <v>304</v>
      </c>
      <c r="P316" s="11" t="s">
        <v>279</v>
      </c>
      <c r="Q316" s="11" t="s">
        <v>305</v>
      </c>
      <c r="R316" s="11" t="s">
        <v>304</v>
      </c>
      <c r="S316" s="11" t="s">
        <v>279</v>
      </c>
      <c r="T316" s="11" t="s">
        <v>279</v>
      </c>
      <c r="U316" s="11" t="s">
        <v>279</v>
      </c>
      <c r="V316" s="11" t="s">
        <v>279</v>
      </c>
      <c r="W316" s="11" t="s">
        <v>279</v>
      </c>
      <c r="X316" s="11" t="s">
        <v>304</v>
      </c>
      <c r="Y316" s="11" t="s">
        <v>305</v>
      </c>
      <c r="Z316" s="11" t="s">
        <v>305</v>
      </c>
      <c r="AA316" s="11" t="s">
        <v>279</v>
      </c>
      <c r="AB316" s="11" t="s">
        <v>305</v>
      </c>
      <c r="AC316" s="11" t="s">
        <v>305</v>
      </c>
      <c r="AD316" s="11" t="s">
        <v>279</v>
      </c>
      <c r="AE316" s="11" t="s">
        <v>304</v>
      </c>
      <c r="AF316" s="11" t="s">
        <v>305</v>
      </c>
      <c r="AG316" s="150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9"/>
      <c r="C317" s="9"/>
      <c r="D317" s="26" t="s">
        <v>307</v>
      </c>
      <c r="E317" s="26" t="s">
        <v>117</v>
      </c>
      <c r="F317" s="26" t="s">
        <v>308</v>
      </c>
      <c r="G317" s="26" t="s">
        <v>308</v>
      </c>
      <c r="H317" s="26" t="s">
        <v>307</v>
      </c>
      <c r="I317" s="26" t="s">
        <v>307</v>
      </c>
      <c r="J317" s="26" t="s">
        <v>309</v>
      </c>
      <c r="K317" s="26" t="s">
        <v>310</v>
      </c>
      <c r="L317" s="26" t="s">
        <v>310</v>
      </c>
      <c r="M317" s="26" t="s">
        <v>311</v>
      </c>
      <c r="N317" s="26" t="s">
        <v>310</v>
      </c>
      <c r="O317" s="26" t="s">
        <v>309</v>
      </c>
      <c r="P317" s="26" t="s">
        <v>307</v>
      </c>
      <c r="Q317" s="26" t="s">
        <v>307</v>
      </c>
      <c r="R317" s="26" t="s">
        <v>309</v>
      </c>
      <c r="S317" s="26" t="s">
        <v>307</v>
      </c>
      <c r="T317" s="26" t="s">
        <v>307</v>
      </c>
      <c r="U317" s="26" t="s">
        <v>307</v>
      </c>
      <c r="V317" s="26" t="s">
        <v>307</v>
      </c>
      <c r="W317" s="26" t="s">
        <v>307</v>
      </c>
      <c r="X317" s="26" t="s">
        <v>311</v>
      </c>
      <c r="Y317" s="26" t="s">
        <v>309</v>
      </c>
      <c r="Z317" s="26" t="s">
        <v>309</v>
      </c>
      <c r="AA317" s="26" t="s">
        <v>269</v>
      </c>
      <c r="AB317" s="26" t="s">
        <v>308</v>
      </c>
      <c r="AC317" s="26" t="s">
        <v>307</v>
      </c>
      <c r="AD317" s="26" t="s">
        <v>307</v>
      </c>
      <c r="AE317" s="26" t="s">
        <v>268</v>
      </c>
      <c r="AF317" s="26" t="s">
        <v>309</v>
      </c>
      <c r="AG317" s="150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</v>
      </c>
    </row>
    <row r="318" spans="1:65">
      <c r="A318" s="30"/>
      <c r="B318" s="18">
        <v>1</v>
      </c>
      <c r="C318" s="14">
        <v>1</v>
      </c>
      <c r="D318" s="22">
        <v>2.58</v>
      </c>
      <c r="E318" s="22">
        <v>2.65</v>
      </c>
      <c r="F318" s="22">
        <v>2.5609568874189241</v>
      </c>
      <c r="G318" s="22">
        <v>2.4</v>
      </c>
      <c r="H318" s="22">
        <v>2.75</v>
      </c>
      <c r="I318" s="22">
        <v>2.6859999999999999</v>
      </c>
      <c r="J318" s="22">
        <v>2.62</v>
      </c>
      <c r="K318" s="22">
        <v>2.7</v>
      </c>
      <c r="L318" s="22">
        <v>2.66</v>
      </c>
      <c r="M318" s="22">
        <v>2.92</v>
      </c>
      <c r="N318" s="22">
        <v>2.7068389633138397</v>
      </c>
      <c r="O318" s="22">
        <v>2.9809570999999999</v>
      </c>
      <c r="P318" s="22">
        <v>2.83</v>
      </c>
      <c r="Q318" s="22">
        <v>2.75</v>
      </c>
      <c r="R318" s="22">
        <v>2.9375</v>
      </c>
      <c r="S318" s="22">
        <v>2.57</v>
      </c>
      <c r="T318" s="22">
        <v>2.52</v>
      </c>
      <c r="U318" s="22">
        <v>2.4900000000000002</v>
      </c>
      <c r="V318" s="22">
        <v>2.66</v>
      </c>
      <c r="W318" s="22">
        <v>2.5</v>
      </c>
      <c r="X318" s="22">
        <v>2.71</v>
      </c>
      <c r="Y318" s="22">
        <v>2.6</v>
      </c>
      <c r="Z318" s="22">
        <v>2.75</v>
      </c>
      <c r="AA318" s="22">
        <v>2.4900000000000002</v>
      </c>
      <c r="AB318" s="22">
        <v>2.76</v>
      </c>
      <c r="AC318" s="22">
        <v>2.6301999999999999</v>
      </c>
      <c r="AD318" s="22">
        <v>2.6549999999999998</v>
      </c>
      <c r="AE318" s="22">
        <v>2.77</v>
      </c>
      <c r="AF318" s="22">
        <v>2.48</v>
      </c>
      <c r="AG318" s="150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>
        <v>1</v>
      </c>
      <c r="C319" s="9">
        <v>2</v>
      </c>
      <c r="D319" s="11">
        <v>2.5499999999999998</v>
      </c>
      <c r="E319" s="11">
        <v>2.61</v>
      </c>
      <c r="F319" s="11">
        <v>2.559832031364917</v>
      </c>
      <c r="G319" s="11">
        <v>2.39</v>
      </c>
      <c r="H319" s="11">
        <v>2.4300000000000002</v>
      </c>
      <c r="I319" s="11">
        <v>2.7210000000000001</v>
      </c>
      <c r="J319" s="11">
        <v>2.66</v>
      </c>
      <c r="K319" s="11">
        <v>2.71</v>
      </c>
      <c r="L319" s="11">
        <v>2.68</v>
      </c>
      <c r="M319" s="11">
        <v>2.93</v>
      </c>
      <c r="N319" s="11">
        <v>2.7346118592426976</v>
      </c>
      <c r="O319" s="11">
        <v>2.9005974999999999</v>
      </c>
      <c r="P319" s="11">
        <v>2.9</v>
      </c>
      <c r="Q319" s="11">
        <v>2.75</v>
      </c>
      <c r="R319" s="11">
        <v>2.9295800000000001</v>
      </c>
      <c r="S319" s="11">
        <v>2.5099999999999998</v>
      </c>
      <c r="T319" s="11">
        <v>2.57</v>
      </c>
      <c r="U319" s="11">
        <v>2.4700000000000002</v>
      </c>
      <c r="V319" s="11">
        <v>2.5499999999999998</v>
      </c>
      <c r="W319" s="11">
        <v>2.54</v>
      </c>
      <c r="X319" s="11">
        <v>2.7</v>
      </c>
      <c r="Y319" s="11">
        <v>2.57</v>
      </c>
      <c r="Z319" s="11">
        <v>2.67</v>
      </c>
      <c r="AA319" s="11">
        <v>2.5299999999999998</v>
      </c>
      <c r="AB319" s="11">
        <v>2.76</v>
      </c>
      <c r="AC319" s="11">
        <v>2.5739000000000001</v>
      </c>
      <c r="AD319" s="11">
        <v>2.5209999999999999</v>
      </c>
      <c r="AE319" s="11">
        <v>2.77</v>
      </c>
      <c r="AF319" s="11">
        <v>2.4700000000000002</v>
      </c>
      <c r="AG319" s="150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 t="e">
        <v>#N/A</v>
      </c>
    </row>
    <row r="320" spans="1:65">
      <c r="A320" s="30"/>
      <c r="B320" s="19">
        <v>1</v>
      </c>
      <c r="C320" s="9">
        <v>3</v>
      </c>
      <c r="D320" s="11">
        <v>2.57</v>
      </c>
      <c r="E320" s="11">
        <v>2.68</v>
      </c>
      <c r="F320" s="11">
        <v>2.5401179709854067</v>
      </c>
      <c r="G320" s="11">
        <v>2.42</v>
      </c>
      <c r="H320" s="11">
        <v>2.59</v>
      </c>
      <c r="I320" s="11">
        <v>2.7</v>
      </c>
      <c r="J320" s="11">
        <v>2.67</v>
      </c>
      <c r="K320" s="11">
        <v>2.68</v>
      </c>
      <c r="L320" s="11">
        <v>2.89</v>
      </c>
      <c r="M320" s="11">
        <v>2.87</v>
      </c>
      <c r="N320" s="11">
        <v>2.7541675033520066</v>
      </c>
      <c r="O320" s="11">
        <v>2.8608243999999998</v>
      </c>
      <c r="P320" s="11">
        <v>2.5499999999999998</v>
      </c>
      <c r="Q320" s="11">
        <v>2.67</v>
      </c>
      <c r="R320" s="11">
        <v>2.9203799999999998</v>
      </c>
      <c r="S320" s="11">
        <v>2.5099999999999998</v>
      </c>
      <c r="T320" s="11">
        <v>2.54</v>
      </c>
      <c r="U320" s="11">
        <v>2.54</v>
      </c>
      <c r="V320" s="11">
        <v>2.64</v>
      </c>
      <c r="W320" s="11">
        <v>2.4900000000000002</v>
      </c>
      <c r="X320" s="11">
        <v>2.72</v>
      </c>
      <c r="Y320" s="11">
        <v>2.56</v>
      </c>
      <c r="Z320" s="11">
        <v>2.76</v>
      </c>
      <c r="AA320" s="11">
        <v>2.52</v>
      </c>
      <c r="AB320" s="11">
        <v>2.72</v>
      </c>
      <c r="AC320" s="11">
        <v>2.6613000000000002</v>
      </c>
      <c r="AD320" s="11">
        <v>2.585</v>
      </c>
      <c r="AE320" s="11">
        <v>2.76</v>
      </c>
      <c r="AF320" s="11">
        <v>2.48</v>
      </c>
      <c r="AG320" s="150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16</v>
      </c>
    </row>
    <row r="321" spans="1:65">
      <c r="A321" s="30"/>
      <c r="B321" s="19">
        <v>1</v>
      </c>
      <c r="C321" s="9">
        <v>4</v>
      </c>
      <c r="D321" s="11">
        <v>2.5099999999999998</v>
      </c>
      <c r="E321" s="11">
        <v>2.66</v>
      </c>
      <c r="F321" s="11">
        <v>2.5507346935831725</v>
      </c>
      <c r="G321" s="11">
        <v>2.4500000000000002</v>
      </c>
      <c r="H321" s="11">
        <v>2.72</v>
      </c>
      <c r="I321" s="11">
        <v>2.6789999999999998</v>
      </c>
      <c r="J321" s="11">
        <v>2.7</v>
      </c>
      <c r="K321" s="11">
        <v>2.6599999999999997</v>
      </c>
      <c r="L321" s="11">
        <v>2.68</v>
      </c>
      <c r="M321" s="11">
        <v>2.85</v>
      </c>
      <c r="N321" s="11">
        <v>2.7573711370701259</v>
      </c>
      <c r="O321" s="11">
        <v>2.6570518999999999</v>
      </c>
      <c r="P321" s="11">
        <v>2.79</v>
      </c>
      <c r="Q321" s="11">
        <v>2.5</v>
      </c>
      <c r="R321" s="11">
        <v>2.9278200000000001</v>
      </c>
      <c r="S321" s="11">
        <v>2.5099999999999998</v>
      </c>
      <c r="T321" s="11">
        <v>2.5299999999999998</v>
      </c>
      <c r="U321" s="11">
        <v>2.56</v>
      </c>
      <c r="V321" s="11">
        <v>2.64</v>
      </c>
      <c r="W321" s="11">
        <v>2.5</v>
      </c>
      <c r="X321" s="11">
        <v>2.69</v>
      </c>
      <c r="Y321" s="11">
        <v>2.56</v>
      </c>
      <c r="Z321" s="11">
        <v>2.66</v>
      </c>
      <c r="AA321" s="11">
        <v>2.56</v>
      </c>
      <c r="AB321" s="11">
        <v>2.78</v>
      </c>
      <c r="AC321" s="11">
        <v>2.6166999999999998</v>
      </c>
      <c r="AD321" s="11">
        <v>2.6</v>
      </c>
      <c r="AE321" s="11">
        <v>2.77</v>
      </c>
      <c r="AF321" s="11">
        <v>2.52</v>
      </c>
      <c r="AG321" s="150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2.6522518495888323</v>
      </c>
    </row>
    <row r="322" spans="1:65">
      <c r="A322" s="30"/>
      <c r="B322" s="19">
        <v>1</v>
      </c>
      <c r="C322" s="9">
        <v>5</v>
      </c>
      <c r="D322" s="11">
        <v>2.5499999999999998</v>
      </c>
      <c r="E322" s="11">
        <v>2.64</v>
      </c>
      <c r="F322" s="11">
        <v>2.5780811572665949</v>
      </c>
      <c r="G322" s="11">
        <v>2.39</v>
      </c>
      <c r="H322" s="11">
        <v>2.67</v>
      </c>
      <c r="I322" s="11">
        <v>2.6859999999999999</v>
      </c>
      <c r="J322" s="11">
        <v>2.66</v>
      </c>
      <c r="K322" s="11">
        <v>2.75</v>
      </c>
      <c r="L322" s="11">
        <v>2.72</v>
      </c>
      <c r="M322" s="11">
        <v>2.94</v>
      </c>
      <c r="N322" s="11">
        <v>2.7147496387882022</v>
      </c>
      <c r="O322" s="151">
        <v>4.776586</v>
      </c>
      <c r="P322" s="11">
        <v>2.7</v>
      </c>
      <c r="Q322" s="11">
        <v>2.65</v>
      </c>
      <c r="R322" s="11">
        <v>2.92218</v>
      </c>
      <c r="S322" s="11">
        <v>2.54</v>
      </c>
      <c r="T322" s="11">
        <v>2.54</v>
      </c>
      <c r="U322" s="11">
        <v>2.4700000000000002</v>
      </c>
      <c r="V322" s="11">
        <v>2.5499999999999998</v>
      </c>
      <c r="W322" s="11">
        <v>2.56</v>
      </c>
      <c r="X322" s="11">
        <v>2.7</v>
      </c>
      <c r="Y322" s="11">
        <v>2.57</v>
      </c>
      <c r="Z322" s="11">
        <v>2.78</v>
      </c>
      <c r="AA322" s="11">
        <v>2.52</v>
      </c>
      <c r="AB322" s="11">
        <v>2.83</v>
      </c>
      <c r="AC322" s="11">
        <v>2.6425000000000001</v>
      </c>
      <c r="AD322" s="11">
        <v>2.5390000000000001</v>
      </c>
      <c r="AE322" s="11">
        <v>2.76</v>
      </c>
      <c r="AF322" s="11">
        <v>2.5099999999999998</v>
      </c>
      <c r="AG322" s="150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88</v>
      </c>
    </row>
    <row r="323" spans="1:65">
      <c r="A323" s="30"/>
      <c r="B323" s="19">
        <v>1</v>
      </c>
      <c r="C323" s="9">
        <v>6</v>
      </c>
      <c r="D323" s="11">
        <v>2.59</v>
      </c>
      <c r="E323" s="11">
        <v>2.65</v>
      </c>
      <c r="F323" s="11">
        <v>2.5384290170900856</v>
      </c>
      <c r="G323" s="11">
        <v>2.42</v>
      </c>
      <c r="H323" s="11">
        <v>2.82</v>
      </c>
      <c r="I323" s="11">
        <v>2.7280000000000002</v>
      </c>
      <c r="J323" s="11">
        <v>2.67</v>
      </c>
      <c r="K323" s="11">
        <v>2.69</v>
      </c>
      <c r="L323" s="11">
        <v>2.83</v>
      </c>
      <c r="M323" s="11">
        <v>2.95</v>
      </c>
      <c r="N323" s="11">
        <v>2.7254530990585666</v>
      </c>
      <c r="O323" s="11">
        <v>2.9182817999999999</v>
      </c>
      <c r="P323" s="11">
        <v>2.58</v>
      </c>
      <c r="Q323" s="11">
        <v>2.77</v>
      </c>
      <c r="R323" s="11">
        <v>2.9244599999999998</v>
      </c>
      <c r="S323" s="11">
        <v>2.5299999999999998</v>
      </c>
      <c r="T323" s="11">
        <v>2.5</v>
      </c>
      <c r="U323" s="11">
        <v>2.48</v>
      </c>
      <c r="V323" s="11">
        <v>2.59</v>
      </c>
      <c r="W323" s="11">
        <v>2.52</v>
      </c>
      <c r="X323" s="11">
        <v>2.69</v>
      </c>
      <c r="Y323" s="11">
        <v>2.56</v>
      </c>
      <c r="Z323" s="11">
        <v>2.72</v>
      </c>
      <c r="AA323" s="11">
        <v>2.56</v>
      </c>
      <c r="AB323" s="11">
        <v>2.72</v>
      </c>
      <c r="AC323" s="11">
        <v>2.5895000000000001</v>
      </c>
      <c r="AD323" s="11">
        <v>2.5739999999999998</v>
      </c>
      <c r="AE323" s="11">
        <v>2.75</v>
      </c>
      <c r="AF323" s="11">
        <v>2.54</v>
      </c>
      <c r="AG323" s="150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20" t="s">
        <v>271</v>
      </c>
      <c r="C324" s="12"/>
      <c r="D324" s="23">
        <v>2.5583333333333331</v>
      </c>
      <c r="E324" s="23">
        <v>2.6483333333333334</v>
      </c>
      <c r="F324" s="23">
        <v>2.5546919596181836</v>
      </c>
      <c r="G324" s="23">
        <v>2.4116666666666666</v>
      </c>
      <c r="H324" s="23">
        <v>2.6633333333333336</v>
      </c>
      <c r="I324" s="23">
        <v>2.6999999999999997</v>
      </c>
      <c r="J324" s="23">
        <v>2.6633333333333336</v>
      </c>
      <c r="K324" s="23">
        <v>2.6983333333333337</v>
      </c>
      <c r="L324" s="23">
        <v>2.7433333333333336</v>
      </c>
      <c r="M324" s="23">
        <v>2.9099999999999997</v>
      </c>
      <c r="N324" s="23">
        <v>2.7321987001375732</v>
      </c>
      <c r="O324" s="23">
        <v>3.1823831166666667</v>
      </c>
      <c r="P324" s="23">
        <v>2.7250000000000001</v>
      </c>
      <c r="Q324" s="23">
        <v>2.6816666666666666</v>
      </c>
      <c r="R324" s="23">
        <v>2.9269866666666666</v>
      </c>
      <c r="S324" s="23">
        <v>2.5283333333333333</v>
      </c>
      <c r="T324" s="23">
        <v>2.5333333333333332</v>
      </c>
      <c r="U324" s="23">
        <v>2.5016666666666669</v>
      </c>
      <c r="V324" s="23">
        <v>2.605</v>
      </c>
      <c r="W324" s="23">
        <v>2.5183333333333335</v>
      </c>
      <c r="X324" s="23">
        <v>2.7016666666666667</v>
      </c>
      <c r="Y324" s="23">
        <v>2.5700000000000003</v>
      </c>
      <c r="Z324" s="23">
        <v>2.7233333333333332</v>
      </c>
      <c r="AA324" s="23">
        <v>2.5299999999999998</v>
      </c>
      <c r="AB324" s="23">
        <v>2.7616666666666667</v>
      </c>
      <c r="AC324" s="23">
        <v>2.619016666666667</v>
      </c>
      <c r="AD324" s="23">
        <v>2.5790000000000002</v>
      </c>
      <c r="AE324" s="23">
        <v>2.7633333333333332</v>
      </c>
      <c r="AF324" s="23">
        <v>2.5</v>
      </c>
      <c r="AG324" s="150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272</v>
      </c>
      <c r="C325" s="29"/>
      <c r="D325" s="11">
        <v>2.5599999999999996</v>
      </c>
      <c r="E325" s="11">
        <v>2.65</v>
      </c>
      <c r="F325" s="11">
        <v>2.5552833624740448</v>
      </c>
      <c r="G325" s="11">
        <v>2.41</v>
      </c>
      <c r="H325" s="11">
        <v>2.6950000000000003</v>
      </c>
      <c r="I325" s="11">
        <v>2.6930000000000001</v>
      </c>
      <c r="J325" s="11">
        <v>2.665</v>
      </c>
      <c r="K325" s="11">
        <v>2.6950000000000003</v>
      </c>
      <c r="L325" s="11">
        <v>2.7</v>
      </c>
      <c r="M325" s="11">
        <v>2.9249999999999998</v>
      </c>
      <c r="N325" s="11">
        <v>2.7300324791506321</v>
      </c>
      <c r="O325" s="11">
        <v>2.9094396499999999</v>
      </c>
      <c r="P325" s="11">
        <v>2.7450000000000001</v>
      </c>
      <c r="Q325" s="11">
        <v>2.71</v>
      </c>
      <c r="R325" s="11">
        <v>2.9261400000000002</v>
      </c>
      <c r="S325" s="11">
        <v>2.5199999999999996</v>
      </c>
      <c r="T325" s="11">
        <v>2.5350000000000001</v>
      </c>
      <c r="U325" s="11">
        <v>2.4850000000000003</v>
      </c>
      <c r="V325" s="11">
        <v>2.6150000000000002</v>
      </c>
      <c r="W325" s="11">
        <v>2.5099999999999998</v>
      </c>
      <c r="X325" s="11">
        <v>2.7</v>
      </c>
      <c r="Y325" s="11">
        <v>2.5649999999999999</v>
      </c>
      <c r="Z325" s="11">
        <v>2.7350000000000003</v>
      </c>
      <c r="AA325" s="11">
        <v>2.5249999999999999</v>
      </c>
      <c r="AB325" s="11">
        <v>2.76</v>
      </c>
      <c r="AC325" s="11">
        <v>2.6234500000000001</v>
      </c>
      <c r="AD325" s="11">
        <v>2.5794999999999999</v>
      </c>
      <c r="AE325" s="11">
        <v>2.7649999999999997</v>
      </c>
      <c r="AF325" s="11">
        <v>2.4950000000000001</v>
      </c>
      <c r="AG325" s="150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273</v>
      </c>
      <c r="C326" s="29"/>
      <c r="D326" s="24">
        <v>2.8577380332470471E-2</v>
      </c>
      <c r="E326" s="24">
        <v>2.3166067138525495E-2</v>
      </c>
      <c r="F326" s="24">
        <v>1.4867875593768527E-2</v>
      </c>
      <c r="G326" s="24">
        <v>2.3166067138525415E-2</v>
      </c>
      <c r="H326" s="24">
        <v>0.13793718377097108</v>
      </c>
      <c r="I326" s="24">
        <v>2.0287927444665337E-2</v>
      </c>
      <c r="J326" s="24">
        <v>2.5819888974716113E-2</v>
      </c>
      <c r="K326" s="24">
        <v>3.0605010483034802E-2</v>
      </c>
      <c r="L326" s="24">
        <v>9.4375137968994049E-2</v>
      </c>
      <c r="M326" s="24">
        <v>4.049691346263317E-2</v>
      </c>
      <c r="N326" s="24">
        <v>2.0567899067842208E-2</v>
      </c>
      <c r="O326" s="24">
        <v>0.78874340670621068</v>
      </c>
      <c r="P326" s="24">
        <v>0.14010710188994704</v>
      </c>
      <c r="Q326" s="24">
        <v>0.10127520262466361</v>
      </c>
      <c r="R326" s="24">
        <v>6.1820083036718404E-3</v>
      </c>
      <c r="S326" s="24">
        <v>2.4013884872437212E-2</v>
      </c>
      <c r="T326" s="24">
        <v>2.3380903889000201E-2</v>
      </c>
      <c r="U326" s="24">
        <v>3.8686776379877691E-2</v>
      </c>
      <c r="V326" s="24">
        <v>4.8476798574163447E-2</v>
      </c>
      <c r="W326" s="24">
        <v>2.7141603981096354E-2</v>
      </c>
      <c r="X326" s="24">
        <v>1.1690451944500189E-2</v>
      </c>
      <c r="Y326" s="24">
        <v>1.5491933384829681E-2</v>
      </c>
      <c r="Z326" s="24">
        <v>4.9261208538429684E-2</v>
      </c>
      <c r="AA326" s="24">
        <v>2.6832815729997433E-2</v>
      </c>
      <c r="AB326" s="24">
        <v>4.1190613817551458E-2</v>
      </c>
      <c r="AC326" s="24">
        <v>3.2791853663168662E-2</v>
      </c>
      <c r="AD326" s="24">
        <v>4.741729642229716E-2</v>
      </c>
      <c r="AE326" s="24">
        <v>8.1649658092773029E-3</v>
      </c>
      <c r="AF326" s="24">
        <v>2.7568097504180405E-2</v>
      </c>
      <c r="AG326" s="204"/>
      <c r="AH326" s="205"/>
      <c r="AI326" s="205"/>
      <c r="AJ326" s="205"/>
      <c r="AK326" s="205"/>
      <c r="AL326" s="205"/>
      <c r="AM326" s="205"/>
      <c r="AN326" s="205"/>
      <c r="AO326" s="205"/>
      <c r="AP326" s="205"/>
      <c r="AQ326" s="205"/>
      <c r="AR326" s="205"/>
      <c r="AS326" s="205"/>
      <c r="AT326" s="205"/>
      <c r="AU326" s="205"/>
      <c r="AV326" s="205"/>
      <c r="AW326" s="205"/>
      <c r="AX326" s="205"/>
      <c r="AY326" s="205"/>
      <c r="AZ326" s="205"/>
      <c r="BA326" s="205"/>
      <c r="BB326" s="205"/>
      <c r="BC326" s="205"/>
      <c r="BD326" s="205"/>
      <c r="BE326" s="205"/>
      <c r="BF326" s="205"/>
      <c r="BG326" s="205"/>
      <c r="BH326" s="205"/>
      <c r="BI326" s="205"/>
      <c r="BJ326" s="205"/>
      <c r="BK326" s="205"/>
      <c r="BL326" s="205"/>
      <c r="BM326" s="56"/>
    </row>
    <row r="327" spans="1:65">
      <c r="A327" s="30"/>
      <c r="B327" s="3" t="s">
        <v>86</v>
      </c>
      <c r="C327" s="29"/>
      <c r="D327" s="13">
        <v>1.117031153060735E-2</v>
      </c>
      <c r="E327" s="13">
        <v>8.7474136457616723E-3</v>
      </c>
      <c r="F327" s="13">
        <v>5.8198310515646797E-3</v>
      </c>
      <c r="G327" s="13">
        <v>9.6058329530858671E-3</v>
      </c>
      <c r="H327" s="13">
        <v>5.1791182892730062E-2</v>
      </c>
      <c r="I327" s="13">
        <v>7.5140472017279029E-3</v>
      </c>
      <c r="J327" s="13">
        <v>9.6945765862513564E-3</v>
      </c>
      <c r="K327" s="13">
        <v>1.1342190419901716E-2</v>
      </c>
      <c r="L327" s="13">
        <v>3.4401629879341693E-2</v>
      </c>
      <c r="M327" s="13">
        <v>1.391646510743408E-2</v>
      </c>
      <c r="N327" s="13">
        <v>7.5279660541550516E-3</v>
      </c>
      <c r="O327" s="13">
        <v>0.24784677953305842</v>
      </c>
      <c r="P327" s="13">
        <v>5.1415450234842952E-2</v>
      </c>
      <c r="Q327" s="13">
        <v>3.7765768536232543E-2</v>
      </c>
      <c r="R327" s="13">
        <v>2.112072587850932E-3</v>
      </c>
      <c r="S327" s="13">
        <v>9.497910958116234E-3</v>
      </c>
      <c r="T327" s="13">
        <v>9.2293041667106061E-3</v>
      </c>
      <c r="U327" s="13">
        <v>1.5464400951316864E-2</v>
      </c>
      <c r="V327" s="13">
        <v>1.8609135729045469E-2</v>
      </c>
      <c r="W327" s="13">
        <v>1.0777605816451232E-2</v>
      </c>
      <c r="X327" s="13">
        <v>4.3271259510796502E-3</v>
      </c>
      <c r="Y327" s="13">
        <v>6.0279896439025989E-3</v>
      </c>
      <c r="Z327" s="13">
        <v>1.8088571066742849E-2</v>
      </c>
      <c r="AA327" s="13">
        <v>1.0605856019761831E-2</v>
      </c>
      <c r="AB327" s="13">
        <v>1.4915128720899742E-2</v>
      </c>
      <c r="AC327" s="13">
        <v>1.2520673915719763E-2</v>
      </c>
      <c r="AD327" s="13">
        <v>1.8385923389801148E-2</v>
      </c>
      <c r="AE327" s="13">
        <v>2.954752403839796E-3</v>
      </c>
      <c r="AF327" s="13">
        <v>1.1027239001672162E-2</v>
      </c>
      <c r="AG327" s="150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274</v>
      </c>
      <c r="C328" s="29"/>
      <c r="D328" s="13">
        <v>-3.5410858991411054E-2</v>
      </c>
      <c r="E328" s="13">
        <v>-1.4774299266135937E-3</v>
      </c>
      <c r="F328" s="13">
        <v>-3.6783795620982551E-2</v>
      </c>
      <c r="G328" s="13">
        <v>-9.0709780430339837E-2</v>
      </c>
      <c r="H328" s="13">
        <v>4.1781415841859459E-3</v>
      </c>
      <c r="I328" s="13">
        <v>1.8002871943918031E-2</v>
      </c>
      <c r="J328" s="13">
        <v>4.1781415841859459E-3</v>
      </c>
      <c r="K328" s="13">
        <v>1.7374475109384946E-2</v>
      </c>
      <c r="L328" s="13">
        <v>3.4341189641783565E-2</v>
      </c>
      <c r="M328" s="13">
        <v>9.7180873095111586E-2</v>
      </c>
      <c r="N328" s="13">
        <v>3.0143008689440531E-2</v>
      </c>
      <c r="O328" s="13">
        <v>0.19987968607129769</v>
      </c>
      <c r="P328" s="13">
        <v>2.7428824461917412E-2</v>
      </c>
      <c r="Q328" s="13">
        <v>1.1090506764051877E-2</v>
      </c>
      <c r="R328" s="13">
        <v>0.103585493632675</v>
      </c>
      <c r="S328" s="13">
        <v>-4.6722002013010022E-2</v>
      </c>
      <c r="T328" s="13">
        <v>-4.4836811509410213E-2</v>
      </c>
      <c r="U328" s="13">
        <v>-5.6776351365542488E-2</v>
      </c>
      <c r="V328" s="13">
        <v>-1.7815747624479017E-2</v>
      </c>
      <c r="W328" s="13">
        <v>-5.0492383020209641E-2</v>
      </c>
      <c r="X328" s="13">
        <v>1.8631268778451338E-2</v>
      </c>
      <c r="Y328" s="13">
        <v>-3.1012081149677795E-2</v>
      </c>
      <c r="Z328" s="13">
        <v>2.6800427627384105E-2</v>
      </c>
      <c r="AA328" s="13">
        <v>-4.6093605178476826E-2</v>
      </c>
      <c r="AB328" s="13">
        <v>4.1253554821649496E-2</v>
      </c>
      <c r="AC328" s="13">
        <v>-1.2530930246054006E-2</v>
      </c>
      <c r="AD328" s="13">
        <v>-2.761873824319816E-2</v>
      </c>
      <c r="AE328" s="13">
        <v>4.1881951656182803E-2</v>
      </c>
      <c r="AF328" s="13">
        <v>-5.7404748200075795E-2</v>
      </c>
      <c r="AG328" s="150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46" t="s">
        <v>275</v>
      </c>
      <c r="C329" s="47"/>
      <c r="D329" s="45">
        <v>0.76</v>
      </c>
      <c r="E329" s="45">
        <v>0.11</v>
      </c>
      <c r="F329" s="45">
        <v>0.78</v>
      </c>
      <c r="G329" s="45">
        <v>1.82</v>
      </c>
      <c r="H329" s="45">
        <v>0</v>
      </c>
      <c r="I329" s="45">
        <v>0.26</v>
      </c>
      <c r="J329" s="45">
        <v>0</v>
      </c>
      <c r="K329" s="45">
        <v>0.25</v>
      </c>
      <c r="L329" s="45">
        <v>0.57999999999999996</v>
      </c>
      <c r="M329" s="45">
        <v>1.78</v>
      </c>
      <c r="N329" s="45">
        <v>0.5</v>
      </c>
      <c r="O329" s="45">
        <v>3.75</v>
      </c>
      <c r="P329" s="45">
        <v>0.45</v>
      </c>
      <c r="Q329" s="45">
        <v>0.13</v>
      </c>
      <c r="R329" s="45">
        <v>1.9</v>
      </c>
      <c r="S329" s="45">
        <v>0.98</v>
      </c>
      <c r="T329" s="45">
        <v>0.94</v>
      </c>
      <c r="U329" s="45">
        <v>1.17</v>
      </c>
      <c r="V329" s="45">
        <v>0.42</v>
      </c>
      <c r="W329" s="45">
        <v>1.05</v>
      </c>
      <c r="X329" s="45">
        <v>0.28000000000000003</v>
      </c>
      <c r="Y329" s="45">
        <v>0.67</v>
      </c>
      <c r="Z329" s="45">
        <v>0.43</v>
      </c>
      <c r="AA329" s="45">
        <v>0.96</v>
      </c>
      <c r="AB329" s="45">
        <v>0.71</v>
      </c>
      <c r="AC329" s="45">
        <v>0.32</v>
      </c>
      <c r="AD329" s="45">
        <v>0.61</v>
      </c>
      <c r="AE329" s="45">
        <v>0.72</v>
      </c>
      <c r="AF329" s="45">
        <v>1.18</v>
      </c>
      <c r="AG329" s="150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1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BM330" s="55"/>
    </row>
    <row r="331" spans="1:65" ht="15">
      <c r="B331" s="8" t="s">
        <v>551</v>
      </c>
      <c r="BM331" s="28" t="s">
        <v>66</v>
      </c>
    </row>
    <row r="332" spans="1:65" ht="15">
      <c r="A332" s="25" t="s">
        <v>42</v>
      </c>
      <c r="B332" s="18" t="s">
        <v>110</v>
      </c>
      <c r="C332" s="15" t="s">
        <v>111</v>
      </c>
      <c r="D332" s="16" t="s">
        <v>232</v>
      </c>
      <c r="E332" s="17" t="s">
        <v>232</v>
      </c>
      <c r="F332" s="17" t="s">
        <v>232</v>
      </c>
      <c r="G332" s="17" t="s">
        <v>232</v>
      </c>
      <c r="H332" s="17" t="s">
        <v>232</v>
      </c>
      <c r="I332" s="17" t="s">
        <v>232</v>
      </c>
      <c r="J332" s="17" t="s">
        <v>232</v>
      </c>
      <c r="K332" s="17" t="s">
        <v>232</v>
      </c>
      <c r="L332" s="17" t="s">
        <v>232</v>
      </c>
      <c r="M332" s="17" t="s">
        <v>232</v>
      </c>
      <c r="N332" s="17" t="s">
        <v>232</v>
      </c>
      <c r="O332" s="17" t="s">
        <v>232</v>
      </c>
      <c r="P332" s="17" t="s">
        <v>232</v>
      </c>
      <c r="Q332" s="17" t="s">
        <v>232</v>
      </c>
      <c r="R332" s="17" t="s">
        <v>232</v>
      </c>
      <c r="S332" s="17" t="s">
        <v>232</v>
      </c>
      <c r="T332" s="17" t="s">
        <v>232</v>
      </c>
      <c r="U332" s="17" t="s">
        <v>232</v>
      </c>
      <c r="V332" s="17" t="s">
        <v>232</v>
      </c>
      <c r="W332" s="17" t="s">
        <v>232</v>
      </c>
      <c r="X332" s="17" t="s">
        <v>232</v>
      </c>
      <c r="Y332" s="17" t="s">
        <v>232</v>
      </c>
      <c r="Z332" s="17" t="s">
        <v>232</v>
      </c>
      <c r="AA332" s="17" t="s">
        <v>232</v>
      </c>
      <c r="AB332" s="17" t="s">
        <v>232</v>
      </c>
      <c r="AC332" s="17" t="s">
        <v>232</v>
      </c>
      <c r="AD332" s="17" t="s">
        <v>232</v>
      </c>
      <c r="AE332" s="17" t="s">
        <v>232</v>
      </c>
      <c r="AF332" s="150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 t="s">
        <v>233</v>
      </c>
      <c r="C333" s="9" t="s">
        <v>233</v>
      </c>
      <c r="D333" s="148" t="s">
        <v>235</v>
      </c>
      <c r="E333" s="149" t="s">
        <v>236</v>
      </c>
      <c r="F333" s="149" t="s">
        <v>237</v>
      </c>
      <c r="G333" s="149" t="s">
        <v>238</v>
      </c>
      <c r="H333" s="149" t="s">
        <v>239</v>
      </c>
      <c r="I333" s="149" t="s">
        <v>240</v>
      </c>
      <c r="J333" s="149" t="s">
        <v>241</v>
      </c>
      <c r="K333" s="149" t="s">
        <v>242</v>
      </c>
      <c r="L333" s="149" t="s">
        <v>243</v>
      </c>
      <c r="M333" s="149" t="s">
        <v>244</v>
      </c>
      <c r="N333" s="149" t="s">
        <v>245</v>
      </c>
      <c r="O333" s="149" t="s">
        <v>246</v>
      </c>
      <c r="P333" s="149" t="s">
        <v>247</v>
      </c>
      <c r="Q333" s="149" t="s">
        <v>248</v>
      </c>
      <c r="R333" s="149" t="s">
        <v>249</v>
      </c>
      <c r="S333" s="149" t="s">
        <v>251</v>
      </c>
      <c r="T333" s="149" t="s">
        <v>252</v>
      </c>
      <c r="U333" s="149" t="s">
        <v>253</v>
      </c>
      <c r="V333" s="149" t="s">
        <v>254</v>
      </c>
      <c r="W333" s="149" t="s">
        <v>277</v>
      </c>
      <c r="X333" s="149" t="s">
        <v>255</v>
      </c>
      <c r="Y333" s="149" t="s">
        <v>256</v>
      </c>
      <c r="Z333" s="149" t="s">
        <v>257</v>
      </c>
      <c r="AA333" s="149" t="s">
        <v>258</v>
      </c>
      <c r="AB333" s="149" t="s">
        <v>259</v>
      </c>
      <c r="AC333" s="149" t="s">
        <v>261</v>
      </c>
      <c r="AD333" s="149" t="s">
        <v>262</v>
      </c>
      <c r="AE333" s="149" t="s">
        <v>263</v>
      </c>
      <c r="AF333" s="150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 t="s">
        <v>3</v>
      </c>
    </row>
    <row r="334" spans="1:65">
      <c r="A334" s="30"/>
      <c r="B334" s="19"/>
      <c r="C334" s="9"/>
      <c r="D334" s="10" t="s">
        <v>279</v>
      </c>
      <c r="E334" s="11" t="s">
        <v>279</v>
      </c>
      <c r="F334" s="11" t="s">
        <v>279</v>
      </c>
      <c r="G334" s="11" t="s">
        <v>279</v>
      </c>
      <c r="H334" s="11" t="s">
        <v>279</v>
      </c>
      <c r="I334" s="11" t="s">
        <v>279</v>
      </c>
      <c r="J334" s="11" t="s">
        <v>279</v>
      </c>
      <c r="K334" s="11" t="s">
        <v>305</v>
      </c>
      <c r="L334" s="11" t="s">
        <v>279</v>
      </c>
      <c r="M334" s="11" t="s">
        <v>279</v>
      </c>
      <c r="N334" s="11" t="s">
        <v>305</v>
      </c>
      <c r="O334" s="11" t="s">
        <v>304</v>
      </c>
      <c r="P334" s="11" t="s">
        <v>279</v>
      </c>
      <c r="Q334" s="11" t="s">
        <v>305</v>
      </c>
      <c r="R334" s="11" t="s">
        <v>279</v>
      </c>
      <c r="S334" s="11" t="s">
        <v>279</v>
      </c>
      <c r="T334" s="11" t="s">
        <v>279</v>
      </c>
      <c r="U334" s="11" t="s">
        <v>279</v>
      </c>
      <c r="V334" s="11" t="s">
        <v>279</v>
      </c>
      <c r="W334" s="11" t="s">
        <v>279</v>
      </c>
      <c r="X334" s="11" t="s">
        <v>279</v>
      </c>
      <c r="Y334" s="11" t="s">
        <v>305</v>
      </c>
      <c r="Z334" s="11" t="s">
        <v>305</v>
      </c>
      <c r="AA334" s="11" t="s">
        <v>279</v>
      </c>
      <c r="AB334" s="11" t="s">
        <v>305</v>
      </c>
      <c r="AC334" s="11" t="s">
        <v>279</v>
      </c>
      <c r="AD334" s="11" t="s">
        <v>279</v>
      </c>
      <c r="AE334" s="11" t="s">
        <v>305</v>
      </c>
      <c r="AF334" s="150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9"/>
      <c r="C335" s="9"/>
      <c r="D335" s="26" t="s">
        <v>307</v>
      </c>
      <c r="E335" s="26" t="s">
        <v>117</v>
      </c>
      <c r="F335" s="26" t="s">
        <v>308</v>
      </c>
      <c r="G335" s="26" t="s">
        <v>308</v>
      </c>
      <c r="H335" s="26" t="s">
        <v>307</v>
      </c>
      <c r="I335" s="26" t="s">
        <v>307</v>
      </c>
      <c r="J335" s="26" t="s">
        <v>309</v>
      </c>
      <c r="K335" s="26" t="s">
        <v>310</v>
      </c>
      <c r="L335" s="26" t="s">
        <v>310</v>
      </c>
      <c r="M335" s="26" t="s">
        <v>311</v>
      </c>
      <c r="N335" s="26" t="s">
        <v>310</v>
      </c>
      <c r="O335" s="26" t="s">
        <v>309</v>
      </c>
      <c r="P335" s="26" t="s">
        <v>307</v>
      </c>
      <c r="Q335" s="26" t="s">
        <v>307</v>
      </c>
      <c r="R335" s="26" t="s">
        <v>309</v>
      </c>
      <c r="S335" s="26" t="s">
        <v>307</v>
      </c>
      <c r="T335" s="26" t="s">
        <v>307</v>
      </c>
      <c r="U335" s="26" t="s">
        <v>307</v>
      </c>
      <c r="V335" s="26" t="s">
        <v>307</v>
      </c>
      <c r="W335" s="26" t="s">
        <v>307</v>
      </c>
      <c r="X335" s="26" t="s">
        <v>311</v>
      </c>
      <c r="Y335" s="26" t="s">
        <v>309</v>
      </c>
      <c r="Z335" s="26" t="s">
        <v>309</v>
      </c>
      <c r="AA335" s="26" t="s">
        <v>269</v>
      </c>
      <c r="AB335" s="26" t="s">
        <v>308</v>
      </c>
      <c r="AC335" s="26" t="s">
        <v>307</v>
      </c>
      <c r="AD335" s="26" t="s">
        <v>268</v>
      </c>
      <c r="AE335" s="26" t="s">
        <v>309</v>
      </c>
      <c r="AF335" s="150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</v>
      </c>
    </row>
    <row r="336" spans="1:65">
      <c r="A336" s="30"/>
      <c r="B336" s="18">
        <v>1</v>
      </c>
      <c r="C336" s="14">
        <v>1</v>
      </c>
      <c r="D336" s="22">
        <v>3.05</v>
      </c>
      <c r="E336" s="22">
        <v>3.19</v>
      </c>
      <c r="F336" s="22">
        <v>3.2879345081989348</v>
      </c>
      <c r="G336" s="22">
        <v>3.72</v>
      </c>
      <c r="H336" s="145">
        <v>0.9900000000000001</v>
      </c>
      <c r="I336" s="145">
        <v>2.25</v>
      </c>
      <c r="J336" s="22">
        <v>2.9</v>
      </c>
      <c r="K336" s="22">
        <v>3.7</v>
      </c>
      <c r="L336" s="145">
        <v>3.9</v>
      </c>
      <c r="M336" s="22">
        <v>2.96</v>
      </c>
      <c r="N336" s="22">
        <v>3.2926206039015931</v>
      </c>
      <c r="O336" s="145" t="s">
        <v>103</v>
      </c>
      <c r="P336" s="22">
        <v>3.7</v>
      </c>
      <c r="Q336" s="145">
        <v>3.8</v>
      </c>
      <c r="R336" s="22">
        <v>3.3750900000000001</v>
      </c>
      <c r="S336" s="22">
        <v>3.02</v>
      </c>
      <c r="T336" s="22">
        <v>3.03</v>
      </c>
      <c r="U336" s="22">
        <v>2.92</v>
      </c>
      <c r="V336" s="22">
        <v>2.97</v>
      </c>
      <c r="W336" s="22">
        <v>3</v>
      </c>
      <c r="X336" s="22">
        <v>2.96</v>
      </c>
      <c r="Y336" s="145">
        <v>4</v>
      </c>
      <c r="Z336" s="22">
        <v>3.2</v>
      </c>
      <c r="AA336" s="22">
        <v>3</v>
      </c>
      <c r="AB336" s="145">
        <v>17.940000000000001</v>
      </c>
      <c r="AC336" s="22">
        <v>2.9</v>
      </c>
      <c r="AD336" s="145">
        <v>3.9</v>
      </c>
      <c r="AE336" s="22">
        <v>3.2</v>
      </c>
      <c r="AF336" s="150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>
        <v>1</v>
      </c>
      <c r="C337" s="9">
        <v>2</v>
      </c>
      <c r="D337" s="11">
        <v>2.88</v>
      </c>
      <c r="E337" s="11">
        <v>3.11</v>
      </c>
      <c r="F337" s="11">
        <v>3.3337621388879173</v>
      </c>
      <c r="G337" s="11">
        <v>3.79</v>
      </c>
      <c r="H337" s="146">
        <v>2.12</v>
      </c>
      <c r="I337" s="146">
        <v>2.2200000000000002</v>
      </c>
      <c r="J337" s="11">
        <v>3</v>
      </c>
      <c r="K337" s="11">
        <v>3.7</v>
      </c>
      <c r="L337" s="146">
        <v>3.8</v>
      </c>
      <c r="M337" s="11">
        <v>2.91</v>
      </c>
      <c r="N337" s="11">
        <v>3.4583869773724802</v>
      </c>
      <c r="O337" s="146" t="s">
        <v>103</v>
      </c>
      <c r="P337" s="11">
        <v>3.8</v>
      </c>
      <c r="Q337" s="146">
        <v>3.9300000000000006</v>
      </c>
      <c r="R337" s="11">
        <v>3.2176600000000004</v>
      </c>
      <c r="S337" s="11">
        <v>2.96</v>
      </c>
      <c r="T337" s="11">
        <v>3.02</v>
      </c>
      <c r="U337" s="11">
        <v>2.84</v>
      </c>
      <c r="V337" s="151">
        <v>2.65</v>
      </c>
      <c r="W337" s="11">
        <v>3.01</v>
      </c>
      <c r="X337" s="11">
        <v>2.96</v>
      </c>
      <c r="Y337" s="146">
        <v>4</v>
      </c>
      <c r="Z337" s="11">
        <v>2.8</v>
      </c>
      <c r="AA337" s="11">
        <v>3</v>
      </c>
      <c r="AB337" s="146">
        <v>18.170000000000002</v>
      </c>
      <c r="AC337" s="11">
        <v>2.8</v>
      </c>
      <c r="AD337" s="146">
        <v>4.0999999999999996</v>
      </c>
      <c r="AE337" s="11">
        <v>3.1</v>
      </c>
      <c r="AF337" s="150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31</v>
      </c>
    </row>
    <row r="338" spans="1:65">
      <c r="A338" s="30"/>
      <c r="B338" s="19">
        <v>1</v>
      </c>
      <c r="C338" s="9">
        <v>3</v>
      </c>
      <c r="D338" s="11">
        <v>2.97</v>
      </c>
      <c r="E338" s="11">
        <v>3.33</v>
      </c>
      <c r="F338" s="11">
        <v>3.2974227018748197</v>
      </c>
      <c r="G338" s="11">
        <v>3.76</v>
      </c>
      <c r="H338" s="146">
        <v>1.82</v>
      </c>
      <c r="I338" s="146">
        <v>2.34</v>
      </c>
      <c r="J338" s="11">
        <v>3</v>
      </c>
      <c r="K338" s="11">
        <v>3.7</v>
      </c>
      <c r="L338" s="146">
        <v>3.8</v>
      </c>
      <c r="M338" s="11">
        <v>2.84</v>
      </c>
      <c r="N338" s="11">
        <v>3.206692485180084</v>
      </c>
      <c r="O338" s="146" t="s">
        <v>103</v>
      </c>
      <c r="P338" s="11">
        <v>3.3</v>
      </c>
      <c r="Q338" s="146">
        <v>3.8800000000000003</v>
      </c>
      <c r="R338" s="11">
        <v>3.3279399999999999</v>
      </c>
      <c r="S338" s="11">
        <v>3</v>
      </c>
      <c r="T338" s="11">
        <v>3.03</v>
      </c>
      <c r="U338" s="11">
        <v>2.94</v>
      </c>
      <c r="V338" s="11">
        <v>2.92</v>
      </c>
      <c r="W338" s="11">
        <v>3.06</v>
      </c>
      <c r="X338" s="11">
        <v>2.95</v>
      </c>
      <c r="Y338" s="146">
        <v>4</v>
      </c>
      <c r="Z338" s="11">
        <v>3.2</v>
      </c>
      <c r="AA338" s="11">
        <v>3.1</v>
      </c>
      <c r="AB338" s="146">
        <v>17.88</v>
      </c>
      <c r="AC338" s="11">
        <v>2.9</v>
      </c>
      <c r="AD338" s="146">
        <v>3.9</v>
      </c>
      <c r="AE338" s="11">
        <v>3.3</v>
      </c>
      <c r="AF338" s="150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16</v>
      </c>
    </row>
    <row r="339" spans="1:65">
      <c r="A339" s="30"/>
      <c r="B339" s="19">
        <v>1</v>
      </c>
      <c r="C339" s="9">
        <v>4</v>
      </c>
      <c r="D339" s="11">
        <v>2.85</v>
      </c>
      <c r="E339" s="11">
        <v>3.26</v>
      </c>
      <c r="F339" s="11">
        <v>3.2941527562831636</v>
      </c>
      <c r="G339" s="11">
        <v>3.89</v>
      </c>
      <c r="H339" s="146">
        <v>1.82</v>
      </c>
      <c r="I339" s="146">
        <v>2.2599999999999998</v>
      </c>
      <c r="J339" s="11">
        <v>3.1</v>
      </c>
      <c r="K339" s="11">
        <v>3.7</v>
      </c>
      <c r="L339" s="146">
        <v>3.8</v>
      </c>
      <c r="M339" s="11">
        <v>2.95</v>
      </c>
      <c r="N339" s="11">
        <v>3.3710954321434179</v>
      </c>
      <c r="O339" s="146" t="s">
        <v>103</v>
      </c>
      <c r="P339" s="11">
        <v>3.4</v>
      </c>
      <c r="Q339" s="146">
        <v>3.61</v>
      </c>
      <c r="R339" s="11">
        <v>3.3010899999999999</v>
      </c>
      <c r="S339" s="11">
        <v>2.92</v>
      </c>
      <c r="T339" s="11">
        <v>3.17</v>
      </c>
      <c r="U339" s="11">
        <v>2.95</v>
      </c>
      <c r="V339" s="11">
        <v>2.88</v>
      </c>
      <c r="W339" s="11">
        <v>3.03</v>
      </c>
      <c r="X339" s="11">
        <v>2.95</v>
      </c>
      <c r="Y339" s="146">
        <v>3</v>
      </c>
      <c r="Z339" s="11">
        <v>2.9</v>
      </c>
      <c r="AA339" s="11">
        <v>3.1</v>
      </c>
      <c r="AB339" s="146">
        <v>18.010000000000002</v>
      </c>
      <c r="AC339" s="11">
        <v>2.9</v>
      </c>
      <c r="AD339" s="146">
        <v>3.8</v>
      </c>
      <c r="AE339" s="11">
        <v>3.2</v>
      </c>
      <c r="AF339" s="150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3.1573441303158978</v>
      </c>
    </row>
    <row r="340" spans="1:65">
      <c r="A340" s="30"/>
      <c r="B340" s="19">
        <v>1</v>
      </c>
      <c r="C340" s="9">
        <v>5</v>
      </c>
      <c r="D340" s="11">
        <v>2.87</v>
      </c>
      <c r="E340" s="11">
        <v>3.33</v>
      </c>
      <c r="F340" s="11">
        <v>3.2463160593186648</v>
      </c>
      <c r="G340" s="11">
        <v>3.71</v>
      </c>
      <c r="H340" s="146">
        <v>2.12</v>
      </c>
      <c r="I340" s="146">
        <v>2.2999999999999998</v>
      </c>
      <c r="J340" s="11">
        <v>2.9</v>
      </c>
      <c r="K340" s="11">
        <v>3.7</v>
      </c>
      <c r="L340" s="146">
        <v>3.8</v>
      </c>
      <c r="M340" s="11">
        <v>2.9</v>
      </c>
      <c r="N340" s="11">
        <v>3.4419766130602869</v>
      </c>
      <c r="O340" s="146" t="s">
        <v>103</v>
      </c>
      <c r="P340" s="11">
        <v>3.6</v>
      </c>
      <c r="Q340" s="146">
        <v>3.8</v>
      </c>
      <c r="R340" s="11">
        <v>3.3327100000000005</v>
      </c>
      <c r="S340" s="11">
        <v>3.16</v>
      </c>
      <c r="T340" s="11">
        <v>3.12</v>
      </c>
      <c r="U340" s="11">
        <v>2.85</v>
      </c>
      <c r="V340" s="11">
        <v>2.83</v>
      </c>
      <c r="W340" s="11">
        <v>3.14</v>
      </c>
      <c r="X340" s="11">
        <v>2.97</v>
      </c>
      <c r="Y340" s="146">
        <v>3</v>
      </c>
      <c r="Z340" s="11">
        <v>3</v>
      </c>
      <c r="AA340" s="11">
        <v>3</v>
      </c>
      <c r="AB340" s="146">
        <v>18.38</v>
      </c>
      <c r="AC340" s="11">
        <v>2.9</v>
      </c>
      <c r="AD340" s="146">
        <v>3.8</v>
      </c>
      <c r="AE340" s="11">
        <v>3.2</v>
      </c>
      <c r="AF340" s="150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89</v>
      </c>
    </row>
    <row r="341" spans="1:65">
      <c r="A341" s="30"/>
      <c r="B341" s="19">
        <v>1</v>
      </c>
      <c r="C341" s="9">
        <v>6</v>
      </c>
      <c r="D341" s="11">
        <v>3</v>
      </c>
      <c r="E341" s="11">
        <v>3.31</v>
      </c>
      <c r="F341" s="11">
        <v>3.2723741852321369</v>
      </c>
      <c r="G341" s="11">
        <v>3.69</v>
      </c>
      <c r="H341" s="146">
        <v>1.48</v>
      </c>
      <c r="I341" s="146">
        <v>2.44</v>
      </c>
      <c r="J341" s="11">
        <v>3.1</v>
      </c>
      <c r="K341" s="11">
        <v>3.6</v>
      </c>
      <c r="L341" s="146">
        <v>3.7</v>
      </c>
      <c r="M341" s="11">
        <v>3.04</v>
      </c>
      <c r="N341" s="11">
        <v>3.2122411764543024</v>
      </c>
      <c r="O341" s="146" t="s">
        <v>103</v>
      </c>
      <c r="P341" s="11">
        <v>3.5</v>
      </c>
      <c r="Q341" s="146">
        <v>3.9</v>
      </c>
      <c r="R341" s="11">
        <v>3.3878300000000006</v>
      </c>
      <c r="S341" s="11">
        <v>3.02</v>
      </c>
      <c r="T341" s="11">
        <v>3.11</v>
      </c>
      <c r="U341" s="11">
        <v>2.84</v>
      </c>
      <c r="V341" s="11">
        <v>2.87</v>
      </c>
      <c r="W341" s="11">
        <v>3.05</v>
      </c>
      <c r="X341" s="11">
        <v>2.97</v>
      </c>
      <c r="Y341" s="146">
        <v>4</v>
      </c>
      <c r="Z341" s="11">
        <v>3.3</v>
      </c>
      <c r="AA341" s="11">
        <v>3</v>
      </c>
      <c r="AB341" s="146">
        <v>17.93</v>
      </c>
      <c r="AC341" s="11">
        <v>2.9</v>
      </c>
      <c r="AD341" s="146">
        <v>3.9</v>
      </c>
      <c r="AE341" s="11">
        <v>3.3</v>
      </c>
      <c r="AF341" s="150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20" t="s">
        <v>271</v>
      </c>
      <c r="C342" s="12"/>
      <c r="D342" s="23">
        <v>2.936666666666667</v>
      </c>
      <c r="E342" s="23">
        <v>3.2549999999999994</v>
      </c>
      <c r="F342" s="23">
        <v>3.2886603916326069</v>
      </c>
      <c r="G342" s="23">
        <v>3.7600000000000002</v>
      </c>
      <c r="H342" s="23">
        <v>1.7250000000000003</v>
      </c>
      <c r="I342" s="23">
        <v>2.3016666666666667</v>
      </c>
      <c r="J342" s="23">
        <v>3</v>
      </c>
      <c r="K342" s="23">
        <v>3.6833333333333336</v>
      </c>
      <c r="L342" s="23">
        <v>3.8000000000000003</v>
      </c>
      <c r="M342" s="23">
        <v>2.9333333333333336</v>
      </c>
      <c r="N342" s="23">
        <v>3.3305022146853607</v>
      </c>
      <c r="O342" s="23" t="s">
        <v>660</v>
      </c>
      <c r="P342" s="23">
        <v>3.5500000000000003</v>
      </c>
      <c r="Q342" s="23">
        <v>3.82</v>
      </c>
      <c r="R342" s="23">
        <v>3.3237200000000002</v>
      </c>
      <c r="S342" s="23">
        <v>3.0133333333333336</v>
      </c>
      <c r="T342" s="23">
        <v>3.08</v>
      </c>
      <c r="U342" s="23">
        <v>2.8899999999999992</v>
      </c>
      <c r="V342" s="23">
        <v>2.8533333333333331</v>
      </c>
      <c r="W342" s="23">
        <v>3.0483333333333333</v>
      </c>
      <c r="X342" s="23">
        <v>2.9600000000000004</v>
      </c>
      <c r="Y342" s="23">
        <v>3.6666666666666665</v>
      </c>
      <c r="Z342" s="23">
        <v>3.0666666666666664</v>
      </c>
      <c r="AA342" s="23">
        <v>3.0333333333333332</v>
      </c>
      <c r="AB342" s="23">
        <v>18.051666666666666</v>
      </c>
      <c r="AC342" s="23">
        <v>2.8833333333333333</v>
      </c>
      <c r="AD342" s="23">
        <v>3.9</v>
      </c>
      <c r="AE342" s="23">
        <v>3.2166666666666668</v>
      </c>
      <c r="AF342" s="150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272</v>
      </c>
      <c r="C343" s="29"/>
      <c r="D343" s="11">
        <v>2.9249999999999998</v>
      </c>
      <c r="E343" s="11">
        <v>3.2850000000000001</v>
      </c>
      <c r="F343" s="11">
        <v>3.291043632241049</v>
      </c>
      <c r="G343" s="11">
        <v>3.74</v>
      </c>
      <c r="H343" s="11">
        <v>1.82</v>
      </c>
      <c r="I343" s="11">
        <v>2.2799999999999998</v>
      </c>
      <c r="J343" s="11">
        <v>3</v>
      </c>
      <c r="K343" s="11">
        <v>3.7</v>
      </c>
      <c r="L343" s="11">
        <v>3.8</v>
      </c>
      <c r="M343" s="11">
        <v>2.93</v>
      </c>
      <c r="N343" s="11">
        <v>3.3318580180225057</v>
      </c>
      <c r="O343" s="11" t="s">
        <v>660</v>
      </c>
      <c r="P343" s="11">
        <v>3.55</v>
      </c>
      <c r="Q343" s="11">
        <v>3.84</v>
      </c>
      <c r="R343" s="11">
        <v>3.3303250000000002</v>
      </c>
      <c r="S343" s="11">
        <v>3.01</v>
      </c>
      <c r="T343" s="11">
        <v>3.07</v>
      </c>
      <c r="U343" s="11">
        <v>2.8849999999999998</v>
      </c>
      <c r="V343" s="11">
        <v>2.875</v>
      </c>
      <c r="W343" s="11">
        <v>3.04</v>
      </c>
      <c r="X343" s="11">
        <v>2.96</v>
      </c>
      <c r="Y343" s="11">
        <v>4</v>
      </c>
      <c r="Z343" s="11">
        <v>3.1</v>
      </c>
      <c r="AA343" s="11">
        <v>3</v>
      </c>
      <c r="AB343" s="11">
        <v>17.975000000000001</v>
      </c>
      <c r="AC343" s="11">
        <v>2.9</v>
      </c>
      <c r="AD343" s="11">
        <v>3.9</v>
      </c>
      <c r="AE343" s="11">
        <v>3.2</v>
      </c>
      <c r="AF343" s="150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273</v>
      </c>
      <c r="C344" s="29"/>
      <c r="D344" s="24">
        <v>8.1404340588611485E-2</v>
      </c>
      <c r="E344" s="24">
        <v>8.8938180777436732E-2</v>
      </c>
      <c r="F344" s="24">
        <v>2.8982483194194792E-2</v>
      </c>
      <c r="G344" s="24">
        <v>7.3212020870892541E-2</v>
      </c>
      <c r="H344" s="24">
        <v>0.43135831972966449</v>
      </c>
      <c r="I344" s="24">
        <v>7.9603182515943782E-2</v>
      </c>
      <c r="J344" s="24">
        <v>8.9442719099991672E-2</v>
      </c>
      <c r="K344" s="24">
        <v>4.0824829046386339E-2</v>
      </c>
      <c r="L344" s="24">
        <v>6.3245553203367499E-2</v>
      </c>
      <c r="M344" s="24">
        <v>6.74289749786149E-2</v>
      </c>
      <c r="N344" s="24">
        <v>0.11061500987065023</v>
      </c>
      <c r="O344" s="24" t="s">
        <v>660</v>
      </c>
      <c r="P344" s="24">
        <v>0.18708286933869711</v>
      </c>
      <c r="Q344" s="24">
        <v>0.11575836902790246</v>
      </c>
      <c r="R344" s="24">
        <v>6.1005635805227068E-2</v>
      </c>
      <c r="S344" s="24">
        <v>8.1649658092772665E-2</v>
      </c>
      <c r="T344" s="24">
        <v>6.1967733539318712E-2</v>
      </c>
      <c r="U344" s="24">
        <v>5.2153619241621256E-2</v>
      </c>
      <c r="V344" s="24">
        <v>0.11039323650779825</v>
      </c>
      <c r="W344" s="24">
        <v>5.0365331992022803E-2</v>
      </c>
      <c r="X344" s="24">
        <v>8.9442719099991665E-3</v>
      </c>
      <c r="Y344" s="24">
        <v>0.51639777949432131</v>
      </c>
      <c r="Z344" s="24">
        <v>0.1966384160500351</v>
      </c>
      <c r="AA344" s="24">
        <v>5.1639777949432274E-2</v>
      </c>
      <c r="AB344" s="24">
        <v>0.18988593067067031</v>
      </c>
      <c r="AC344" s="24">
        <v>4.0824829046386339E-2</v>
      </c>
      <c r="AD344" s="24">
        <v>0.10954451150103316</v>
      </c>
      <c r="AE344" s="24">
        <v>7.5277265270907973E-2</v>
      </c>
      <c r="AF344" s="204"/>
      <c r="AG344" s="205"/>
      <c r="AH344" s="205"/>
      <c r="AI344" s="205"/>
      <c r="AJ344" s="205"/>
      <c r="AK344" s="205"/>
      <c r="AL344" s="205"/>
      <c r="AM344" s="205"/>
      <c r="AN344" s="205"/>
      <c r="AO344" s="205"/>
      <c r="AP344" s="205"/>
      <c r="AQ344" s="205"/>
      <c r="AR344" s="205"/>
      <c r="AS344" s="205"/>
      <c r="AT344" s="205"/>
      <c r="AU344" s="205"/>
      <c r="AV344" s="205"/>
      <c r="AW344" s="205"/>
      <c r="AX344" s="205"/>
      <c r="AY344" s="205"/>
      <c r="AZ344" s="205"/>
      <c r="BA344" s="205"/>
      <c r="BB344" s="205"/>
      <c r="BC344" s="205"/>
      <c r="BD344" s="205"/>
      <c r="BE344" s="205"/>
      <c r="BF344" s="205"/>
      <c r="BG344" s="205"/>
      <c r="BH344" s="205"/>
      <c r="BI344" s="205"/>
      <c r="BJ344" s="205"/>
      <c r="BK344" s="205"/>
      <c r="BL344" s="205"/>
      <c r="BM344" s="56"/>
    </row>
    <row r="345" spans="1:65">
      <c r="A345" s="30"/>
      <c r="B345" s="3" t="s">
        <v>86</v>
      </c>
      <c r="C345" s="29"/>
      <c r="D345" s="13">
        <v>2.77199797691072E-2</v>
      </c>
      <c r="E345" s="13">
        <v>2.7323557842530492E-2</v>
      </c>
      <c r="F345" s="13">
        <v>8.8128537893226687E-3</v>
      </c>
      <c r="G345" s="13">
        <v>1.9471282146513974E-2</v>
      </c>
      <c r="H345" s="13">
        <v>0.25006279404618226</v>
      </c>
      <c r="I345" s="13">
        <v>3.4585017747694617E-2</v>
      </c>
      <c r="J345" s="13">
        <v>2.9814239699997223E-2</v>
      </c>
      <c r="K345" s="13">
        <v>1.1083663994494028E-2</v>
      </c>
      <c r="L345" s="13">
        <v>1.6643566632465131E-2</v>
      </c>
      <c r="M345" s="13">
        <v>2.2987150560891442E-2</v>
      </c>
      <c r="N345" s="13">
        <v>3.3212711699427667E-2</v>
      </c>
      <c r="O345" s="13" t="s">
        <v>660</v>
      </c>
      <c r="P345" s="13">
        <v>5.269939981371749E-2</v>
      </c>
      <c r="Q345" s="13">
        <v>3.0303237965419495E-2</v>
      </c>
      <c r="R345" s="13">
        <v>1.8354625481456641E-2</v>
      </c>
      <c r="S345" s="13">
        <v>2.7096125473265262E-2</v>
      </c>
      <c r="T345" s="13">
        <v>2.0119394006272308E-2</v>
      </c>
      <c r="U345" s="13">
        <v>1.804623503170286E-2</v>
      </c>
      <c r="V345" s="13">
        <v>3.8689218402265746E-2</v>
      </c>
      <c r="W345" s="13">
        <v>1.6522252157033179E-2</v>
      </c>
      <c r="X345" s="13">
        <v>3.021713483107826E-3</v>
      </c>
      <c r="Y345" s="13">
        <v>0.14083575804390583</v>
      </c>
      <c r="Z345" s="13">
        <v>6.4121222625011451E-2</v>
      </c>
      <c r="AA345" s="13">
        <v>1.7024102620691959E-2</v>
      </c>
      <c r="AB345" s="13">
        <v>1.0519024873271368E-2</v>
      </c>
      <c r="AC345" s="13">
        <v>1.415890024730162E-2</v>
      </c>
      <c r="AD345" s="13">
        <v>2.8088336282316193E-2</v>
      </c>
      <c r="AE345" s="13">
        <v>2.3402258633442891E-2</v>
      </c>
      <c r="AF345" s="150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274</v>
      </c>
      <c r="C346" s="29"/>
      <c r="D346" s="13">
        <v>-6.989338334404227E-2</v>
      </c>
      <c r="E346" s="13">
        <v>3.0929751605610178E-2</v>
      </c>
      <c r="F346" s="13">
        <v>4.1590734458068379E-2</v>
      </c>
      <c r="G346" s="13">
        <v>0.19087430600217958</v>
      </c>
      <c r="H346" s="13">
        <v>-0.4536547399325106</v>
      </c>
      <c r="I346" s="13">
        <v>-0.27101178342685728</v>
      </c>
      <c r="J346" s="13">
        <v>-4.9834330317409914E-2</v>
      </c>
      <c r="K346" s="13">
        <v>0.16659229444362467</v>
      </c>
      <c r="L346" s="13">
        <v>0.2035431815979476</v>
      </c>
      <c r="M346" s="13">
        <v>-7.0949122977022938E-2</v>
      </c>
      <c r="N346" s="13">
        <v>5.4842955731954968E-2</v>
      </c>
      <c r="O346" s="13" t="s">
        <v>660</v>
      </c>
      <c r="P346" s="13">
        <v>0.1243627091243984</v>
      </c>
      <c r="Q346" s="13">
        <v>0.20987761939583138</v>
      </c>
      <c r="R346" s="13">
        <v>5.2694879879139567E-2</v>
      </c>
      <c r="S346" s="13">
        <v>-4.5611371785487242E-2</v>
      </c>
      <c r="T346" s="13">
        <v>-2.4496579125874107E-2</v>
      </c>
      <c r="U346" s="13">
        <v>-8.4673738205771842E-2</v>
      </c>
      <c r="V346" s="13">
        <v>-9.6286874168558856E-2</v>
      </c>
      <c r="W346" s="13">
        <v>-3.4526105639190452E-2</v>
      </c>
      <c r="X346" s="13">
        <v>-6.2503205913177706E-2</v>
      </c>
      <c r="Y346" s="13">
        <v>0.16131359627872111</v>
      </c>
      <c r="Z346" s="13">
        <v>-2.871953765779689E-2</v>
      </c>
      <c r="AA346" s="13">
        <v>-3.9276933987603346E-2</v>
      </c>
      <c r="AB346" s="13">
        <v>4.7173579824067406</v>
      </c>
      <c r="AC346" s="13">
        <v>-8.6785217471732845E-2</v>
      </c>
      <c r="AD346" s="13">
        <v>0.23521537058736719</v>
      </c>
      <c r="AE346" s="13">
        <v>1.878874582633272E-2</v>
      </c>
      <c r="AF346" s="150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46" t="s">
        <v>275</v>
      </c>
      <c r="C347" s="47"/>
      <c r="D347" s="45">
        <v>0.41</v>
      </c>
      <c r="E347" s="45">
        <v>0.6</v>
      </c>
      <c r="F347" s="45">
        <v>0.7</v>
      </c>
      <c r="G347" s="45">
        <v>2.19</v>
      </c>
      <c r="H347" s="45">
        <v>4.24</v>
      </c>
      <c r="I347" s="45">
        <v>2.42</v>
      </c>
      <c r="J347" s="45">
        <v>0.21</v>
      </c>
      <c r="K347" s="45">
        <v>1.95</v>
      </c>
      <c r="L347" s="45">
        <v>2.3199999999999998</v>
      </c>
      <c r="M347" s="45">
        <v>0.42</v>
      </c>
      <c r="N347" s="45">
        <v>0.83</v>
      </c>
      <c r="O347" s="45">
        <v>1.79</v>
      </c>
      <c r="P347" s="45">
        <v>1.53</v>
      </c>
      <c r="Q347" s="45">
        <v>2.38</v>
      </c>
      <c r="R347" s="45">
        <v>0.81</v>
      </c>
      <c r="S347" s="45">
        <v>0.17</v>
      </c>
      <c r="T347" s="45">
        <v>0.04</v>
      </c>
      <c r="U347" s="45">
        <v>0.56000000000000005</v>
      </c>
      <c r="V347" s="45">
        <v>0.67</v>
      </c>
      <c r="W347" s="45">
        <v>0.06</v>
      </c>
      <c r="X347" s="45">
        <v>0.34</v>
      </c>
      <c r="Y347" s="45" t="s">
        <v>276</v>
      </c>
      <c r="Z347" s="45">
        <v>0</v>
      </c>
      <c r="AA347" s="45">
        <v>0.11</v>
      </c>
      <c r="AB347" s="45">
        <v>47.36</v>
      </c>
      <c r="AC347" s="45">
        <v>0.57999999999999996</v>
      </c>
      <c r="AD347" s="45">
        <v>2.63</v>
      </c>
      <c r="AE347" s="45">
        <v>0.47</v>
      </c>
      <c r="AF347" s="150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1" t="s">
        <v>316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BM348" s="55"/>
    </row>
    <row r="349" spans="1:65">
      <c r="BM349" s="55"/>
    </row>
    <row r="350" spans="1:65" ht="15">
      <c r="B350" s="8" t="s">
        <v>552</v>
      </c>
      <c r="BM350" s="28" t="s">
        <v>66</v>
      </c>
    </row>
    <row r="351" spans="1:65" ht="15">
      <c r="A351" s="25" t="s">
        <v>5</v>
      </c>
      <c r="B351" s="18" t="s">
        <v>110</v>
      </c>
      <c r="C351" s="15" t="s">
        <v>111</v>
      </c>
      <c r="D351" s="16" t="s">
        <v>232</v>
      </c>
      <c r="E351" s="17" t="s">
        <v>232</v>
      </c>
      <c r="F351" s="17" t="s">
        <v>232</v>
      </c>
      <c r="G351" s="17" t="s">
        <v>232</v>
      </c>
      <c r="H351" s="17" t="s">
        <v>232</v>
      </c>
      <c r="I351" s="17" t="s">
        <v>232</v>
      </c>
      <c r="J351" s="17" t="s">
        <v>232</v>
      </c>
      <c r="K351" s="17" t="s">
        <v>232</v>
      </c>
      <c r="L351" s="150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 t="s">
        <v>233</v>
      </c>
      <c r="C352" s="9" t="s">
        <v>233</v>
      </c>
      <c r="D352" s="148" t="s">
        <v>236</v>
      </c>
      <c r="E352" s="149" t="s">
        <v>237</v>
      </c>
      <c r="F352" s="149" t="s">
        <v>240</v>
      </c>
      <c r="G352" s="149" t="s">
        <v>244</v>
      </c>
      <c r="H352" s="149" t="s">
        <v>248</v>
      </c>
      <c r="I352" s="149" t="s">
        <v>249</v>
      </c>
      <c r="J352" s="149" t="s">
        <v>255</v>
      </c>
      <c r="K352" s="149" t="s">
        <v>262</v>
      </c>
      <c r="L352" s="150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 t="s">
        <v>3</v>
      </c>
    </row>
    <row r="353" spans="1:65">
      <c r="A353" s="30"/>
      <c r="B353" s="19"/>
      <c r="C353" s="9"/>
      <c r="D353" s="10" t="s">
        <v>279</v>
      </c>
      <c r="E353" s="11" t="s">
        <v>279</v>
      </c>
      <c r="F353" s="11" t="s">
        <v>279</v>
      </c>
      <c r="G353" s="11" t="s">
        <v>279</v>
      </c>
      <c r="H353" s="11" t="s">
        <v>305</v>
      </c>
      <c r="I353" s="11" t="s">
        <v>279</v>
      </c>
      <c r="J353" s="11" t="s">
        <v>279</v>
      </c>
      <c r="K353" s="11" t="s">
        <v>279</v>
      </c>
      <c r="L353" s="150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9"/>
      <c r="C354" s="9"/>
      <c r="D354" s="26" t="s">
        <v>117</v>
      </c>
      <c r="E354" s="26" t="s">
        <v>308</v>
      </c>
      <c r="F354" s="26" t="s">
        <v>307</v>
      </c>
      <c r="G354" s="26" t="s">
        <v>311</v>
      </c>
      <c r="H354" s="26" t="s">
        <v>307</v>
      </c>
      <c r="I354" s="26" t="s">
        <v>309</v>
      </c>
      <c r="J354" s="26" t="s">
        <v>311</v>
      </c>
      <c r="K354" s="26" t="s">
        <v>268</v>
      </c>
      <c r="L354" s="150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8">
        <v>1</v>
      </c>
      <c r="C355" s="14">
        <v>1</v>
      </c>
      <c r="D355" s="22">
        <v>1.9609999999999999</v>
      </c>
      <c r="E355" s="22">
        <v>1.8306571287700784</v>
      </c>
      <c r="F355" s="22">
        <v>1.39</v>
      </c>
      <c r="G355" s="22">
        <v>1.47</v>
      </c>
      <c r="H355" s="22">
        <v>2.4</v>
      </c>
      <c r="I355" s="22">
        <v>1.9114999999999998</v>
      </c>
      <c r="J355" s="22">
        <v>1.51</v>
      </c>
      <c r="K355" s="22">
        <v>1.3</v>
      </c>
      <c r="L355" s="150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9">
        <v>1</v>
      </c>
      <c r="C356" s="9">
        <v>2</v>
      </c>
      <c r="D356" s="11">
        <v>1.8919999999999999</v>
      </c>
      <c r="E356" s="11">
        <v>1.8230149893740473</v>
      </c>
      <c r="F356" s="11">
        <v>1.38</v>
      </c>
      <c r="G356" s="11">
        <v>1.42</v>
      </c>
      <c r="H356" s="11">
        <v>2.5</v>
      </c>
      <c r="I356" s="11">
        <v>1.9295</v>
      </c>
      <c r="J356" s="11">
        <v>1.53</v>
      </c>
      <c r="K356" s="11">
        <v>1.3599999999999999</v>
      </c>
      <c r="L356" s="150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32</v>
      </c>
    </row>
    <row r="357" spans="1:65">
      <c r="A357" s="30"/>
      <c r="B357" s="19">
        <v>1</v>
      </c>
      <c r="C357" s="9">
        <v>3</v>
      </c>
      <c r="D357" s="11">
        <v>1.9690000000000001</v>
      </c>
      <c r="E357" s="11">
        <v>1.8012535079540233</v>
      </c>
      <c r="F357" s="11">
        <v>1.46</v>
      </c>
      <c r="G357" s="11">
        <v>1.45</v>
      </c>
      <c r="H357" s="11">
        <v>2.5</v>
      </c>
      <c r="I357" s="11">
        <v>1.9821</v>
      </c>
      <c r="J357" s="11">
        <v>1.53</v>
      </c>
      <c r="K357" s="11">
        <v>1.3</v>
      </c>
      <c r="L357" s="150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16</v>
      </c>
    </row>
    <row r="358" spans="1:65">
      <c r="A358" s="30"/>
      <c r="B358" s="19">
        <v>1</v>
      </c>
      <c r="C358" s="9">
        <v>4</v>
      </c>
      <c r="D358" s="11">
        <v>1.9609999999999999</v>
      </c>
      <c r="E358" s="11">
        <v>1.8490757559796496</v>
      </c>
      <c r="F358" s="11">
        <v>1.42</v>
      </c>
      <c r="G358" s="11">
        <v>1.48</v>
      </c>
      <c r="H358" s="11">
        <v>2.2999999999999998</v>
      </c>
      <c r="I358" s="11">
        <v>1.9929999999999999</v>
      </c>
      <c r="J358" s="11">
        <v>1.56</v>
      </c>
      <c r="K358" s="11">
        <v>1.28</v>
      </c>
      <c r="L358" s="150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1.7349204502176412</v>
      </c>
    </row>
    <row r="359" spans="1:65">
      <c r="A359" s="30"/>
      <c r="B359" s="19">
        <v>1</v>
      </c>
      <c r="C359" s="9">
        <v>5</v>
      </c>
      <c r="D359" s="11">
        <v>2.0270000000000001</v>
      </c>
      <c r="E359" s="11">
        <v>1.8644861340184085</v>
      </c>
      <c r="F359" s="11">
        <v>1.41</v>
      </c>
      <c r="G359" s="11">
        <v>1.5</v>
      </c>
      <c r="H359" s="11">
        <v>2.5</v>
      </c>
      <c r="I359" s="11">
        <v>1.9015</v>
      </c>
      <c r="J359" s="11">
        <v>1.54</v>
      </c>
      <c r="K359" s="11">
        <v>1.29</v>
      </c>
      <c r="L359" s="150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90</v>
      </c>
    </row>
    <row r="360" spans="1:65">
      <c r="A360" s="30"/>
      <c r="B360" s="19">
        <v>1</v>
      </c>
      <c r="C360" s="9">
        <v>6</v>
      </c>
      <c r="D360" s="11">
        <v>1.9939999999999998</v>
      </c>
      <c r="E360" s="11">
        <v>1.8628940943505661</v>
      </c>
      <c r="F360" s="11">
        <v>1.48</v>
      </c>
      <c r="G360" s="11">
        <v>1.56</v>
      </c>
      <c r="H360" s="11">
        <v>2.1</v>
      </c>
      <c r="I360" s="11">
        <v>1.9532000000000003</v>
      </c>
      <c r="J360" s="11">
        <v>1.49</v>
      </c>
      <c r="K360" s="11">
        <v>1.3599999999999999</v>
      </c>
      <c r="L360" s="150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20" t="s">
        <v>271</v>
      </c>
      <c r="C361" s="12"/>
      <c r="D361" s="23">
        <v>1.9673333333333332</v>
      </c>
      <c r="E361" s="23">
        <v>1.8385636017411287</v>
      </c>
      <c r="F361" s="23">
        <v>1.4233333333333331</v>
      </c>
      <c r="G361" s="23">
        <v>1.4800000000000002</v>
      </c>
      <c r="H361" s="23">
        <v>2.3833333333333333</v>
      </c>
      <c r="I361" s="23">
        <v>1.9451333333333336</v>
      </c>
      <c r="J361" s="23">
        <v>1.5266666666666666</v>
      </c>
      <c r="K361" s="23">
        <v>1.3150000000000002</v>
      </c>
      <c r="L361" s="150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272</v>
      </c>
      <c r="C362" s="29"/>
      <c r="D362" s="11">
        <v>1.9649999999999999</v>
      </c>
      <c r="E362" s="11">
        <v>1.8398664423748641</v>
      </c>
      <c r="F362" s="11">
        <v>1.415</v>
      </c>
      <c r="G362" s="11">
        <v>1.4750000000000001</v>
      </c>
      <c r="H362" s="11">
        <v>2.4500000000000002</v>
      </c>
      <c r="I362" s="11">
        <v>1.9413500000000001</v>
      </c>
      <c r="J362" s="11">
        <v>1.53</v>
      </c>
      <c r="K362" s="11">
        <v>1.3</v>
      </c>
      <c r="L362" s="150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273</v>
      </c>
      <c r="C363" s="29"/>
      <c r="D363" s="24">
        <v>4.4786902847447164E-2</v>
      </c>
      <c r="E363" s="24">
        <v>2.4782133470729512E-2</v>
      </c>
      <c r="F363" s="24">
        <v>3.9327683210007035E-2</v>
      </c>
      <c r="G363" s="24">
        <v>4.7749345545253327E-2</v>
      </c>
      <c r="H363" s="24">
        <v>0.16020819787597218</v>
      </c>
      <c r="I363" s="24">
        <v>3.7422702556959578E-2</v>
      </c>
      <c r="J363" s="24">
        <v>2.4221202832779953E-2</v>
      </c>
      <c r="K363" s="24">
        <v>3.5637059362410836E-2</v>
      </c>
      <c r="L363" s="150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86</v>
      </c>
      <c r="C364" s="29"/>
      <c r="D364" s="13">
        <v>2.2765284402294392E-2</v>
      </c>
      <c r="E364" s="13">
        <v>1.347907325439311E-2</v>
      </c>
      <c r="F364" s="13">
        <v>2.7630690779864433E-2</v>
      </c>
      <c r="G364" s="13">
        <v>3.2263071314360355E-2</v>
      </c>
      <c r="H364" s="13">
        <v>6.7220222885023287E-2</v>
      </c>
      <c r="I364" s="13">
        <v>1.9239145160722268E-2</v>
      </c>
      <c r="J364" s="13">
        <v>1.5865416702694292E-2</v>
      </c>
      <c r="K364" s="13">
        <v>2.7100425370654626E-2</v>
      </c>
      <c r="L364" s="150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274</v>
      </c>
      <c r="C365" s="29"/>
      <c r="D365" s="13">
        <v>0.1339616943742501</v>
      </c>
      <c r="E365" s="13">
        <v>5.9739425810840796E-2</v>
      </c>
      <c r="F365" s="13">
        <v>-0.17959735090172013</v>
      </c>
      <c r="G365" s="13">
        <v>-0.14693495035213966</v>
      </c>
      <c r="H365" s="13">
        <v>0.37374214076175671</v>
      </c>
      <c r="I365" s="13">
        <v>0.12116571862953252</v>
      </c>
      <c r="J365" s="13">
        <v>-0.12003650284072087</v>
      </c>
      <c r="K365" s="13">
        <v>-0.24204017548179979</v>
      </c>
      <c r="L365" s="150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46" t="s">
        <v>275</v>
      </c>
      <c r="C366" s="47"/>
      <c r="D366" s="45">
        <v>0.74</v>
      </c>
      <c r="E366" s="45">
        <v>0.4</v>
      </c>
      <c r="F366" s="45">
        <v>0.67</v>
      </c>
      <c r="G366" s="45">
        <v>0.52</v>
      </c>
      <c r="H366" s="45">
        <v>1.81</v>
      </c>
      <c r="I366" s="45">
        <v>0.68</v>
      </c>
      <c r="J366" s="45">
        <v>0.4</v>
      </c>
      <c r="K366" s="45">
        <v>0.95</v>
      </c>
      <c r="L366" s="150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B367" s="31"/>
      <c r="C367" s="20"/>
      <c r="D367" s="20"/>
      <c r="E367" s="20"/>
      <c r="F367" s="20"/>
      <c r="G367" s="20"/>
      <c r="H367" s="20"/>
      <c r="I367" s="20"/>
      <c r="J367" s="20"/>
      <c r="K367" s="20"/>
      <c r="BM367" s="55"/>
    </row>
    <row r="368" spans="1:65" ht="15">
      <c r="B368" s="8" t="s">
        <v>553</v>
      </c>
      <c r="BM368" s="28" t="s">
        <v>66</v>
      </c>
    </row>
    <row r="369" spans="1:65" ht="15">
      <c r="A369" s="25" t="s">
        <v>81</v>
      </c>
      <c r="B369" s="18" t="s">
        <v>110</v>
      </c>
      <c r="C369" s="15" t="s">
        <v>111</v>
      </c>
      <c r="D369" s="16" t="s">
        <v>232</v>
      </c>
      <c r="E369" s="17" t="s">
        <v>232</v>
      </c>
      <c r="F369" s="17" t="s">
        <v>232</v>
      </c>
      <c r="G369" s="17" t="s">
        <v>232</v>
      </c>
      <c r="H369" s="17" t="s">
        <v>232</v>
      </c>
      <c r="I369" s="17" t="s">
        <v>232</v>
      </c>
      <c r="J369" s="17" t="s">
        <v>232</v>
      </c>
      <c r="K369" s="17" t="s">
        <v>232</v>
      </c>
      <c r="L369" s="17" t="s">
        <v>232</v>
      </c>
      <c r="M369" s="17" t="s">
        <v>232</v>
      </c>
      <c r="N369" s="17" t="s">
        <v>232</v>
      </c>
      <c r="O369" s="17" t="s">
        <v>232</v>
      </c>
      <c r="P369" s="17" t="s">
        <v>232</v>
      </c>
      <c r="Q369" s="17" t="s">
        <v>232</v>
      </c>
      <c r="R369" s="17" t="s">
        <v>232</v>
      </c>
      <c r="S369" s="17" t="s">
        <v>232</v>
      </c>
      <c r="T369" s="17" t="s">
        <v>232</v>
      </c>
      <c r="U369" s="17" t="s">
        <v>232</v>
      </c>
      <c r="V369" s="17" t="s">
        <v>232</v>
      </c>
      <c r="W369" s="17" t="s">
        <v>232</v>
      </c>
      <c r="X369" s="150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 t="s">
        <v>233</v>
      </c>
      <c r="C370" s="9" t="s">
        <v>233</v>
      </c>
      <c r="D370" s="148" t="s">
        <v>235</v>
      </c>
      <c r="E370" s="149" t="s">
        <v>237</v>
      </c>
      <c r="F370" s="149" t="s">
        <v>238</v>
      </c>
      <c r="G370" s="149" t="s">
        <v>239</v>
      </c>
      <c r="H370" s="149" t="s">
        <v>240</v>
      </c>
      <c r="I370" s="149" t="s">
        <v>241</v>
      </c>
      <c r="J370" s="149" t="s">
        <v>243</v>
      </c>
      <c r="K370" s="149" t="s">
        <v>244</v>
      </c>
      <c r="L370" s="149" t="s">
        <v>248</v>
      </c>
      <c r="M370" s="149" t="s">
        <v>249</v>
      </c>
      <c r="N370" s="149" t="s">
        <v>251</v>
      </c>
      <c r="O370" s="149" t="s">
        <v>252</v>
      </c>
      <c r="P370" s="149" t="s">
        <v>253</v>
      </c>
      <c r="Q370" s="149" t="s">
        <v>254</v>
      </c>
      <c r="R370" s="149" t="s">
        <v>277</v>
      </c>
      <c r="S370" s="149" t="s">
        <v>255</v>
      </c>
      <c r="T370" s="149" t="s">
        <v>256</v>
      </c>
      <c r="U370" s="149" t="s">
        <v>257</v>
      </c>
      <c r="V370" s="149" t="s">
        <v>261</v>
      </c>
      <c r="W370" s="149" t="s">
        <v>263</v>
      </c>
      <c r="X370" s="150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 t="s">
        <v>3</v>
      </c>
    </row>
    <row r="371" spans="1:65">
      <c r="A371" s="30"/>
      <c r="B371" s="19"/>
      <c r="C371" s="9"/>
      <c r="D371" s="10" t="s">
        <v>279</v>
      </c>
      <c r="E371" s="11" t="s">
        <v>279</v>
      </c>
      <c r="F371" s="11" t="s">
        <v>279</v>
      </c>
      <c r="G371" s="11" t="s">
        <v>279</v>
      </c>
      <c r="H371" s="11" t="s">
        <v>279</v>
      </c>
      <c r="I371" s="11" t="s">
        <v>279</v>
      </c>
      <c r="J371" s="11" t="s">
        <v>279</v>
      </c>
      <c r="K371" s="11" t="s">
        <v>279</v>
      </c>
      <c r="L371" s="11" t="s">
        <v>305</v>
      </c>
      <c r="M371" s="11" t="s">
        <v>279</v>
      </c>
      <c r="N371" s="11" t="s">
        <v>279</v>
      </c>
      <c r="O371" s="11" t="s">
        <v>279</v>
      </c>
      <c r="P371" s="11" t="s">
        <v>279</v>
      </c>
      <c r="Q371" s="11" t="s">
        <v>279</v>
      </c>
      <c r="R371" s="11" t="s">
        <v>279</v>
      </c>
      <c r="S371" s="11" t="s">
        <v>279</v>
      </c>
      <c r="T371" s="11" t="s">
        <v>305</v>
      </c>
      <c r="U371" s="11" t="s">
        <v>305</v>
      </c>
      <c r="V371" s="11" t="s">
        <v>279</v>
      </c>
      <c r="W371" s="11" t="s">
        <v>305</v>
      </c>
      <c r="X371" s="150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9"/>
      <c r="C372" s="9"/>
      <c r="D372" s="26" t="s">
        <v>307</v>
      </c>
      <c r="E372" s="26" t="s">
        <v>308</v>
      </c>
      <c r="F372" s="26" t="s">
        <v>308</v>
      </c>
      <c r="G372" s="26" t="s">
        <v>307</v>
      </c>
      <c r="H372" s="26" t="s">
        <v>307</v>
      </c>
      <c r="I372" s="26" t="s">
        <v>309</v>
      </c>
      <c r="J372" s="26" t="s">
        <v>310</v>
      </c>
      <c r="K372" s="26" t="s">
        <v>311</v>
      </c>
      <c r="L372" s="26" t="s">
        <v>307</v>
      </c>
      <c r="M372" s="26" t="s">
        <v>309</v>
      </c>
      <c r="N372" s="26" t="s">
        <v>307</v>
      </c>
      <c r="O372" s="26" t="s">
        <v>307</v>
      </c>
      <c r="P372" s="26" t="s">
        <v>307</v>
      </c>
      <c r="Q372" s="26" t="s">
        <v>307</v>
      </c>
      <c r="R372" s="26" t="s">
        <v>307</v>
      </c>
      <c r="S372" s="26" t="s">
        <v>311</v>
      </c>
      <c r="T372" s="26" t="s">
        <v>309</v>
      </c>
      <c r="U372" s="26" t="s">
        <v>309</v>
      </c>
      <c r="V372" s="26" t="s">
        <v>307</v>
      </c>
      <c r="W372" s="26" t="s">
        <v>309</v>
      </c>
      <c r="X372" s="150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8">
        <v>1</v>
      </c>
      <c r="C373" s="14">
        <v>1</v>
      </c>
      <c r="D373" s="22">
        <v>0.09</v>
      </c>
      <c r="E373" s="145" t="s">
        <v>96</v>
      </c>
      <c r="F373" s="22">
        <v>0.1</v>
      </c>
      <c r="G373" s="22">
        <v>0.06</v>
      </c>
      <c r="H373" s="145">
        <v>0.21</v>
      </c>
      <c r="I373" s="145">
        <v>0.2</v>
      </c>
      <c r="J373" s="145" t="s">
        <v>312</v>
      </c>
      <c r="K373" s="22">
        <v>0.11</v>
      </c>
      <c r="L373" s="145">
        <v>0.1</v>
      </c>
      <c r="M373" s="145">
        <v>0.2283</v>
      </c>
      <c r="N373" s="22">
        <v>0.13</v>
      </c>
      <c r="O373" s="22">
        <v>0.13</v>
      </c>
      <c r="P373" s="22">
        <v>0.14000000000000001</v>
      </c>
      <c r="Q373" s="22">
        <v>0.12</v>
      </c>
      <c r="R373" s="145">
        <v>0.23</v>
      </c>
      <c r="S373" s="145">
        <v>0.37</v>
      </c>
      <c r="T373" s="145">
        <v>0.6</v>
      </c>
      <c r="U373" s="145">
        <v>0.3</v>
      </c>
      <c r="V373" s="22">
        <v>0.12</v>
      </c>
      <c r="W373" s="145" t="s">
        <v>104</v>
      </c>
      <c r="X373" s="150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</v>
      </c>
    </row>
    <row r="374" spans="1:65">
      <c r="A374" s="30"/>
      <c r="B374" s="19">
        <v>1</v>
      </c>
      <c r="C374" s="9">
        <v>2</v>
      </c>
      <c r="D374" s="11">
        <v>0.09</v>
      </c>
      <c r="E374" s="146" t="s">
        <v>96</v>
      </c>
      <c r="F374" s="11">
        <v>0.11</v>
      </c>
      <c r="G374" s="11">
        <v>0.12</v>
      </c>
      <c r="H374" s="146">
        <v>0.22</v>
      </c>
      <c r="I374" s="146">
        <v>0.2</v>
      </c>
      <c r="J374" s="146" t="s">
        <v>312</v>
      </c>
      <c r="K374" s="11">
        <v>0.09</v>
      </c>
      <c r="L374" s="146">
        <v>0.1</v>
      </c>
      <c r="M374" s="146">
        <v>0.26279999999999998</v>
      </c>
      <c r="N374" s="11">
        <v>0.12</v>
      </c>
      <c r="O374" s="11">
        <v>0.11</v>
      </c>
      <c r="P374" s="11">
        <v>0.14000000000000001</v>
      </c>
      <c r="Q374" s="11">
        <v>0.12</v>
      </c>
      <c r="R374" s="146">
        <v>0.23</v>
      </c>
      <c r="S374" s="146">
        <v>0.4</v>
      </c>
      <c r="T374" s="146">
        <v>0.6</v>
      </c>
      <c r="U374" s="146">
        <v>0.3</v>
      </c>
      <c r="V374" s="11">
        <v>0.1</v>
      </c>
      <c r="W374" s="146">
        <v>0.1</v>
      </c>
      <c r="X374" s="150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33</v>
      </c>
    </row>
    <row r="375" spans="1:65">
      <c r="A375" s="30"/>
      <c r="B375" s="19">
        <v>1</v>
      </c>
      <c r="C375" s="9">
        <v>3</v>
      </c>
      <c r="D375" s="11">
        <v>0.1</v>
      </c>
      <c r="E375" s="146" t="s">
        <v>96</v>
      </c>
      <c r="F375" s="11">
        <v>0.11</v>
      </c>
      <c r="G375" s="11">
        <v>0.1</v>
      </c>
      <c r="H375" s="146">
        <v>0.18</v>
      </c>
      <c r="I375" s="146">
        <v>0.3</v>
      </c>
      <c r="J375" s="146" t="s">
        <v>312</v>
      </c>
      <c r="K375" s="11">
        <v>0.08</v>
      </c>
      <c r="L375" s="146" t="s">
        <v>104</v>
      </c>
      <c r="M375" s="146">
        <v>0.2505</v>
      </c>
      <c r="N375" s="11">
        <v>0.13</v>
      </c>
      <c r="O375" s="11">
        <v>0.12</v>
      </c>
      <c r="P375" s="11">
        <v>0.13</v>
      </c>
      <c r="Q375" s="11">
        <v>0.11</v>
      </c>
      <c r="R375" s="146">
        <v>0.21</v>
      </c>
      <c r="S375" s="146">
        <v>0.43</v>
      </c>
      <c r="T375" s="146">
        <v>0.6</v>
      </c>
      <c r="U375" s="146">
        <v>0.3</v>
      </c>
      <c r="V375" s="11">
        <v>0.1</v>
      </c>
      <c r="W375" s="146" t="s">
        <v>104</v>
      </c>
      <c r="X375" s="150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16</v>
      </c>
    </row>
    <row r="376" spans="1:65">
      <c r="A376" s="30"/>
      <c r="B376" s="19">
        <v>1</v>
      </c>
      <c r="C376" s="9">
        <v>4</v>
      </c>
      <c r="D376" s="11">
        <v>0.09</v>
      </c>
      <c r="E376" s="146" t="s">
        <v>96</v>
      </c>
      <c r="F376" s="11">
        <v>0.12</v>
      </c>
      <c r="G376" s="11">
        <v>0.09</v>
      </c>
      <c r="H376" s="146">
        <v>0.18</v>
      </c>
      <c r="I376" s="146">
        <v>0.3</v>
      </c>
      <c r="J376" s="146" t="s">
        <v>312</v>
      </c>
      <c r="K376" s="11">
        <v>0.09</v>
      </c>
      <c r="L376" s="146" t="s">
        <v>104</v>
      </c>
      <c r="M376" s="146">
        <v>0.24740000000000001</v>
      </c>
      <c r="N376" s="11">
        <v>0.12</v>
      </c>
      <c r="O376" s="11">
        <v>0.13</v>
      </c>
      <c r="P376" s="11">
        <v>0.13</v>
      </c>
      <c r="Q376" s="11">
        <v>0.11</v>
      </c>
      <c r="R376" s="146">
        <v>0.21</v>
      </c>
      <c r="S376" s="146">
        <v>0.47</v>
      </c>
      <c r="T376" s="146">
        <v>0.6</v>
      </c>
      <c r="U376" s="146">
        <v>0.3</v>
      </c>
      <c r="V376" s="11">
        <v>0.08</v>
      </c>
      <c r="W376" s="146">
        <v>0.1</v>
      </c>
      <c r="X376" s="150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0.10999999999999997</v>
      </c>
    </row>
    <row r="377" spans="1:65">
      <c r="A377" s="30"/>
      <c r="B377" s="19">
        <v>1</v>
      </c>
      <c r="C377" s="9">
        <v>5</v>
      </c>
      <c r="D377" s="11">
        <v>0.09</v>
      </c>
      <c r="E377" s="146" t="s">
        <v>96</v>
      </c>
      <c r="F377" s="11">
        <v>0.11</v>
      </c>
      <c r="G377" s="11">
        <v>0.11</v>
      </c>
      <c r="H377" s="146">
        <v>0.2</v>
      </c>
      <c r="I377" s="146">
        <v>0.2</v>
      </c>
      <c r="J377" s="146" t="s">
        <v>312</v>
      </c>
      <c r="K377" s="11">
        <v>0.11</v>
      </c>
      <c r="L377" s="146" t="s">
        <v>104</v>
      </c>
      <c r="M377" s="146">
        <v>0.28910000000000002</v>
      </c>
      <c r="N377" s="11">
        <v>0.14000000000000001</v>
      </c>
      <c r="O377" s="11">
        <v>0.11</v>
      </c>
      <c r="P377" s="11">
        <v>0.15</v>
      </c>
      <c r="Q377" s="11">
        <v>0.11</v>
      </c>
      <c r="R377" s="146">
        <v>0.23</v>
      </c>
      <c r="S377" s="146">
        <v>0.4</v>
      </c>
      <c r="T377" s="146">
        <v>0.5</v>
      </c>
      <c r="U377" s="146">
        <v>0.3</v>
      </c>
      <c r="V377" s="11">
        <v>0.1</v>
      </c>
      <c r="W377" s="146">
        <v>0.1</v>
      </c>
      <c r="X377" s="150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91</v>
      </c>
    </row>
    <row r="378" spans="1:65">
      <c r="A378" s="30"/>
      <c r="B378" s="19">
        <v>1</v>
      </c>
      <c r="C378" s="9">
        <v>6</v>
      </c>
      <c r="D378" s="11">
        <v>0.09</v>
      </c>
      <c r="E378" s="146" t="s">
        <v>96</v>
      </c>
      <c r="F378" s="11">
        <v>0.1</v>
      </c>
      <c r="G378" s="11">
        <v>0.12</v>
      </c>
      <c r="H378" s="146">
        <v>0.18</v>
      </c>
      <c r="I378" s="146">
        <v>0.3</v>
      </c>
      <c r="J378" s="146" t="s">
        <v>312</v>
      </c>
      <c r="K378" s="11">
        <v>0.08</v>
      </c>
      <c r="L378" s="146" t="s">
        <v>104</v>
      </c>
      <c r="M378" s="146">
        <v>0.25369999999999998</v>
      </c>
      <c r="N378" s="11">
        <v>0.13</v>
      </c>
      <c r="O378" s="11">
        <v>0.12</v>
      </c>
      <c r="P378" s="11">
        <v>0.14000000000000001</v>
      </c>
      <c r="Q378" s="11">
        <v>0.11</v>
      </c>
      <c r="R378" s="146">
        <v>0.23</v>
      </c>
      <c r="S378" s="146">
        <v>0.34</v>
      </c>
      <c r="T378" s="146">
        <v>0.6</v>
      </c>
      <c r="U378" s="146">
        <v>0.3</v>
      </c>
      <c r="V378" s="11">
        <v>0.08</v>
      </c>
      <c r="W378" s="146">
        <v>0.1</v>
      </c>
      <c r="X378" s="150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20" t="s">
        <v>271</v>
      </c>
      <c r="C379" s="12"/>
      <c r="D379" s="23">
        <v>9.166666666666666E-2</v>
      </c>
      <c r="E379" s="23" t="s">
        <v>660</v>
      </c>
      <c r="F379" s="23">
        <v>0.10833333333333334</v>
      </c>
      <c r="G379" s="23">
        <v>9.9999999999999992E-2</v>
      </c>
      <c r="H379" s="23">
        <v>0.19499999999999998</v>
      </c>
      <c r="I379" s="23">
        <v>0.25</v>
      </c>
      <c r="J379" s="23" t="s">
        <v>660</v>
      </c>
      <c r="K379" s="23">
        <v>9.3333333333333324E-2</v>
      </c>
      <c r="L379" s="23">
        <v>0.1</v>
      </c>
      <c r="M379" s="23">
        <v>0.25530000000000003</v>
      </c>
      <c r="N379" s="23">
        <v>0.12833333333333333</v>
      </c>
      <c r="O379" s="23">
        <v>0.12</v>
      </c>
      <c r="P379" s="23">
        <v>0.13833333333333334</v>
      </c>
      <c r="Q379" s="23">
        <v>0.11333333333333333</v>
      </c>
      <c r="R379" s="23">
        <v>0.22333333333333336</v>
      </c>
      <c r="S379" s="23">
        <v>0.40166666666666662</v>
      </c>
      <c r="T379" s="23">
        <v>0.58333333333333337</v>
      </c>
      <c r="U379" s="23">
        <v>0.3</v>
      </c>
      <c r="V379" s="23">
        <v>9.6666666666666665E-2</v>
      </c>
      <c r="W379" s="23">
        <v>0.1</v>
      </c>
      <c r="X379" s="150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272</v>
      </c>
      <c r="C380" s="29"/>
      <c r="D380" s="11">
        <v>0.09</v>
      </c>
      <c r="E380" s="11" t="s">
        <v>660</v>
      </c>
      <c r="F380" s="11">
        <v>0.11</v>
      </c>
      <c r="G380" s="11">
        <v>0.10500000000000001</v>
      </c>
      <c r="H380" s="11">
        <v>0.19</v>
      </c>
      <c r="I380" s="11">
        <v>0.25</v>
      </c>
      <c r="J380" s="11" t="s">
        <v>660</v>
      </c>
      <c r="K380" s="11">
        <v>0.09</v>
      </c>
      <c r="L380" s="11">
        <v>0.1</v>
      </c>
      <c r="M380" s="11">
        <v>0.25209999999999999</v>
      </c>
      <c r="N380" s="11">
        <v>0.13</v>
      </c>
      <c r="O380" s="11">
        <v>0.12</v>
      </c>
      <c r="P380" s="11">
        <v>0.14000000000000001</v>
      </c>
      <c r="Q380" s="11">
        <v>0.11</v>
      </c>
      <c r="R380" s="11">
        <v>0.23</v>
      </c>
      <c r="S380" s="11">
        <v>0.4</v>
      </c>
      <c r="T380" s="11">
        <v>0.6</v>
      </c>
      <c r="U380" s="11">
        <v>0.3</v>
      </c>
      <c r="V380" s="11">
        <v>0.1</v>
      </c>
      <c r="W380" s="11">
        <v>0.1</v>
      </c>
      <c r="X380" s="150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273</v>
      </c>
      <c r="C381" s="29"/>
      <c r="D381" s="24">
        <v>4.0824829046386332E-3</v>
      </c>
      <c r="E381" s="24" t="s">
        <v>660</v>
      </c>
      <c r="F381" s="24">
        <v>7.5277265270908061E-3</v>
      </c>
      <c r="G381" s="24">
        <v>2.2803508501982782E-2</v>
      </c>
      <c r="H381" s="24">
        <v>1.7606816861659012E-2</v>
      </c>
      <c r="I381" s="24">
        <v>5.4772255750516634E-2</v>
      </c>
      <c r="J381" s="24" t="s">
        <v>660</v>
      </c>
      <c r="K381" s="24">
        <v>1.3662601021279525E-2</v>
      </c>
      <c r="L381" s="24">
        <v>0</v>
      </c>
      <c r="M381" s="24">
        <v>2.0078346545470326E-2</v>
      </c>
      <c r="N381" s="24">
        <v>7.5277265270908165E-3</v>
      </c>
      <c r="O381" s="24">
        <v>8.9442719099991595E-3</v>
      </c>
      <c r="P381" s="24">
        <v>7.5277265270908078E-3</v>
      </c>
      <c r="Q381" s="24">
        <v>5.1639777949432199E-3</v>
      </c>
      <c r="R381" s="24">
        <v>1.0327955589886455E-2</v>
      </c>
      <c r="S381" s="24">
        <v>4.5350486950712324E-2</v>
      </c>
      <c r="T381" s="24">
        <v>4.0824829046386291E-2</v>
      </c>
      <c r="U381" s="24">
        <v>0</v>
      </c>
      <c r="V381" s="24">
        <v>1.5055453054181713E-2</v>
      </c>
      <c r="W381" s="24">
        <v>0</v>
      </c>
      <c r="X381" s="150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86</v>
      </c>
      <c r="C382" s="29"/>
      <c r="D382" s="13">
        <v>4.4536177141512368E-2</v>
      </c>
      <c r="E382" s="13" t="s">
        <v>660</v>
      </c>
      <c r="F382" s="13">
        <v>6.9486706403915133E-2</v>
      </c>
      <c r="G382" s="13">
        <v>0.22803508501982783</v>
      </c>
      <c r="H382" s="13">
        <v>9.0291368521328283E-2</v>
      </c>
      <c r="I382" s="13">
        <v>0.21908902300206654</v>
      </c>
      <c r="J382" s="13" t="s">
        <v>660</v>
      </c>
      <c r="K382" s="13">
        <v>0.14638501094228065</v>
      </c>
      <c r="L382" s="13">
        <v>0</v>
      </c>
      <c r="M382" s="13">
        <v>7.8646089093107413E-2</v>
      </c>
      <c r="N382" s="13">
        <v>5.8657609302006364E-2</v>
      </c>
      <c r="O382" s="13">
        <v>7.4535599249992993E-2</v>
      </c>
      <c r="P382" s="13">
        <v>5.4417300195837161E-2</v>
      </c>
      <c r="Q382" s="13">
        <v>4.5564509955381353E-2</v>
      </c>
      <c r="R382" s="13">
        <v>4.6244577268148304E-2</v>
      </c>
      <c r="S382" s="13">
        <v>0.11290577664077758</v>
      </c>
      <c r="T382" s="13">
        <v>6.9985421222376498E-2</v>
      </c>
      <c r="U382" s="13">
        <v>0</v>
      </c>
      <c r="V382" s="13">
        <v>0.15574606607774186</v>
      </c>
      <c r="W382" s="13">
        <v>0</v>
      </c>
      <c r="X382" s="150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274</v>
      </c>
      <c r="C383" s="29"/>
      <c r="D383" s="13">
        <v>-0.16666666666666652</v>
      </c>
      <c r="E383" s="13" t="s">
        <v>660</v>
      </c>
      <c r="F383" s="13">
        <v>-1.5151515151514916E-2</v>
      </c>
      <c r="G383" s="13">
        <v>-9.0909090909090717E-2</v>
      </c>
      <c r="H383" s="13">
        <v>0.77272727272727293</v>
      </c>
      <c r="I383" s="13">
        <v>1.2727272727272734</v>
      </c>
      <c r="J383" s="13" t="s">
        <v>660</v>
      </c>
      <c r="K383" s="13">
        <v>-0.15151515151515138</v>
      </c>
      <c r="L383" s="13">
        <v>-9.0909090909090606E-2</v>
      </c>
      <c r="M383" s="13">
        <v>1.3209090909090917</v>
      </c>
      <c r="N383" s="13">
        <v>0.16666666666666696</v>
      </c>
      <c r="O383" s="13">
        <v>9.090909090909105E-2</v>
      </c>
      <c r="P383" s="13">
        <v>0.25757575757575801</v>
      </c>
      <c r="Q383" s="13">
        <v>3.0303030303030498E-2</v>
      </c>
      <c r="R383" s="13">
        <v>1.0303030303030312</v>
      </c>
      <c r="S383" s="13">
        <v>2.6515151515151518</v>
      </c>
      <c r="T383" s="13">
        <v>4.3030303030303045</v>
      </c>
      <c r="U383" s="13">
        <v>1.727272727272728</v>
      </c>
      <c r="V383" s="13">
        <v>-0.12121212121212099</v>
      </c>
      <c r="W383" s="13">
        <v>-9.0909090909090606E-2</v>
      </c>
      <c r="X383" s="150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46" t="s">
        <v>275</v>
      </c>
      <c r="C384" s="47"/>
      <c r="D384" s="45">
        <v>0.82</v>
      </c>
      <c r="E384" s="45">
        <v>0.57999999999999996</v>
      </c>
      <c r="F384" s="45">
        <v>0.34</v>
      </c>
      <c r="G384" s="45">
        <v>0.57999999999999996</v>
      </c>
      <c r="H384" s="45">
        <v>2.17</v>
      </c>
      <c r="I384" s="45" t="s">
        <v>276</v>
      </c>
      <c r="J384" s="45">
        <v>3.76</v>
      </c>
      <c r="K384" s="45">
        <v>0.77</v>
      </c>
      <c r="L384" s="45" t="s">
        <v>276</v>
      </c>
      <c r="M384" s="45">
        <v>3.91</v>
      </c>
      <c r="N384" s="45">
        <v>0.24</v>
      </c>
      <c r="O384" s="45">
        <v>0</v>
      </c>
      <c r="P384" s="45">
        <v>0.53</v>
      </c>
      <c r="Q384" s="45">
        <v>0.19</v>
      </c>
      <c r="R384" s="45">
        <v>2.99</v>
      </c>
      <c r="S384" s="45">
        <v>8.14</v>
      </c>
      <c r="T384" s="45" t="s">
        <v>276</v>
      </c>
      <c r="U384" s="45" t="s">
        <v>276</v>
      </c>
      <c r="V384" s="45">
        <v>0.67</v>
      </c>
      <c r="W384" s="45" t="s">
        <v>276</v>
      </c>
      <c r="X384" s="150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B385" s="31" t="s">
        <v>317</v>
      </c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BM385" s="55"/>
    </row>
    <row r="386" spans="1:65">
      <c r="BM386" s="55"/>
    </row>
    <row r="387" spans="1:65" ht="15">
      <c r="B387" s="8" t="s">
        <v>554</v>
      </c>
      <c r="BM387" s="28" t="s">
        <v>66</v>
      </c>
    </row>
    <row r="388" spans="1:65" ht="15">
      <c r="A388" s="25" t="s">
        <v>8</v>
      </c>
      <c r="B388" s="18" t="s">
        <v>110</v>
      </c>
      <c r="C388" s="15" t="s">
        <v>111</v>
      </c>
      <c r="D388" s="16" t="s">
        <v>232</v>
      </c>
      <c r="E388" s="17" t="s">
        <v>232</v>
      </c>
      <c r="F388" s="17" t="s">
        <v>232</v>
      </c>
      <c r="G388" s="17" t="s">
        <v>232</v>
      </c>
      <c r="H388" s="17" t="s">
        <v>232</v>
      </c>
      <c r="I388" s="17" t="s">
        <v>232</v>
      </c>
      <c r="J388" s="17" t="s">
        <v>232</v>
      </c>
      <c r="K388" s="17" t="s">
        <v>232</v>
      </c>
      <c r="L388" s="17" t="s">
        <v>232</v>
      </c>
      <c r="M388" s="17" t="s">
        <v>232</v>
      </c>
      <c r="N388" s="17" t="s">
        <v>232</v>
      </c>
      <c r="O388" s="17" t="s">
        <v>232</v>
      </c>
      <c r="P388" s="17" t="s">
        <v>232</v>
      </c>
      <c r="Q388" s="17" t="s">
        <v>232</v>
      </c>
      <c r="R388" s="17" t="s">
        <v>232</v>
      </c>
      <c r="S388" s="17" t="s">
        <v>232</v>
      </c>
      <c r="T388" s="17" t="s">
        <v>232</v>
      </c>
      <c r="U388" s="17" t="s">
        <v>232</v>
      </c>
      <c r="V388" s="17" t="s">
        <v>232</v>
      </c>
      <c r="W388" s="17" t="s">
        <v>232</v>
      </c>
      <c r="X388" s="17" t="s">
        <v>232</v>
      </c>
      <c r="Y388" s="17" t="s">
        <v>232</v>
      </c>
      <c r="Z388" s="17" t="s">
        <v>232</v>
      </c>
      <c r="AA388" s="150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 t="s">
        <v>233</v>
      </c>
      <c r="C389" s="9" t="s">
        <v>233</v>
      </c>
      <c r="D389" s="148" t="s">
        <v>235</v>
      </c>
      <c r="E389" s="149" t="s">
        <v>236</v>
      </c>
      <c r="F389" s="149" t="s">
        <v>237</v>
      </c>
      <c r="G389" s="149" t="s">
        <v>238</v>
      </c>
      <c r="H389" s="149" t="s">
        <v>239</v>
      </c>
      <c r="I389" s="149" t="s">
        <v>240</v>
      </c>
      <c r="J389" s="149" t="s">
        <v>241</v>
      </c>
      <c r="K389" s="149" t="s">
        <v>242</v>
      </c>
      <c r="L389" s="149" t="s">
        <v>244</v>
      </c>
      <c r="M389" s="149" t="s">
        <v>245</v>
      </c>
      <c r="N389" s="149" t="s">
        <v>248</v>
      </c>
      <c r="O389" s="149" t="s">
        <v>249</v>
      </c>
      <c r="P389" s="149" t="s">
        <v>251</v>
      </c>
      <c r="Q389" s="149" t="s">
        <v>252</v>
      </c>
      <c r="R389" s="149" t="s">
        <v>253</v>
      </c>
      <c r="S389" s="149" t="s">
        <v>254</v>
      </c>
      <c r="T389" s="149" t="s">
        <v>277</v>
      </c>
      <c r="U389" s="149" t="s">
        <v>255</v>
      </c>
      <c r="V389" s="149" t="s">
        <v>256</v>
      </c>
      <c r="W389" s="149" t="s">
        <v>257</v>
      </c>
      <c r="X389" s="149" t="s">
        <v>259</v>
      </c>
      <c r="Y389" s="149" t="s">
        <v>261</v>
      </c>
      <c r="Z389" s="149" t="s">
        <v>263</v>
      </c>
      <c r="AA389" s="150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 t="s">
        <v>3</v>
      </c>
    </row>
    <row r="390" spans="1:65">
      <c r="A390" s="30"/>
      <c r="B390" s="19"/>
      <c r="C390" s="9"/>
      <c r="D390" s="10" t="s">
        <v>279</v>
      </c>
      <c r="E390" s="11" t="s">
        <v>279</v>
      </c>
      <c r="F390" s="11" t="s">
        <v>279</v>
      </c>
      <c r="G390" s="11" t="s">
        <v>279</v>
      </c>
      <c r="H390" s="11" t="s">
        <v>279</v>
      </c>
      <c r="I390" s="11" t="s">
        <v>279</v>
      </c>
      <c r="J390" s="11" t="s">
        <v>279</v>
      </c>
      <c r="K390" s="11" t="s">
        <v>305</v>
      </c>
      <c r="L390" s="11" t="s">
        <v>279</v>
      </c>
      <c r="M390" s="11" t="s">
        <v>305</v>
      </c>
      <c r="N390" s="11" t="s">
        <v>305</v>
      </c>
      <c r="O390" s="11" t="s">
        <v>279</v>
      </c>
      <c r="P390" s="11" t="s">
        <v>279</v>
      </c>
      <c r="Q390" s="11" t="s">
        <v>279</v>
      </c>
      <c r="R390" s="11" t="s">
        <v>279</v>
      </c>
      <c r="S390" s="11" t="s">
        <v>279</v>
      </c>
      <c r="T390" s="11" t="s">
        <v>279</v>
      </c>
      <c r="U390" s="11" t="s">
        <v>279</v>
      </c>
      <c r="V390" s="11" t="s">
        <v>305</v>
      </c>
      <c r="W390" s="11" t="s">
        <v>305</v>
      </c>
      <c r="X390" s="11" t="s">
        <v>305</v>
      </c>
      <c r="Y390" s="11" t="s">
        <v>279</v>
      </c>
      <c r="Z390" s="11" t="s">
        <v>305</v>
      </c>
      <c r="AA390" s="150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9"/>
      <c r="C391" s="9"/>
      <c r="D391" s="26" t="s">
        <v>307</v>
      </c>
      <c r="E391" s="26" t="s">
        <v>117</v>
      </c>
      <c r="F391" s="26" t="s">
        <v>308</v>
      </c>
      <c r="G391" s="26" t="s">
        <v>308</v>
      </c>
      <c r="H391" s="26" t="s">
        <v>307</v>
      </c>
      <c r="I391" s="26" t="s">
        <v>307</v>
      </c>
      <c r="J391" s="26" t="s">
        <v>309</v>
      </c>
      <c r="K391" s="26" t="s">
        <v>310</v>
      </c>
      <c r="L391" s="26" t="s">
        <v>311</v>
      </c>
      <c r="M391" s="26" t="s">
        <v>310</v>
      </c>
      <c r="N391" s="26" t="s">
        <v>307</v>
      </c>
      <c r="O391" s="26" t="s">
        <v>309</v>
      </c>
      <c r="P391" s="26" t="s">
        <v>307</v>
      </c>
      <c r="Q391" s="26" t="s">
        <v>307</v>
      </c>
      <c r="R391" s="26" t="s">
        <v>307</v>
      </c>
      <c r="S391" s="26" t="s">
        <v>307</v>
      </c>
      <c r="T391" s="26" t="s">
        <v>307</v>
      </c>
      <c r="U391" s="26" t="s">
        <v>311</v>
      </c>
      <c r="V391" s="26" t="s">
        <v>309</v>
      </c>
      <c r="W391" s="26" t="s">
        <v>309</v>
      </c>
      <c r="X391" s="26" t="s">
        <v>308</v>
      </c>
      <c r="Y391" s="26" t="s">
        <v>307</v>
      </c>
      <c r="Z391" s="26" t="s">
        <v>309</v>
      </c>
      <c r="AA391" s="150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8">
        <v>1</v>
      </c>
      <c r="C392" s="14">
        <v>1</v>
      </c>
      <c r="D392" s="22">
        <v>0.59</v>
      </c>
      <c r="E392" s="22">
        <v>0.81</v>
      </c>
      <c r="F392" s="22">
        <v>0.70647017796271427</v>
      </c>
      <c r="G392" s="22">
        <v>0.6</v>
      </c>
      <c r="H392" s="152">
        <v>0.51</v>
      </c>
      <c r="I392" s="22">
        <v>0.66</v>
      </c>
      <c r="J392" s="22">
        <v>0.7</v>
      </c>
      <c r="K392" s="22">
        <v>0.79</v>
      </c>
      <c r="L392" s="22">
        <v>0.77</v>
      </c>
      <c r="M392" s="22">
        <v>0.85042928959612363</v>
      </c>
      <c r="N392" s="145">
        <v>0.5</v>
      </c>
      <c r="O392" s="22">
        <v>0.79710000000000003</v>
      </c>
      <c r="P392" s="22">
        <v>0.69</v>
      </c>
      <c r="Q392" s="22">
        <v>0.71</v>
      </c>
      <c r="R392" s="22">
        <v>0.72</v>
      </c>
      <c r="S392" s="22">
        <v>0.76</v>
      </c>
      <c r="T392" s="22">
        <v>0.69</v>
      </c>
      <c r="U392" s="22">
        <v>0.64</v>
      </c>
      <c r="V392" s="145">
        <v>0.7</v>
      </c>
      <c r="W392" s="22">
        <v>0.68</v>
      </c>
      <c r="X392" s="145">
        <v>3.32</v>
      </c>
      <c r="Y392" s="22">
        <v>0.85</v>
      </c>
      <c r="Z392" s="145">
        <v>1.57</v>
      </c>
      <c r="AA392" s="150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</v>
      </c>
    </row>
    <row r="393" spans="1:65">
      <c r="A393" s="30"/>
      <c r="B393" s="19">
        <v>1</v>
      </c>
      <c r="C393" s="9">
        <v>2</v>
      </c>
      <c r="D393" s="11">
        <v>0.63</v>
      </c>
      <c r="E393" s="11">
        <v>0.8</v>
      </c>
      <c r="F393" s="11">
        <v>0.73441262191360024</v>
      </c>
      <c r="G393" s="11">
        <v>0.62</v>
      </c>
      <c r="H393" s="11">
        <v>0.89</v>
      </c>
      <c r="I393" s="11">
        <v>0.64</v>
      </c>
      <c r="J393" s="11">
        <v>0.7</v>
      </c>
      <c r="K393" s="11">
        <v>0.76</v>
      </c>
      <c r="L393" s="11">
        <v>0.73</v>
      </c>
      <c r="M393" s="11">
        <v>0.87347741001343493</v>
      </c>
      <c r="N393" s="146">
        <v>0.4</v>
      </c>
      <c r="O393" s="11">
        <v>0.77370000000000005</v>
      </c>
      <c r="P393" s="11">
        <v>0.7</v>
      </c>
      <c r="Q393" s="11">
        <v>0.71</v>
      </c>
      <c r="R393" s="11">
        <v>0.71</v>
      </c>
      <c r="S393" s="11">
        <v>0.69</v>
      </c>
      <c r="T393" s="11">
        <v>0.7</v>
      </c>
      <c r="U393" s="11">
        <v>0.62</v>
      </c>
      <c r="V393" s="146">
        <v>0.7</v>
      </c>
      <c r="W393" s="11">
        <v>0.66</v>
      </c>
      <c r="X393" s="146">
        <v>3.4</v>
      </c>
      <c r="Y393" s="11">
        <v>0.83</v>
      </c>
      <c r="Z393" s="146">
        <v>1.38</v>
      </c>
      <c r="AA393" s="150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17</v>
      </c>
    </row>
    <row r="394" spans="1:65">
      <c r="A394" s="30"/>
      <c r="B394" s="19">
        <v>1</v>
      </c>
      <c r="C394" s="9">
        <v>3</v>
      </c>
      <c r="D394" s="11">
        <v>0.59</v>
      </c>
      <c r="E394" s="11">
        <v>0.82</v>
      </c>
      <c r="F394" s="11">
        <v>0.69984781655062767</v>
      </c>
      <c r="G394" s="11">
        <v>0.6</v>
      </c>
      <c r="H394" s="11">
        <v>0.95</v>
      </c>
      <c r="I394" s="11">
        <v>0.67</v>
      </c>
      <c r="J394" s="11">
        <v>0.71</v>
      </c>
      <c r="K394" s="11">
        <v>0.75</v>
      </c>
      <c r="L394" s="11">
        <v>0.74</v>
      </c>
      <c r="M394" s="11">
        <v>0.86954431419364586</v>
      </c>
      <c r="N394" s="146">
        <v>0.4</v>
      </c>
      <c r="O394" s="11">
        <v>0.79339999999999999</v>
      </c>
      <c r="P394" s="11">
        <v>0.7</v>
      </c>
      <c r="Q394" s="11">
        <v>0.71</v>
      </c>
      <c r="R394" s="11">
        <v>0.73</v>
      </c>
      <c r="S394" s="11">
        <v>0.72</v>
      </c>
      <c r="T394" s="11">
        <v>0.72</v>
      </c>
      <c r="U394" s="11">
        <v>0.64</v>
      </c>
      <c r="V394" s="146">
        <v>0.7</v>
      </c>
      <c r="W394" s="11">
        <v>0.68</v>
      </c>
      <c r="X394" s="146">
        <v>3.33</v>
      </c>
      <c r="Y394" s="11">
        <v>0.85</v>
      </c>
      <c r="Z394" s="146">
        <v>1.48</v>
      </c>
      <c r="AA394" s="150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16</v>
      </c>
    </row>
    <row r="395" spans="1:65">
      <c r="A395" s="30"/>
      <c r="B395" s="19">
        <v>1</v>
      </c>
      <c r="C395" s="9">
        <v>4</v>
      </c>
      <c r="D395" s="11">
        <v>0.59</v>
      </c>
      <c r="E395" s="11">
        <v>0.8</v>
      </c>
      <c r="F395" s="11">
        <v>0.72223998517344046</v>
      </c>
      <c r="G395" s="151">
        <v>0.67</v>
      </c>
      <c r="H395" s="11">
        <v>0.82</v>
      </c>
      <c r="I395" s="11">
        <v>0.64</v>
      </c>
      <c r="J395" s="11">
        <v>0.71</v>
      </c>
      <c r="K395" s="11">
        <v>0.76</v>
      </c>
      <c r="L395" s="11">
        <v>0.77</v>
      </c>
      <c r="M395" s="11">
        <v>0.86296766205687014</v>
      </c>
      <c r="N395" s="146">
        <v>0.2</v>
      </c>
      <c r="O395" s="11">
        <v>0.79039999999999999</v>
      </c>
      <c r="P395" s="11">
        <v>0.67</v>
      </c>
      <c r="Q395" s="11">
        <v>0.7</v>
      </c>
      <c r="R395" s="11">
        <v>0.74</v>
      </c>
      <c r="S395" s="11">
        <v>0.75</v>
      </c>
      <c r="T395" s="11">
        <v>0.7</v>
      </c>
      <c r="U395" s="11">
        <v>0.67</v>
      </c>
      <c r="V395" s="146">
        <v>0.7</v>
      </c>
      <c r="W395" s="11">
        <v>0.64</v>
      </c>
      <c r="X395" s="146">
        <v>3.33</v>
      </c>
      <c r="Y395" s="11">
        <v>0.85</v>
      </c>
      <c r="Z395" s="146">
        <v>1.31</v>
      </c>
      <c r="AA395" s="150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0.72831612277120927</v>
      </c>
    </row>
    <row r="396" spans="1:65">
      <c r="A396" s="30"/>
      <c r="B396" s="19">
        <v>1</v>
      </c>
      <c r="C396" s="9">
        <v>5</v>
      </c>
      <c r="D396" s="151">
        <v>0.68</v>
      </c>
      <c r="E396" s="11">
        <v>0.83</v>
      </c>
      <c r="F396" s="11">
        <v>0.73540636998972719</v>
      </c>
      <c r="G396" s="11">
        <v>0.57999999999999996</v>
      </c>
      <c r="H396" s="11">
        <v>0.9</v>
      </c>
      <c r="I396" s="11">
        <v>0.68</v>
      </c>
      <c r="J396" s="11">
        <v>0.72</v>
      </c>
      <c r="K396" s="11">
        <v>0.75</v>
      </c>
      <c r="L396" s="11">
        <v>0.75</v>
      </c>
      <c r="M396" s="11">
        <v>0.8479145090733744</v>
      </c>
      <c r="N396" s="146">
        <v>0.4</v>
      </c>
      <c r="O396" s="11">
        <v>0.82250000000000001</v>
      </c>
      <c r="P396" s="11">
        <v>0.72</v>
      </c>
      <c r="Q396" s="11">
        <v>0.72</v>
      </c>
      <c r="R396" s="11">
        <v>0.71</v>
      </c>
      <c r="S396" s="11">
        <v>0.69</v>
      </c>
      <c r="T396" s="11">
        <v>0.74</v>
      </c>
      <c r="U396" s="11">
        <v>0.62</v>
      </c>
      <c r="V396" s="146">
        <v>0.7</v>
      </c>
      <c r="W396" s="11">
        <v>0.67</v>
      </c>
      <c r="X396" s="146">
        <v>3.37</v>
      </c>
      <c r="Y396" s="11">
        <v>0.85</v>
      </c>
      <c r="Z396" s="146">
        <v>1.27</v>
      </c>
      <c r="AA396" s="150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92</v>
      </c>
    </row>
    <row r="397" spans="1:65">
      <c r="A397" s="30"/>
      <c r="B397" s="19">
        <v>1</v>
      </c>
      <c r="C397" s="9">
        <v>6</v>
      </c>
      <c r="D397" s="11">
        <v>0.61</v>
      </c>
      <c r="E397" s="11">
        <v>0.81</v>
      </c>
      <c r="F397" s="11">
        <v>0.73108083297733795</v>
      </c>
      <c r="G397" s="11">
        <v>0.59</v>
      </c>
      <c r="H397" s="11">
        <v>0.78</v>
      </c>
      <c r="I397" s="11">
        <v>0.68</v>
      </c>
      <c r="J397" s="11">
        <v>0.73</v>
      </c>
      <c r="K397" s="11">
        <v>0.77</v>
      </c>
      <c r="L397" s="11">
        <v>0.75</v>
      </c>
      <c r="M397" s="11">
        <v>0.84324700641695194</v>
      </c>
      <c r="N397" s="146">
        <v>0.3</v>
      </c>
      <c r="O397" s="11">
        <v>0.78590000000000004</v>
      </c>
      <c r="P397" s="11">
        <v>0.7</v>
      </c>
      <c r="Q397" s="11">
        <v>0.69</v>
      </c>
      <c r="R397" s="11">
        <v>0.73</v>
      </c>
      <c r="S397" s="11">
        <v>0.69</v>
      </c>
      <c r="T397" s="11">
        <v>0.69</v>
      </c>
      <c r="U397" s="11">
        <v>0.63</v>
      </c>
      <c r="V397" s="146">
        <v>0.7</v>
      </c>
      <c r="W397" s="11">
        <v>0.63</v>
      </c>
      <c r="X397" s="146">
        <v>3.34</v>
      </c>
      <c r="Y397" s="11">
        <v>0.87</v>
      </c>
      <c r="Z397" s="146">
        <v>1.37</v>
      </c>
      <c r="AA397" s="150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20" t="s">
        <v>271</v>
      </c>
      <c r="C398" s="12"/>
      <c r="D398" s="23">
        <v>0.61499999999999999</v>
      </c>
      <c r="E398" s="23">
        <v>0.81166666666666687</v>
      </c>
      <c r="F398" s="23">
        <v>0.72157630076124135</v>
      </c>
      <c r="G398" s="23">
        <v>0.61</v>
      </c>
      <c r="H398" s="23">
        <v>0.80833333333333324</v>
      </c>
      <c r="I398" s="23">
        <v>0.66166666666666674</v>
      </c>
      <c r="J398" s="23">
        <v>0.71166666666666656</v>
      </c>
      <c r="K398" s="23">
        <v>0.76333333333333331</v>
      </c>
      <c r="L398" s="23">
        <v>0.75166666666666659</v>
      </c>
      <c r="M398" s="23">
        <v>0.85793003189173367</v>
      </c>
      <c r="N398" s="23">
        <v>0.36666666666666664</v>
      </c>
      <c r="O398" s="23">
        <v>0.79383333333333328</v>
      </c>
      <c r="P398" s="23">
        <v>0.69666666666666666</v>
      </c>
      <c r="Q398" s="23">
        <v>0.70666666666666667</v>
      </c>
      <c r="R398" s="23">
        <v>0.72333333333333327</v>
      </c>
      <c r="S398" s="23">
        <v>0.71666666666666667</v>
      </c>
      <c r="T398" s="23">
        <v>0.70666666666666667</v>
      </c>
      <c r="U398" s="23">
        <v>0.6366666666666666</v>
      </c>
      <c r="V398" s="23">
        <v>0.70000000000000007</v>
      </c>
      <c r="W398" s="23">
        <v>0.66</v>
      </c>
      <c r="X398" s="23">
        <v>3.3483333333333332</v>
      </c>
      <c r="Y398" s="23">
        <v>0.85</v>
      </c>
      <c r="Z398" s="23">
        <v>1.3966666666666665</v>
      </c>
      <c r="AA398" s="150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272</v>
      </c>
      <c r="C399" s="29"/>
      <c r="D399" s="11">
        <v>0.6</v>
      </c>
      <c r="E399" s="11">
        <v>0.81</v>
      </c>
      <c r="F399" s="11">
        <v>0.7266604090753892</v>
      </c>
      <c r="G399" s="11">
        <v>0.6</v>
      </c>
      <c r="H399" s="11">
        <v>0.85499999999999998</v>
      </c>
      <c r="I399" s="11">
        <v>0.66500000000000004</v>
      </c>
      <c r="J399" s="11">
        <v>0.71</v>
      </c>
      <c r="K399" s="11">
        <v>0.76</v>
      </c>
      <c r="L399" s="11">
        <v>0.75</v>
      </c>
      <c r="M399" s="11">
        <v>0.85669847582649683</v>
      </c>
      <c r="N399" s="11">
        <v>0.4</v>
      </c>
      <c r="O399" s="11">
        <v>0.79190000000000005</v>
      </c>
      <c r="P399" s="11">
        <v>0.7</v>
      </c>
      <c r="Q399" s="11">
        <v>0.71</v>
      </c>
      <c r="R399" s="11">
        <v>0.72499999999999998</v>
      </c>
      <c r="S399" s="11">
        <v>0.70499999999999996</v>
      </c>
      <c r="T399" s="11">
        <v>0.7</v>
      </c>
      <c r="U399" s="11">
        <v>0.63500000000000001</v>
      </c>
      <c r="V399" s="11">
        <v>0.7</v>
      </c>
      <c r="W399" s="11">
        <v>0.66500000000000004</v>
      </c>
      <c r="X399" s="11">
        <v>3.335</v>
      </c>
      <c r="Y399" s="11">
        <v>0.85</v>
      </c>
      <c r="Z399" s="11">
        <v>1.375</v>
      </c>
      <c r="AA399" s="150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273</v>
      </c>
      <c r="C400" s="29"/>
      <c r="D400" s="24">
        <v>3.5637059362410954E-2</v>
      </c>
      <c r="E400" s="24">
        <v>1.1690451944500082E-2</v>
      </c>
      <c r="F400" s="24">
        <v>1.514688441450643E-2</v>
      </c>
      <c r="G400" s="24">
        <v>3.2249030993194226E-2</v>
      </c>
      <c r="H400" s="24">
        <v>0.1581665788549107</v>
      </c>
      <c r="I400" s="24">
        <v>1.8348478592697198E-2</v>
      </c>
      <c r="J400" s="24">
        <v>1.1690451944500132E-2</v>
      </c>
      <c r="K400" s="24">
        <v>1.5055453054181635E-2</v>
      </c>
      <c r="L400" s="24">
        <v>1.6020819787597236E-2</v>
      </c>
      <c r="M400" s="24">
        <v>1.2443096937110765E-2</v>
      </c>
      <c r="N400" s="24">
        <v>0.10327955589886467</v>
      </c>
      <c r="O400" s="24">
        <v>1.6203168414438772E-2</v>
      </c>
      <c r="P400" s="24">
        <v>1.6329931618554498E-2</v>
      </c>
      <c r="Q400" s="24">
        <v>1.0327955589886454E-2</v>
      </c>
      <c r="R400" s="24">
        <v>1.2110601416389978E-2</v>
      </c>
      <c r="S400" s="24">
        <v>3.2041639575194472E-2</v>
      </c>
      <c r="T400" s="24">
        <v>1.9663841605003517E-2</v>
      </c>
      <c r="U400" s="24">
        <v>1.8618986725025273E-2</v>
      </c>
      <c r="V400" s="24">
        <v>1.2161883888976234E-16</v>
      </c>
      <c r="W400" s="24">
        <v>2.0976176963403051E-2</v>
      </c>
      <c r="X400" s="24">
        <v>3.0605010483034753E-2</v>
      </c>
      <c r="Y400" s="24">
        <v>1.2649110640673528E-2</v>
      </c>
      <c r="Z400" s="24">
        <v>0.11093541664710449</v>
      </c>
      <c r="AA400" s="150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86</v>
      </c>
      <c r="C401" s="29"/>
      <c r="D401" s="13">
        <v>5.7946437987660089E-2</v>
      </c>
      <c r="E401" s="13">
        <v>1.4403020876180795E-2</v>
      </c>
      <c r="F401" s="13">
        <v>2.0991382891215968E-2</v>
      </c>
      <c r="G401" s="13">
        <v>5.2867263923269223E-2</v>
      </c>
      <c r="H401" s="13">
        <v>0.19566999445968336</v>
      </c>
      <c r="I401" s="13">
        <v>2.7730698124983168E-2</v>
      </c>
      <c r="J401" s="13">
        <v>1.6426864559016582E-2</v>
      </c>
      <c r="K401" s="13">
        <v>1.9723300944342752E-2</v>
      </c>
      <c r="L401" s="13">
        <v>2.1313729207446435E-2</v>
      </c>
      <c r="M401" s="13">
        <v>1.4503626723118394E-2</v>
      </c>
      <c r="N401" s="13">
        <v>0.28167151608781277</v>
      </c>
      <c r="O401" s="13">
        <v>2.0411297603743994E-2</v>
      </c>
      <c r="P401" s="13">
        <v>2.3440093232374878E-2</v>
      </c>
      <c r="Q401" s="13">
        <v>1.461503149512234E-2</v>
      </c>
      <c r="R401" s="13">
        <v>1.6742766935101353E-2</v>
      </c>
      <c r="S401" s="13">
        <v>4.4709264523527172E-2</v>
      </c>
      <c r="T401" s="13">
        <v>2.7826190950476677E-2</v>
      </c>
      <c r="U401" s="13">
        <v>2.9244481767055405E-2</v>
      </c>
      <c r="V401" s="13">
        <v>1.7374119841394619E-16</v>
      </c>
      <c r="W401" s="13">
        <v>3.1782086308186443E-2</v>
      </c>
      <c r="X401" s="13">
        <v>9.1403714732806642E-3</v>
      </c>
      <c r="Y401" s="13">
        <v>1.4881306636086503E-2</v>
      </c>
      <c r="Z401" s="13">
        <v>7.942869927000322E-2</v>
      </c>
      <c r="AA401" s="150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274</v>
      </c>
      <c r="C402" s="29"/>
      <c r="D402" s="13">
        <v>-0.15558645377785496</v>
      </c>
      <c r="E402" s="13">
        <v>0.11444281032570403</v>
      </c>
      <c r="F402" s="13">
        <v>-9.2539788688504876E-3</v>
      </c>
      <c r="G402" s="13">
        <v>-0.16245160456014884</v>
      </c>
      <c r="H402" s="13">
        <v>0.10986604313750759</v>
      </c>
      <c r="I402" s="13">
        <v>-9.1511713143112128E-2</v>
      </c>
      <c r="J402" s="13">
        <v>-2.2860205320173743E-2</v>
      </c>
      <c r="K402" s="13">
        <v>4.8079686096862861E-2</v>
      </c>
      <c r="L402" s="13">
        <v>3.2061000938177209E-2</v>
      </c>
      <c r="M402" s="13">
        <v>0.17796380591898675</v>
      </c>
      <c r="N402" s="13">
        <v>-0.49655560929845011</v>
      </c>
      <c r="O402" s="13">
        <v>8.9957105868855525E-2</v>
      </c>
      <c r="P402" s="13">
        <v>-4.345565766705517E-2</v>
      </c>
      <c r="Q402" s="13">
        <v>-2.9725356102467515E-2</v>
      </c>
      <c r="R402" s="13">
        <v>-6.8415201614879795E-3</v>
      </c>
      <c r="S402" s="13">
        <v>-1.5995054537879749E-2</v>
      </c>
      <c r="T402" s="13">
        <v>-2.9725356102467515E-2</v>
      </c>
      <c r="U402" s="13">
        <v>-0.12583746705458165</v>
      </c>
      <c r="V402" s="13">
        <v>-3.8878890478859174E-2</v>
      </c>
      <c r="W402" s="13">
        <v>-9.3800096737210126E-2</v>
      </c>
      <c r="X402" s="13">
        <v>3.5973626405427899</v>
      </c>
      <c r="Y402" s="13">
        <v>0.16707563298995654</v>
      </c>
      <c r="Z402" s="13">
        <v>0.91766545185408521</v>
      </c>
      <c r="AA402" s="150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46" t="s">
        <v>275</v>
      </c>
      <c r="C403" s="47"/>
      <c r="D403" s="45">
        <v>1.17</v>
      </c>
      <c r="E403" s="45">
        <v>0.99</v>
      </c>
      <c r="F403" s="45">
        <v>0</v>
      </c>
      <c r="G403" s="45">
        <v>1.22</v>
      </c>
      <c r="H403" s="45">
        <v>0.95</v>
      </c>
      <c r="I403" s="45">
        <v>0.66</v>
      </c>
      <c r="J403" s="45">
        <v>0.11</v>
      </c>
      <c r="K403" s="45">
        <v>0.46</v>
      </c>
      <c r="L403" s="45">
        <v>0.33</v>
      </c>
      <c r="M403" s="45">
        <v>1.49</v>
      </c>
      <c r="N403" s="45" t="s">
        <v>276</v>
      </c>
      <c r="O403" s="45">
        <v>0.79</v>
      </c>
      <c r="P403" s="45">
        <v>0.27</v>
      </c>
      <c r="Q403" s="45">
        <v>0.16</v>
      </c>
      <c r="R403" s="45">
        <v>0.02</v>
      </c>
      <c r="S403" s="45">
        <v>0.05</v>
      </c>
      <c r="T403" s="45">
        <v>0.16</v>
      </c>
      <c r="U403" s="45">
        <v>0.93</v>
      </c>
      <c r="V403" s="45" t="s">
        <v>276</v>
      </c>
      <c r="W403" s="45">
        <v>0.67</v>
      </c>
      <c r="X403" s="45">
        <v>28.77</v>
      </c>
      <c r="Y403" s="45">
        <v>1.41</v>
      </c>
      <c r="Z403" s="45">
        <v>7.39</v>
      </c>
      <c r="AA403" s="150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1" t="s">
        <v>318</v>
      </c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BM404" s="55"/>
    </row>
    <row r="405" spans="1:65">
      <c r="BM405" s="55"/>
    </row>
    <row r="406" spans="1:65" ht="15">
      <c r="B406" s="8" t="s">
        <v>555</v>
      </c>
      <c r="BM406" s="28" t="s">
        <v>66</v>
      </c>
    </row>
    <row r="407" spans="1:65" ht="15">
      <c r="A407" s="25" t="s">
        <v>53</v>
      </c>
      <c r="B407" s="18" t="s">
        <v>110</v>
      </c>
      <c r="C407" s="15" t="s">
        <v>111</v>
      </c>
      <c r="D407" s="16" t="s">
        <v>232</v>
      </c>
      <c r="E407" s="17" t="s">
        <v>232</v>
      </c>
      <c r="F407" s="17" t="s">
        <v>232</v>
      </c>
      <c r="G407" s="17" t="s">
        <v>232</v>
      </c>
      <c r="H407" s="17" t="s">
        <v>232</v>
      </c>
      <c r="I407" s="17" t="s">
        <v>232</v>
      </c>
      <c r="J407" s="17" t="s">
        <v>232</v>
      </c>
      <c r="K407" s="17" t="s">
        <v>232</v>
      </c>
      <c r="L407" s="17" t="s">
        <v>232</v>
      </c>
      <c r="M407" s="17" t="s">
        <v>232</v>
      </c>
      <c r="N407" s="17" t="s">
        <v>232</v>
      </c>
      <c r="O407" s="17" t="s">
        <v>232</v>
      </c>
      <c r="P407" s="17" t="s">
        <v>232</v>
      </c>
      <c r="Q407" s="17" t="s">
        <v>232</v>
      </c>
      <c r="R407" s="17" t="s">
        <v>232</v>
      </c>
      <c r="S407" s="17" t="s">
        <v>232</v>
      </c>
      <c r="T407" s="17" t="s">
        <v>232</v>
      </c>
      <c r="U407" s="17" t="s">
        <v>232</v>
      </c>
      <c r="V407" s="17" t="s">
        <v>232</v>
      </c>
      <c r="W407" s="17" t="s">
        <v>232</v>
      </c>
      <c r="X407" s="17" t="s">
        <v>232</v>
      </c>
      <c r="Y407" s="17" t="s">
        <v>232</v>
      </c>
      <c r="Z407" s="17" t="s">
        <v>232</v>
      </c>
      <c r="AA407" s="17" t="s">
        <v>232</v>
      </c>
      <c r="AB407" s="17" t="s">
        <v>232</v>
      </c>
      <c r="AC407" s="150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 t="s">
        <v>233</v>
      </c>
      <c r="C408" s="9" t="s">
        <v>233</v>
      </c>
      <c r="D408" s="148" t="s">
        <v>235</v>
      </c>
      <c r="E408" s="149" t="s">
        <v>236</v>
      </c>
      <c r="F408" s="149" t="s">
        <v>237</v>
      </c>
      <c r="G408" s="149" t="s">
        <v>238</v>
      </c>
      <c r="H408" s="149" t="s">
        <v>239</v>
      </c>
      <c r="I408" s="149" t="s">
        <v>240</v>
      </c>
      <c r="J408" s="149" t="s">
        <v>241</v>
      </c>
      <c r="K408" s="149" t="s">
        <v>243</v>
      </c>
      <c r="L408" s="149" t="s">
        <v>244</v>
      </c>
      <c r="M408" s="149" t="s">
        <v>245</v>
      </c>
      <c r="N408" s="149" t="s">
        <v>247</v>
      </c>
      <c r="O408" s="149" t="s">
        <v>248</v>
      </c>
      <c r="P408" s="149" t="s">
        <v>251</v>
      </c>
      <c r="Q408" s="149" t="s">
        <v>252</v>
      </c>
      <c r="R408" s="149" t="s">
        <v>253</v>
      </c>
      <c r="S408" s="149" t="s">
        <v>254</v>
      </c>
      <c r="T408" s="149" t="s">
        <v>277</v>
      </c>
      <c r="U408" s="149" t="s">
        <v>255</v>
      </c>
      <c r="V408" s="149" t="s">
        <v>256</v>
      </c>
      <c r="W408" s="149" t="s">
        <v>257</v>
      </c>
      <c r="X408" s="149" t="s">
        <v>258</v>
      </c>
      <c r="Y408" s="149" t="s">
        <v>260</v>
      </c>
      <c r="Z408" s="149" t="s">
        <v>261</v>
      </c>
      <c r="AA408" s="149" t="s">
        <v>262</v>
      </c>
      <c r="AB408" s="149" t="s">
        <v>263</v>
      </c>
      <c r="AC408" s="150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 t="s">
        <v>3</v>
      </c>
    </row>
    <row r="409" spans="1:65">
      <c r="A409" s="30"/>
      <c r="B409" s="19"/>
      <c r="C409" s="9"/>
      <c r="D409" s="10" t="s">
        <v>279</v>
      </c>
      <c r="E409" s="11" t="s">
        <v>279</v>
      </c>
      <c r="F409" s="11" t="s">
        <v>279</v>
      </c>
      <c r="G409" s="11" t="s">
        <v>305</v>
      </c>
      <c r="H409" s="11" t="s">
        <v>304</v>
      </c>
      <c r="I409" s="11" t="s">
        <v>279</v>
      </c>
      <c r="J409" s="11" t="s">
        <v>279</v>
      </c>
      <c r="K409" s="11" t="s">
        <v>304</v>
      </c>
      <c r="L409" s="11" t="s">
        <v>279</v>
      </c>
      <c r="M409" s="11" t="s">
        <v>305</v>
      </c>
      <c r="N409" s="11" t="s">
        <v>279</v>
      </c>
      <c r="O409" s="11" t="s">
        <v>305</v>
      </c>
      <c r="P409" s="11" t="s">
        <v>279</v>
      </c>
      <c r="Q409" s="11" t="s">
        <v>279</v>
      </c>
      <c r="R409" s="11" t="s">
        <v>279</v>
      </c>
      <c r="S409" s="11" t="s">
        <v>279</v>
      </c>
      <c r="T409" s="11" t="s">
        <v>279</v>
      </c>
      <c r="U409" s="11" t="s">
        <v>279</v>
      </c>
      <c r="V409" s="11" t="s">
        <v>305</v>
      </c>
      <c r="W409" s="11" t="s">
        <v>305</v>
      </c>
      <c r="X409" s="11" t="s">
        <v>279</v>
      </c>
      <c r="Y409" s="11" t="s">
        <v>305</v>
      </c>
      <c r="Z409" s="11" t="s">
        <v>279</v>
      </c>
      <c r="AA409" s="11" t="s">
        <v>279</v>
      </c>
      <c r="AB409" s="11" t="s">
        <v>305</v>
      </c>
      <c r="AC409" s="150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</v>
      </c>
    </row>
    <row r="410" spans="1:65">
      <c r="A410" s="30"/>
      <c r="B410" s="19"/>
      <c r="C410" s="9"/>
      <c r="D410" s="26" t="s">
        <v>307</v>
      </c>
      <c r="E410" s="26" t="s">
        <v>117</v>
      </c>
      <c r="F410" s="26" t="s">
        <v>308</v>
      </c>
      <c r="G410" s="26" t="s">
        <v>308</v>
      </c>
      <c r="H410" s="26" t="s">
        <v>307</v>
      </c>
      <c r="I410" s="26" t="s">
        <v>307</v>
      </c>
      <c r="J410" s="26" t="s">
        <v>309</v>
      </c>
      <c r="K410" s="26" t="s">
        <v>309</v>
      </c>
      <c r="L410" s="26" t="s">
        <v>311</v>
      </c>
      <c r="M410" s="26" t="s">
        <v>310</v>
      </c>
      <c r="N410" s="26" t="s">
        <v>307</v>
      </c>
      <c r="O410" s="26" t="s">
        <v>307</v>
      </c>
      <c r="P410" s="26" t="s">
        <v>307</v>
      </c>
      <c r="Q410" s="26" t="s">
        <v>307</v>
      </c>
      <c r="R410" s="26" t="s">
        <v>307</v>
      </c>
      <c r="S410" s="26" t="s">
        <v>307</v>
      </c>
      <c r="T410" s="26" t="s">
        <v>307</v>
      </c>
      <c r="U410" s="26" t="s">
        <v>311</v>
      </c>
      <c r="V410" s="26" t="s">
        <v>309</v>
      </c>
      <c r="W410" s="26" t="s">
        <v>309</v>
      </c>
      <c r="X410" s="26" t="s">
        <v>269</v>
      </c>
      <c r="Y410" s="26" t="s">
        <v>307</v>
      </c>
      <c r="Z410" s="26" t="s">
        <v>307</v>
      </c>
      <c r="AA410" s="26" t="s">
        <v>268</v>
      </c>
      <c r="AB410" s="26" t="s">
        <v>309</v>
      </c>
      <c r="AC410" s="150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8">
        <v>1</v>
      </c>
      <c r="C411" s="14">
        <v>1</v>
      </c>
      <c r="D411" s="22">
        <v>0.54</v>
      </c>
      <c r="E411" s="145">
        <v>0.6</v>
      </c>
      <c r="F411" s="145" t="s">
        <v>101</v>
      </c>
      <c r="G411" s="145" t="s">
        <v>102</v>
      </c>
      <c r="H411" s="145" t="s">
        <v>101</v>
      </c>
      <c r="I411" s="22">
        <v>0.56999999999999995</v>
      </c>
      <c r="J411" s="22">
        <v>0.57999999999999996</v>
      </c>
      <c r="K411" s="145" t="s">
        <v>103</v>
      </c>
      <c r="L411" s="22">
        <v>0.59</v>
      </c>
      <c r="M411" s="22">
        <v>0.54435448059481994</v>
      </c>
      <c r="N411" s="22">
        <v>0.55300000000000005</v>
      </c>
      <c r="O411" s="22">
        <v>0.55000000000000004</v>
      </c>
      <c r="P411" s="22">
        <v>0.55000000000000004</v>
      </c>
      <c r="Q411" s="22">
        <v>0.53</v>
      </c>
      <c r="R411" s="22">
        <v>0.52</v>
      </c>
      <c r="S411" s="22">
        <v>0.57999999999999996</v>
      </c>
      <c r="T411" s="22">
        <v>0.61</v>
      </c>
      <c r="U411" s="22">
        <v>0.57999999999999996</v>
      </c>
      <c r="V411" s="145">
        <v>0.437</v>
      </c>
      <c r="W411" s="22">
        <v>0.53</v>
      </c>
      <c r="X411" s="22">
        <v>0.55799999999999994</v>
      </c>
      <c r="Y411" s="22">
        <v>0.5</v>
      </c>
      <c r="Z411" s="22">
        <v>0.6</v>
      </c>
      <c r="AA411" s="145">
        <v>0.5</v>
      </c>
      <c r="AB411" s="22">
        <v>0.52</v>
      </c>
      <c r="AC411" s="150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9">
        <v>1</v>
      </c>
      <c r="C412" s="9">
        <v>2</v>
      </c>
      <c r="D412" s="11">
        <v>0.55000000000000004</v>
      </c>
      <c r="E412" s="146">
        <v>0.6</v>
      </c>
      <c r="F412" s="146" t="s">
        <v>101</v>
      </c>
      <c r="G412" s="146" t="s">
        <v>102</v>
      </c>
      <c r="H412" s="146" t="s">
        <v>101</v>
      </c>
      <c r="I412" s="11">
        <v>0.54</v>
      </c>
      <c r="J412" s="11">
        <v>0.56999999999999995</v>
      </c>
      <c r="K412" s="146" t="s">
        <v>103</v>
      </c>
      <c r="L412" s="11">
        <v>0.59</v>
      </c>
      <c r="M412" s="11">
        <v>0.57259539008087812</v>
      </c>
      <c r="N412" s="11">
        <v>0.58399999999999996</v>
      </c>
      <c r="O412" s="11">
        <v>0.53</v>
      </c>
      <c r="P412" s="11">
        <v>0.57999999999999996</v>
      </c>
      <c r="Q412" s="11">
        <v>0.49</v>
      </c>
      <c r="R412" s="11">
        <v>0.5</v>
      </c>
      <c r="S412" s="11">
        <v>0.54</v>
      </c>
      <c r="T412" s="11">
        <v>0.56999999999999995</v>
      </c>
      <c r="U412" s="11">
        <v>0.56000000000000005</v>
      </c>
      <c r="V412" s="146">
        <v>0.47399999999999998</v>
      </c>
      <c r="W412" s="11">
        <v>0.55000000000000004</v>
      </c>
      <c r="X412" s="11">
        <v>0.53700000000000003</v>
      </c>
      <c r="Y412" s="11">
        <v>0.49</v>
      </c>
      <c r="Z412" s="11">
        <v>0.59</v>
      </c>
      <c r="AA412" s="146">
        <v>0.5</v>
      </c>
      <c r="AB412" s="11">
        <v>0.5</v>
      </c>
      <c r="AC412" s="150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3</v>
      </c>
    </row>
    <row r="413" spans="1:65">
      <c r="A413" s="30"/>
      <c r="B413" s="19">
        <v>1</v>
      </c>
      <c r="C413" s="9">
        <v>3</v>
      </c>
      <c r="D413" s="11">
        <v>0.54</v>
      </c>
      <c r="E413" s="146">
        <v>0.6</v>
      </c>
      <c r="F413" s="146" t="s">
        <v>101</v>
      </c>
      <c r="G413" s="146" t="s">
        <v>102</v>
      </c>
      <c r="H413" s="146" t="s">
        <v>101</v>
      </c>
      <c r="I413" s="11">
        <v>0.57999999999999996</v>
      </c>
      <c r="J413" s="11">
        <v>0.59</v>
      </c>
      <c r="K413" s="146" t="s">
        <v>103</v>
      </c>
      <c r="L413" s="11">
        <v>0.61</v>
      </c>
      <c r="M413" s="11">
        <v>0.54117754578343369</v>
      </c>
      <c r="N413" s="11">
        <v>0.55500000000000005</v>
      </c>
      <c r="O413" s="11">
        <v>0.53</v>
      </c>
      <c r="P413" s="11">
        <v>0.55000000000000004</v>
      </c>
      <c r="Q413" s="11">
        <v>0.53</v>
      </c>
      <c r="R413" s="11">
        <v>0.48</v>
      </c>
      <c r="S413" s="11">
        <v>0.55000000000000004</v>
      </c>
      <c r="T413" s="11">
        <v>0.56999999999999995</v>
      </c>
      <c r="U413" s="11">
        <v>0.54</v>
      </c>
      <c r="V413" s="146">
        <v>0.47099999999999997</v>
      </c>
      <c r="W413" s="11">
        <v>0.52</v>
      </c>
      <c r="X413" s="11">
        <v>0.56100000000000005</v>
      </c>
      <c r="Y413" s="11">
        <v>0.52</v>
      </c>
      <c r="Z413" s="11">
        <v>0.59</v>
      </c>
      <c r="AA413" s="146">
        <v>0.5</v>
      </c>
      <c r="AB413" s="11">
        <v>0.49</v>
      </c>
      <c r="AC413" s="150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16</v>
      </c>
    </row>
    <row r="414" spans="1:65">
      <c r="A414" s="30"/>
      <c r="B414" s="19">
        <v>1</v>
      </c>
      <c r="C414" s="9">
        <v>4</v>
      </c>
      <c r="D414" s="11">
        <v>0.56000000000000005</v>
      </c>
      <c r="E414" s="146">
        <v>0.6</v>
      </c>
      <c r="F414" s="146" t="s">
        <v>101</v>
      </c>
      <c r="G414" s="146" t="s">
        <v>102</v>
      </c>
      <c r="H414" s="146" t="s">
        <v>101</v>
      </c>
      <c r="I414" s="11">
        <v>0.55000000000000004</v>
      </c>
      <c r="J414" s="11">
        <v>0.59</v>
      </c>
      <c r="K414" s="146" t="s">
        <v>103</v>
      </c>
      <c r="L414" s="11">
        <v>0.61</v>
      </c>
      <c r="M414" s="11">
        <v>0.52362627570355891</v>
      </c>
      <c r="N414" s="11">
        <v>0.48199999999999998</v>
      </c>
      <c r="O414" s="151">
        <v>0.49</v>
      </c>
      <c r="P414" s="11">
        <v>0.52</v>
      </c>
      <c r="Q414" s="11">
        <v>0.51</v>
      </c>
      <c r="R414" s="11">
        <v>0.53</v>
      </c>
      <c r="S414" s="11">
        <v>0.56000000000000005</v>
      </c>
      <c r="T414" s="11">
        <v>0.57999999999999996</v>
      </c>
      <c r="U414" s="11">
        <v>0.56000000000000005</v>
      </c>
      <c r="V414" s="146">
        <v>0.42699999999999999</v>
      </c>
      <c r="W414" s="11">
        <v>0.55000000000000004</v>
      </c>
      <c r="X414" s="11">
        <v>0.54400000000000004</v>
      </c>
      <c r="Y414" s="11">
        <v>0.55000000000000004</v>
      </c>
      <c r="Z414" s="11">
        <v>0.61</v>
      </c>
      <c r="AA414" s="146">
        <v>0.5</v>
      </c>
      <c r="AB414" s="11">
        <v>0.52</v>
      </c>
      <c r="AC414" s="150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>
        <v>0.54971319568014521</v>
      </c>
    </row>
    <row r="415" spans="1:65">
      <c r="A415" s="30"/>
      <c r="B415" s="19">
        <v>1</v>
      </c>
      <c r="C415" s="9">
        <v>5</v>
      </c>
      <c r="D415" s="11">
        <v>0.56999999999999995</v>
      </c>
      <c r="E415" s="146">
        <v>0.6</v>
      </c>
      <c r="F415" s="146" t="s">
        <v>101</v>
      </c>
      <c r="G415" s="146" t="s">
        <v>102</v>
      </c>
      <c r="H415" s="146" t="s">
        <v>101</v>
      </c>
      <c r="I415" s="11">
        <v>0.56999999999999995</v>
      </c>
      <c r="J415" s="11">
        <v>0.56999999999999995</v>
      </c>
      <c r="K415" s="146" t="s">
        <v>103</v>
      </c>
      <c r="L415" s="11">
        <v>0.61</v>
      </c>
      <c r="M415" s="11">
        <v>0.57670786728363665</v>
      </c>
      <c r="N415" s="11">
        <v>0.52100000000000002</v>
      </c>
      <c r="O415" s="11">
        <v>0.54</v>
      </c>
      <c r="P415" s="11">
        <v>0.56000000000000005</v>
      </c>
      <c r="Q415" s="11">
        <v>0.57999999999999996</v>
      </c>
      <c r="R415" s="11">
        <v>0.53</v>
      </c>
      <c r="S415" s="11">
        <v>0.52</v>
      </c>
      <c r="T415" s="11">
        <v>0.55000000000000004</v>
      </c>
      <c r="U415" s="11">
        <v>0.54</v>
      </c>
      <c r="V415" s="146">
        <v>0.433</v>
      </c>
      <c r="W415" s="11">
        <v>0.54</v>
      </c>
      <c r="X415" s="11">
        <v>0.53300000000000003</v>
      </c>
      <c r="Y415" s="11">
        <v>0.5</v>
      </c>
      <c r="Z415" s="11">
        <v>0.59</v>
      </c>
      <c r="AA415" s="146">
        <v>0.5</v>
      </c>
      <c r="AB415" s="11">
        <v>0.52</v>
      </c>
      <c r="AC415" s="150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8">
        <v>93</v>
      </c>
    </row>
    <row r="416" spans="1:65">
      <c r="A416" s="30"/>
      <c r="B416" s="19">
        <v>1</v>
      </c>
      <c r="C416" s="9">
        <v>6</v>
      </c>
      <c r="D416" s="11">
        <v>0.56000000000000005</v>
      </c>
      <c r="E416" s="146">
        <v>0.6</v>
      </c>
      <c r="F416" s="146" t="s">
        <v>101</v>
      </c>
      <c r="G416" s="146" t="s">
        <v>102</v>
      </c>
      <c r="H416" s="146" t="s">
        <v>101</v>
      </c>
      <c r="I416" s="11">
        <v>0.59</v>
      </c>
      <c r="J416" s="11">
        <v>0.59</v>
      </c>
      <c r="K416" s="146" t="s">
        <v>103</v>
      </c>
      <c r="L416" s="11">
        <v>0.61</v>
      </c>
      <c r="M416" s="11">
        <v>0.50356357400936724</v>
      </c>
      <c r="N416" s="11">
        <v>0.54400000000000004</v>
      </c>
      <c r="O416" s="11">
        <v>0.54</v>
      </c>
      <c r="P416" s="11">
        <v>0.56000000000000005</v>
      </c>
      <c r="Q416" s="11">
        <v>0.49</v>
      </c>
      <c r="R416" s="11">
        <v>0.51</v>
      </c>
      <c r="S416" s="11">
        <v>0.53</v>
      </c>
      <c r="T416" s="11">
        <v>0.55000000000000004</v>
      </c>
      <c r="U416" s="11">
        <v>0.55000000000000004</v>
      </c>
      <c r="V416" s="146">
        <v>0.47099999999999997</v>
      </c>
      <c r="W416" s="11">
        <v>0.52</v>
      </c>
      <c r="X416" s="11">
        <v>0.58699999999999997</v>
      </c>
      <c r="Y416" s="11">
        <v>0.48</v>
      </c>
      <c r="Z416" s="11">
        <v>0.6</v>
      </c>
      <c r="AA416" s="146">
        <v>0.5</v>
      </c>
      <c r="AB416" s="11">
        <v>0.55000000000000004</v>
      </c>
      <c r="AC416" s="150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20" t="s">
        <v>271</v>
      </c>
      <c r="C417" s="12"/>
      <c r="D417" s="23">
        <v>0.55333333333333334</v>
      </c>
      <c r="E417" s="23">
        <v>0.6</v>
      </c>
      <c r="F417" s="23" t="s">
        <v>660</v>
      </c>
      <c r="G417" s="23" t="s">
        <v>660</v>
      </c>
      <c r="H417" s="23" t="s">
        <v>660</v>
      </c>
      <c r="I417" s="23">
        <v>0.56666666666666665</v>
      </c>
      <c r="J417" s="23">
        <v>0.58166666666666655</v>
      </c>
      <c r="K417" s="23" t="s">
        <v>660</v>
      </c>
      <c r="L417" s="23">
        <v>0.60333333333333328</v>
      </c>
      <c r="M417" s="23">
        <v>0.54367085557594919</v>
      </c>
      <c r="N417" s="23">
        <v>0.53983333333333339</v>
      </c>
      <c r="O417" s="23">
        <v>0.53</v>
      </c>
      <c r="P417" s="23">
        <v>0.55333333333333334</v>
      </c>
      <c r="Q417" s="23">
        <v>0.52166666666666661</v>
      </c>
      <c r="R417" s="23">
        <v>0.51166666666666671</v>
      </c>
      <c r="S417" s="23">
        <v>0.54666666666666675</v>
      </c>
      <c r="T417" s="23">
        <v>0.57166666666666666</v>
      </c>
      <c r="U417" s="23">
        <v>0.55500000000000005</v>
      </c>
      <c r="V417" s="23">
        <v>0.45216666666666666</v>
      </c>
      <c r="W417" s="23">
        <v>0.53500000000000003</v>
      </c>
      <c r="X417" s="23">
        <v>0.55333333333333334</v>
      </c>
      <c r="Y417" s="23">
        <v>0.50666666666666671</v>
      </c>
      <c r="Z417" s="23">
        <v>0.59666666666666657</v>
      </c>
      <c r="AA417" s="23">
        <v>0.5</v>
      </c>
      <c r="AB417" s="23">
        <v>0.51666666666666672</v>
      </c>
      <c r="AC417" s="150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272</v>
      </c>
      <c r="C418" s="29"/>
      <c r="D418" s="11">
        <v>0.55500000000000005</v>
      </c>
      <c r="E418" s="11">
        <v>0.6</v>
      </c>
      <c r="F418" s="11" t="s">
        <v>660</v>
      </c>
      <c r="G418" s="11" t="s">
        <v>660</v>
      </c>
      <c r="H418" s="11" t="s">
        <v>660</v>
      </c>
      <c r="I418" s="11">
        <v>0.56999999999999995</v>
      </c>
      <c r="J418" s="11">
        <v>0.58499999999999996</v>
      </c>
      <c r="K418" s="11" t="s">
        <v>660</v>
      </c>
      <c r="L418" s="11">
        <v>0.61</v>
      </c>
      <c r="M418" s="11">
        <v>0.54276601318912676</v>
      </c>
      <c r="N418" s="11">
        <v>0.54849999999999999</v>
      </c>
      <c r="O418" s="11">
        <v>0.53500000000000003</v>
      </c>
      <c r="P418" s="11">
        <v>0.55500000000000005</v>
      </c>
      <c r="Q418" s="11">
        <v>0.52</v>
      </c>
      <c r="R418" s="11">
        <v>0.51500000000000001</v>
      </c>
      <c r="S418" s="11">
        <v>0.54500000000000004</v>
      </c>
      <c r="T418" s="11">
        <v>0.56999999999999995</v>
      </c>
      <c r="U418" s="11">
        <v>0.55500000000000005</v>
      </c>
      <c r="V418" s="11">
        <v>0.45399999999999996</v>
      </c>
      <c r="W418" s="11">
        <v>0.53500000000000003</v>
      </c>
      <c r="X418" s="11">
        <v>0.55099999999999993</v>
      </c>
      <c r="Y418" s="11">
        <v>0.5</v>
      </c>
      <c r="Z418" s="11">
        <v>0.59499999999999997</v>
      </c>
      <c r="AA418" s="11">
        <v>0.5</v>
      </c>
      <c r="AB418" s="11">
        <v>0.52</v>
      </c>
      <c r="AC418" s="150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273</v>
      </c>
      <c r="C419" s="29"/>
      <c r="D419" s="24">
        <v>1.2110601416389947E-2</v>
      </c>
      <c r="E419" s="24">
        <v>0</v>
      </c>
      <c r="F419" s="24" t="s">
        <v>660</v>
      </c>
      <c r="G419" s="24" t="s">
        <v>660</v>
      </c>
      <c r="H419" s="24" t="s">
        <v>660</v>
      </c>
      <c r="I419" s="24">
        <v>1.8618986725025221E-2</v>
      </c>
      <c r="J419" s="24">
        <v>9.8319208025017604E-3</v>
      </c>
      <c r="K419" s="24" t="s">
        <v>660</v>
      </c>
      <c r="L419" s="24">
        <v>1.0327955589886455E-2</v>
      </c>
      <c r="M419" s="24">
        <v>2.8089627953073001E-2</v>
      </c>
      <c r="N419" s="24">
        <v>3.484489441319441E-2</v>
      </c>
      <c r="O419" s="24">
        <v>2.0976176963403051E-2</v>
      </c>
      <c r="P419" s="24">
        <v>1.966384160500349E-2</v>
      </c>
      <c r="Q419" s="24">
        <v>3.3714487489307415E-2</v>
      </c>
      <c r="R419" s="24">
        <v>1.9407902170679534E-2</v>
      </c>
      <c r="S419" s="24">
        <v>2.1602468994692856E-2</v>
      </c>
      <c r="T419" s="24">
        <v>2.2286019533929016E-2</v>
      </c>
      <c r="U419" s="24">
        <v>1.5165750888103078E-2</v>
      </c>
      <c r="V419" s="24">
        <v>2.1985601348761562E-2</v>
      </c>
      <c r="W419" s="24">
        <v>1.3784048752090234E-2</v>
      </c>
      <c r="X419" s="24">
        <v>1.9906447866625168E-2</v>
      </c>
      <c r="Y419" s="24">
        <v>2.5033311140691471E-2</v>
      </c>
      <c r="Z419" s="24">
        <v>8.1649658092772665E-3</v>
      </c>
      <c r="AA419" s="24">
        <v>0</v>
      </c>
      <c r="AB419" s="24">
        <v>2.0655911179772907E-2</v>
      </c>
      <c r="AC419" s="204"/>
      <c r="AD419" s="205"/>
      <c r="AE419" s="205"/>
      <c r="AF419" s="205"/>
      <c r="AG419" s="205"/>
      <c r="AH419" s="205"/>
      <c r="AI419" s="205"/>
      <c r="AJ419" s="205"/>
      <c r="AK419" s="205"/>
      <c r="AL419" s="205"/>
      <c r="AM419" s="205"/>
      <c r="AN419" s="205"/>
      <c r="AO419" s="205"/>
      <c r="AP419" s="205"/>
      <c r="AQ419" s="205"/>
      <c r="AR419" s="205"/>
      <c r="AS419" s="205"/>
      <c r="AT419" s="205"/>
      <c r="AU419" s="205"/>
      <c r="AV419" s="205"/>
      <c r="AW419" s="205"/>
      <c r="AX419" s="205"/>
      <c r="AY419" s="205"/>
      <c r="AZ419" s="205"/>
      <c r="BA419" s="205"/>
      <c r="BB419" s="205"/>
      <c r="BC419" s="205"/>
      <c r="BD419" s="205"/>
      <c r="BE419" s="205"/>
      <c r="BF419" s="205"/>
      <c r="BG419" s="205"/>
      <c r="BH419" s="205"/>
      <c r="BI419" s="205"/>
      <c r="BJ419" s="205"/>
      <c r="BK419" s="205"/>
      <c r="BL419" s="205"/>
      <c r="BM419" s="56"/>
    </row>
    <row r="420" spans="1:65">
      <c r="A420" s="30"/>
      <c r="B420" s="3" t="s">
        <v>86</v>
      </c>
      <c r="C420" s="29"/>
      <c r="D420" s="13">
        <v>2.1886629065764964E-2</v>
      </c>
      <c r="E420" s="13">
        <v>0</v>
      </c>
      <c r="F420" s="13" t="s">
        <v>660</v>
      </c>
      <c r="G420" s="13" t="s">
        <v>660</v>
      </c>
      <c r="H420" s="13" t="s">
        <v>660</v>
      </c>
      <c r="I420" s="13">
        <v>3.2857035397103329E-2</v>
      </c>
      <c r="J420" s="13">
        <v>1.6903015706306753E-2</v>
      </c>
      <c r="K420" s="13" t="s">
        <v>660</v>
      </c>
      <c r="L420" s="13">
        <v>1.7118158436275895E-2</v>
      </c>
      <c r="M420" s="13">
        <v>5.1666606118357515E-2</v>
      </c>
      <c r="N420" s="13">
        <v>6.4547504315889612E-2</v>
      </c>
      <c r="O420" s="13">
        <v>3.9577692383779339E-2</v>
      </c>
      <c r="P420" s="13">
        <v>3.5537063141572574E-2</v>
      </c>
      <c r="Q420" s="13">
        <v>6.4628410522634031E-2</v>
      </c>
      <c r="R420" s="13">
        <v>3.7930753428038172E-2</v>
      </c>
      <c r="S420" s="13">
        <v>3.9516711575657656E-2</v>
      </c>
      <c r="T420" s="13">
        <v>3.8984290729904988E-2</v>
      </c>
      <c r="U420" s="13">
        <v>2.7325677275861399E-2</v>
      </c>
      <c r="V420" s="13">
        <v>4.8622782194091177E-2</v>
      </c>
      <c r="W420" s="13">
        <v>2.5764577106710717E-2</v>
      </c>
      <c r="X420" s="13">
        <v>3.5975508192696085E-2</v>
      </c>
      <c r="Y420" s="13">
        <v>4.9407850935575266E-2</v>
      </c>
      <c r="Z420" s="13">
        <v>1.3684300239012182E-2</v>
      </c>
      <c r="AA420" s="13">
        <v>0</v>
      </c>
      <c r="AB420" s="13">
        <v>3.9979182928592719E-2</v>
      </c>
      <c r="AC420" s="150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3" t="s">
        <v>274</v>
      </c>
      <c r="C421" s="29"/>
      <c r="D421" s="13">
        <v>6.5855025523064992E-3</v>
      </c>
      <c r="E421" s="13">
        <v>9.1478255779609441E-2</v>
      </c>
      <c r="F421" s="13" t="s">
        <v>660</v>
      </c>
      <c r="G421" s="13" t="s">
        <v>660</v>
      </c>
      <c r="H421" s="13" t="s">
        <v>660</v>
      </c>
      <c r="I421" s="13">
        <v>3.0840574902964324E-2</v>
      </c>
      <c r="J421" s="13">
        <v>5.8127531297454516E-2</v>
      </c>
      <c r="K421" s="13" t="s">
        <v>660</v>
      </c>
      <c r="L421" s="13">
        <v>9.7542023867273731E-2</v>
      </c>
      <c r="M421" s="13">
        <v>-1.0991804729591714E-2</v>
      </c>
      <c r="N421" s="13">
        <v>-1.7972758202734695E-2</v>
      </c>
      <c r="O421" s="13">
        <v>-3.5860874061344972E-2</v>
      </c>
      <c r="P421" s="13">
        <v>6.5855025523064992E-3</v>
      </c>
      <c r="Q421" s="13">
        <v>-5.1020294280506362E-2</v>
      </c>
      <c r="R421" s="13">
        <v>-6.9211598543499675E-2</v>
      </c>
      <c r="S421" s="13">
        <v>-5.5420336230224132E-3</v>
      </c>
      <c r="T421" s="13">
        <v>3.9936227034461202E-2</v>
      </c>
      <c r="U421" s="13">
        <v>9.617386596138866E-3</v>
      </c>
      <c r="V421" s="13">
        <v>-0.177449858908311</v>
      </c>
      <c r="W421" s="13">
        <v>-2.6765221929848204E-2</v>
      </c>
      <c r="X421" s="13">
        <v>6.5855025523064992E-3</v>
      </c>
      <c r="Y421" s="13">
        <v>-7.8307250674996443E-2</v>
      </c>
      <c r="Z421" s="13">
        <v>8.5414487691944707E-2</v>
      </c>
      <c r="AA421" s="13">
        <v>-9.0434786850325466E-2</v>
      </c>
      <c r="AB421" s="13">
        <v>-6.0115946412002907E-2</v>
      </c>
      <c r="AC421" s="150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46" t="s">
        <v>275</v>
      </c>
      <c r="C422" s="47"/>
      <c r="D422" s="45">
        <v>0.18</v>
      </c>
      <c r="E422" s="45" t="s">
        <v>276</v>
      </c>
      <c r="F422" s="45">
        <v>1.26</v>
      </c>
      <c r="G422" s="45">
        <v>12.23</v>
      </c>
      <c r="H422" s="45">
        <v>1.26</v>
      </c>
      <c r="I422" s="45">
        <v>0.54</v>
      </c>
      <c r="J422" s="45">
        <v>0.94</v>
      </c>
      <c r="K422" s="45">
        <v>52.69</v>
      </c>
      <c r="L422" s="45">
        <v>1.53</v>
      </c>
      <c r="M422" s="45">
        <v>0.08</v>
      </c>
      <c r="N422" s="45">
        <v>0.18</v>
      </c>
      <c r="O422" s="45">
        <v>0.45</v>
      </c>
      <c r="P422" s="45">
        <v>0.18</v>
      </c>
      <c r="Q422" s="45">
        <v>0.67</v>
      </c>
      <c r="R422" s="45">
        <v>0.94</v>
      </c>
      <c r="S422" s="45">
        <v>0</v>
      </c>
      <c r="T422" s="45">
        <v>0.67</v>
      </c>
      <c r="U422" s="45">
        <v>0.22</v>
      </c>
      <c r="V422" s="45">
        <v>2.5499999999999998</v>
      </c>
      <c r="W422" s="45">
        <v>0.31</v>
      </c>
      <c r="X422" s="45">
        <v>0.18</v>
      </c>
      <c r="Y422" s="45">
        <v>1.08</v>
      </c>
      <c r="Z422" s="45">
        <v>1.35</v>
      </c>
      <c r="AA422" s="45" t="s">
        <v>276</v>
      </c>
      <c r="AB422" s="45">
        <v>0.81</v>
      </c>
      <c r="AC422" s="150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1" t="s">
        <v>319</v>
      </c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BM423" s="55"/>
    </row>
    <row r="424" spans="1:65">
      <c r="BM424" s="55"/>
    </row>
    <row r="425" spans="1:65" ht="15">
      <c r="B425" s="8" t="s">
        <v>556</v>
      </c>
      <c r="BM425" s="28" t="s">
        <v>66</v>
      </c>
    </row>
    <row r="426" spans="1:65" ht="15">
      <c r="A426" s="25" t="s">
        <v>11</v>
      </c>
      <c r="B426" s="18" t="s">
        <v>110</v>
      </c>
      <c r="C426" s="15" t="s">
        <v>111</v>
      </c>
      <c r="D426" s="16" t="s">
        <v>232</v>
      </c>
      <c r="E426" s="17" t="s">
        <v>232</v>
      </c>
      <c r="F426" s="17" t="s">
        <v>232</v>
      </c>
      <c r="G426" s="17" t="s">
        <v>232</v>
      </c>
      <c r="H426" s="17" t="s">
        <v>232</v>
      </c>
      <c r="I426" s="17" t="s">
        <v>232</v>
      </c>
      <c r="J426" s="17" t="s">
        <v>232</v>
      </c>
      <c r="K426" s="17" t="s">
        <v>232</v>
      </c>
      <c r="L426" s="150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 t="s">
        <v>233</v>
      </c>
      <c r="C427" s="9" t="s">
        <v>233</v>
      </c>
      <c r="D427" s="148" t="s">
        <v>236</v>
      </c>
      <c r="E427" s="149" t="s">
        <v>237</v>
      </c>
      <c r="F427" s="149" t="s">
        <v>240</v>
      </c>
      <c r="G427" s="149" t="s">
        <v>244</v>
      </c>
      <c r="H427" s="149" t="s">
        <v>248</v>
      </c>
      <c r="I427" s="149" t="s">
        <v>249</v>
      </c>
      <c r="J427" s="149" t="s">
        <v>255</v>
      </c>
      <c r="K427" s="149" t="s">
        <v>262</v>
      </c>
      <c r="L427" s="150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 t="s">
        <v>3</v>
      </c>
    </row>
    <row r="428" spans="1:65">
      <c r="A428" s="30"/>
      <c r="B428" s="19"/>
      <c r="C428" s="9"/>
      <c r="D428" s="10" t="s">
        <v>279</v>
      </c>
      <c r="E428" s="11" t="s">
        <v>279</v>
      </c>
      <c r="F428" s="11" t="s">
        <v>279</v>
      </c>
      <c r="G428" s="11" t="s">
        <v>279</v>
      </c>
      <c r="H428" s="11" t="s">
        <v>305</v>
      </c>
      <c r="I428" s="11" t="s">
        <v>279</v>
      </c>
      <c r="J428" s="11" t="s">
        <v>279</v>
      </c>
      <c r="K428" s="11" t="s">
        <v>279</v>
      </c>
      <c r="L428" s="150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</v>
      </c>
    </row>
    <row r="429" spans="1:65">
      <c r="A429" s="30"/>
      <c r="B429" s="19"/>
      <c r="C429" s="9"/>
      <c r="D429" s="26" t="s">
        <v>117</v>
      </c>
      <c r="E429" s="26" t="s">
        <v>308</v>
      </c>
      <c r="F429" s="26" t="s">
        <v>307</v>
      </c>
      <c r="G429" s="26" t="s">
        <v>311</v>
      </c>
      <c r="H429" s="26" t="s">
        <v>307</v>
      </c>
      <c r="I429" s="26" t="s">
        <v>309</v>
      </c>
      <c r="J429" s="26" t="s">
        <v>311</v>
      </c>
      <c r="K429" s="26" t="s">
        <v>268</v>
      </c>
      <c r="L429" s="150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3</v>
      </c>
    </row>
    <row r="430" spans="1:65">
      <c r="A430" s="30"/>
      <c r="B430" s="18">
        <v>1</v>
      </c>
      <c r="C430" s="14">
        <v>1</v>
      </c>
      <c r="D430" s="145">
        <v>0.2</v>
      </c>
      <c r="E430" s="145">
        <v>0.24375776485335801</v>
      </c>
      <c r="F430" s="22">
        <v>0.17</v>
      </c>
      <c r="G430" s="22">
        <v>0.18</v>
      </c>
      <c r="H430" s="145">
        <v>0.2</v>
      </c>
      <c r="I430" s="22">
        <v>0.19404000000000002</v>
      </c>
      <c r="J430" s="22">
        <v>0.18</v>
      </c>
      <c r="K430" s="22">
        <v>0.19</v>
      </c>
      <c r="L430" s="150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</v>
      </c>
    </row>
    <row r="431" spans="1:65">
      <c r="A431" s="30"/>
      <c r="B431" s="19">
        <v>1</v>
      </c>
      <c r="C431" s="9">
        <v>2</v>
      </c>
      <c r="D431" s="146">
        <v>0.2</v>
      </c>
      <c r="E431" s="146">
        <v>0.24194910219294599</v>
      </c>
      <c r="F431" s="11">
        <v>0.17</v>
      </c>
      <c r="G431" s="11">
        <v>0.17</v>
      </c>
      <c r="H431" s="146">
        <v>0.2</v>
      </c>
      <c r="I431" s="11">
        <v>0.18909000000000001</v>
      </c>
      <c r="J431" s="11">
        <v>0.17</v>
      </c>
      <c r="K431" s="11">
        <v>0.19999999999999998</v>
      </c>
      <c r="L431" s="150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18</v>
      </c>
    </row>
    <row r="432" spans="1:65">
      <c r="A432" s="30"/>
      <c r="B432" s="19">
        <v>1</v>
      </c>
      <c r="C432" s="9">
        <v>3</v>
      </c>
      <c r="D432" s="146">
        <v>0.2</v>
      </c>
      <c r="E432" s="146">
        <v>0.24099028762247696</v>
      </c>
      <c r="F432" s="11">
        <v>0.18</v>
      </c>
      <c r="G432" s="11">
        <v>0.18</v>
      </c>
      <c r="H432" s="146">
        <v>0.2</v>
      </c>
      <c r="I432" s="11">
        <v>0.19558000000000003</v>
      </c>
      <c r="J432" s="11">
        <v>0.18</v>
      </c>
      <c r="K432" s="11">
        <v>0.19</v>
      </c>
      <c r="L432" s="150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16</v>
      </c>
    </row>
    <row r="433" spans="1:65">
      <c r="A433" s="30"/>
      <c r="B433" s="19">
        <v>1</v>
      </c>
      <c r="C433" s="9">
        <v>4</v>
      </c>
      <c r="D433" s="146">
        <v>0.2</v>
      </c>
      <c r="E433" s="146">
        <v>0.24399274352338352</v>
      </c>
      <c r="F433" s="11">
        <v>0.17</v>
      </c>
      <c r="G433" s="11">
        <v>0.17</v>
      </c>
      <c r="H433" s="146">
        <v>0.2</v>
      </c>
      <c r="I433" s="11">
        <v>0.19481000000000001</v>
      </c>
      <c r="J433" s="11">
        <v>0.17</v>
      </c>
      <c r="K433" s="11">
        <v>0.185</v>
      </c>
      <c r="L433" s="150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0.18236633333333335</v>
      </c>
    </row>
    <row r="434" spans="1:65">
      <c r="A434" s="30"/>
      <c r="B434" s="19">
        <v>1</v>
      </c>
      <c r="C434" s="9">
        <v>5</v>
      </c>
      <c r="D434" s="146">
        <v>0.2</v>
      </c>
      <c r="E434" s="146">
        <v>0.2450261826395265</v>
      </c>
      <c r="F434" s="11">
        <v>0.18</v>
      </c>
      <c r="G434" s="11">
        <v>0.18</v>
      </c>
      <c r="H434" s="146">
        <v>0.2</v>
      </c>
      <c r="I434" s="11">
        <v>0.19536000000000003</v>
      </c>
      <c r="J434" s="11">
        <v>0.17</v>
      </c>
      <c r="K434" s="11">
        <v>0.185</v>
      </c>
      <c r="L434" s="150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94</v>
      </c>
    </row>
    <row r="435" spans="1:65">
      <c r="A435" s="30"/>
      <c r="B435" s="19">
        <v>1</v>
      </c>
      <c r="C435" s="9">
        <v>6</v>
      </c>
      <c r="D435" s="146">
        <v>0.2</v>
      </c>
      <c r="E435" s="146">
        <v>0.24327389843650099</v>
      </c>
      <c r="F435" s="11">
        <v>0.19</v>
      </c>
      <c r="G435" s="11">
        <v>0.18</v>
      </c>
      <c r="H435" s="146">
        <v>0.2</v>
      </c>
      <c r="I435" s="11">
        <v>0.18711000000000003</v>
      </c>
      <c r="J435" s="11">
        <v>0.17</v>
      </c>
      <c r="K435" s="11">
        <v>0.20499999999999999</v>
      </c>
      <c r="L435" s="150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20" t="s">
        <v>271</v>
      </c>
      <c r="C436" s="12"/>
      <c r="D436" s="23">
        <v>0.19999999999999998</v>
      </c>
      <c r="E436" s="23">
        <v>0.24316499654469867</v>
      </c>
      <c r="F436" s="23">
        <v>0.17666666666666667</v>
      </c>
      <c r="G436" s="23">
        <v>0.17666666666666667</v>
      </c>
      <c r="H436" s="23">
        <v>0.19999999999999998</v>
      </c>
      <c r="I436" s="23">
        <v>0.19266500000000006</v>
      </c>
      <c r="J436" s="23">
        <v>0.17333333333333334</v>
      </c>
      <c r="K436" s="23">
        <v>0.19250000000000003</v>
      </c>
      <c r="L436" s="150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272</v>
      </c>
      <c r="C437" s="29"/>
      <c r="D437" s="11">
        <v>0.2</v>
      </c>
      <c r="E437" s="11">
        <v>0.24351583164492951</v>
      </c>
      <c r="F437" s="11">
        <v>0.17499999999999999</v>
      </c>
      <c r="G437" s="11">
        <v>0.18</v>
      </c>
      <c r="H437" s="11">
        <v>0.2</v>
      </c>
      <c r="I437" s="11">
        <v>0.19442500000000001</v>
      </c>
      <c r="J437" s="11">
        <v>0.17</v>
      </c>
      <c r="K437" s="11">
        <v>0.19</v>
      </c>
      <c r="L437" s="150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273</v>
      </c>
      <c r="C438" s="29"/>
      <c r="D438" s="24">
        <v>3.0404709722440586E-17</v>
      </c>
      <c r="E438" s="24">
        <v>1.4642520685391651E-3</v>
      </c>
      <c r="F438" s="24">
        <v>8.1649658092772543E-3</v>
      </c>
      <c r="G438" s="24">
        <v>5.163977794943213E-3</v>
      </c>
      <c r="H438" s="24">
        <v>3.0404709722440586E-17</v>
      </c>
      <c r="I438" s="24">
        <v>3.6301666628407053E-3</v>
      </c>
      <c r="J438" s="24">
        <v>5.163977794943213E-3</v>
      </c>
      <c r="K438" s="24">
        <v>8.215838362577485E-3</v>
      </c>
      <c r="L438" s="204"/>
      <c r="M438" s="205"/>
      <c r="N438" s="205"/>
      <c r="O438" s="205"/>
      <c r="P438" s="205"/>
      <c r="Q438" s="205"/>
      <c r="R438" s="205"/>
      <c r="S438" s="205"/>
      <c r="T438" s="205"/>
      <c r="U438" s="205"/>
      <c r="V438" s="205"/>
      <c r="W438" s="205"/>
      <c r="X438" s="205"/>
      <c r="Y438" s="205"/>
      <c r="Z438" s="205"/>
      <c r="AA438" s="205"/>
      <c r="AB438" s="205"/>
      <c r="AC438" s="205"/>
      <c r="AD438" s="205"/>
      <c r="AE438" s="205"/>
      <c r="AF438" s="205"/>
      <c r="AG438" s="205"/>
      <c r="AH438" s="205"/>
      <c r="AI438" s="205"/>
      <c r="AJ438" s="205"/>
      <c r="AK438" s="205"/>
      <c r="AL438" s="205"/>
      <c r="AM438" s="205"/>
      <c r="AN438" s="205"/>
      <c r="AO438" s="205"/>
      <c r="AP438" s="205"/>
      <c r="AQ438" s="205"/>
      <c r="AR438" s="205"/>
      <c r="AS438" s="205"/>
      <c r="AT438" s="205"/>
      <c r="AU438" s="205"/>
      <c r="AV438" s="205"/>
      <c r="AW438" s="205"/>
      <c r="AX438" s="205"/>
      <c r="AY438" s="205"/>
      <c r="AZ438" s="205"/>
      <c r="BA438" s="205"/>
      <c r="BB438" s="205"/>
      <c r="BC438" s="205"/>
      <c r="BD438" s="205"/>
      <c r="BE438" s="205"/>
      <c r="BF438" s="205"/>
      <c r="BG438" s="205"/>
      <c r="BH438" s="205"/>
      <c r="BI438" s="205"/>
      <c r="BJ438" s="205"/>
      <c r="BK438" s="205"/>
      <c r="BL438" s="205"/>
      <c r="BM438" s="56"/>
    </row>
    <row r="439" spans="1:65">
      <c r="A439" s="30"/>
      <c r="B439" s="3" t="s">
        <v>86</v>
      </c>
      <c r="C439" s="29"/>
      <c r="D439" s="13">
        <v>1.5202354861220294E-16</v>
      </c>
      <c r="E439" s="13">
        <v>6.0216399948419628E-3</v>
      </c>
      <c r="F439" s="13">
        <v>4.621678759968257E-2</v>
      </c>
      <c r="G439" s="13">
        <v>2.9230062990244603E-2</v>
      </c>
      <c r="H439" s="13">
        <v>1.5202354861220294E-16</v>
      </c>
      <c r="I439" s="13">
        <v>1.8841858473727477E-2</v>
      </c>
      <c r="J439" s="13">
        <v>2.9792179586210842E-2</v>
      </c>
      <c r="K439" s="13">
        <v>4.2679679805597316E-2</v>
      </c>
      <c r="L439" s="150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3" t="s">
        <v>274</v>
      </c>
      <c r="C440" s="29"/>
      <c r="D440" s="13">
        <v>9.6693651423233939E-2</v>
      </c>
      <c r="E440" s="13">
        <v>0.33338753979461844</v>
      </c>
      <c r="F440" s="13">
        <v>-3.1253941242809891E-2</v>
      </c>
      <c r="G440" s="13">
        <v>-3.1253941242809891E-2</v>
      </c>
      <c r="H440" s="13">
        <v>9.6693651423233939E-2</v>
      </c>
      <c r="I440" s="13">
        <v>5.6472411757287233E-2</v>
      </c>
      <c r="J440" s="13">
        <v>-4.9532168766530438E-2</v>
      </c>
      <c r="K440" s="13">
        <v>5.5567639494862986E-2</v>
      </c>
      <c r="L440" s="150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A441" s="30"/>
      <c r="B441" s="46" t="s">
        <v>275</v>
      </c>
      <c r="C441" s="47"/>
      <c r="D441" s="45" t="s">
        <v>276</v>
      </c>
      <c r="E441" s="45">
        <v>4.9400000000000004</v>
      </c>
      <c r="F441" s="45">
        <v>0.67</v>
      </c>
      <c r="G441" s="45">
        <v>0.67</v>
      </c>
      <c r="H441" s="45" t="s">
        <v>276</v>
      </c>
      <c r="I441" s="45">
        <v>0.68</v>
      </c>
      <c r="J441" s="45">
        <v>0.95</v>
      </c>
      <c r="K441" s="45">
        <v>0.67</v>
      </c>
      <c r="L441" s="150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B442" s="31" t="s">
        <v>320</v>
      </c>
      <c r="C442" s="20"/>
      <c r="D442" s="20"/>
      <c r="E442" s="20"/>
      <c r="F442" s="20"/>
      <c r="G442" s="20"/>
      <c r="H442" s="20"/>
      <c r="I442" s="20"/>
      <c r="J442" s="20"/>
      <c r="K442" s="20"/>
      <c r="BM442" s="55"/>
    </row>
    <row r="443" spans="1:65">
      <c r="BM443" s="55"/>
    </row>
    <row r="444" spans="1:65" ht="15">
      <c r="B444" s="8" t="s">
        <v>557</v>
      </c>
      <c r="BM444" s="28" t="s">
        <v>66</v>
      </c>
    </row>
    <row r="445" spans="1:65" ht="15">
      <c r="A445" s="25" t="s">
        <v>14</v>
      </c>
      <c r="B445" s="18" t="s">
        <v>110</v>
      </c>
      <c r="C445" s="15" t="s">
        <v>111</v>
      </c>
      <c r="D445" s="16" t="s">
        <v>232</v>
      </c>
      <c r="E445" s="17" t="s">
        <v>232</v>
      </c>
      <c r="F445" s="17" t="s">
        <v>232</v>
      </c>
      <c r="G445" s="17" t="s">
        <v>232</v>
      </c>
      <c r="H445" s="17" t="s">
        <v>232</v>
      </c>
      <c r="I445" s="17" t="s">
        <v>232</v>
      </c>
      <c r="J445" s="17" t="s">
        <v>232</v>
      </c>
      <c r="K445" s="17" t="s">
        <v>232</v>
      </c>
      <c r="L445" s="17" t="s">
        <v>232</v>
      </c>
      <c r="M445" s="17" t="s">
        <v>232</v>
      </c>
      <c r="N445" s="17" t="s">
        <v>232</v>
      </c>
      <c r="O445" s="17" t="s">
        <v>232</v>
      </c>
      <c r="P445" s="17" t="s">
        <v>232</v>
      </c>
      <c r="Q445" s="17" t="s">
        <v>232</v>
      </c>
      <c r="R445" s="17" t="s">
        <v>232</v>
      </c>
      <c r="S445" s="17" t="s">
        <v>232</v>
      </c>
      <c r="T445" s="17" t="s">
        <v>232</v>
      </c>
      <c r="U445" s="17" t="s">
        <v>232</v>
      </c>
      <c r="V445" s="17" t="s">
        <v>232</v>
      </c>
      <c r="W445" s="17" t="s">
        <v>232</v>
      </c>
      <c r="X445" s="17" t="s">
        <v>232</v>
      </c>
      <c r="Y445" s="17" t="s">
        <v>232</v>
      </c>
      <c r="Z445" s="17" t="s">
        <v>232</v>
      </c>
      <c r="AA445" s="17" t="s">
        <v>232</v>
      </c>
      <c r="AB445" s="150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</v>
      </c>
    </row>
    <row r="446" spans="1:65">
      <c r="A446" s="30"/>
      <c r="B446" s="19" t="s">
        <v>233</v>
      </c>
      <c r="C446" s="9" t="s">
        <v>233</v>
      </c>
      <c r="D446" s="148" t="s">
        <v>235</v>
      </c>
      <c r="E446" s="149" t="s">
        <v>236</v>
      </c>
      <c r="F446" s="149" t="s">
        <v>237</v>
      </c>
      <c r="G446" s="149" t="s">
        <v>238</v>
      </c>
      <c r="H446" s="149" t="s">
        <v>239</v>
      </c>
      <c r="I446" s="149" t="s">
        <v>241</v>
      </c>
      <c r="J446" s="149" t="s">
        <v>242</v>
      </c>
      <c r="K446" s="149" t="s">
        <v>243</v>
      </c>
      <c r="L446" s="149" t="s">
        <v>244</v>
      </c>
      <c r="M446" s="149" t="s">
        <v>245</v>
      </c>
      <c r="N446" s="149" t="s">
        <v>248</v>
      </c>
      <c r="O446" s="149" t="s">
        <v>249</v>
      </c>
      <c r="P446" s="149" t="s">
        <v>251</v>
      </c>
      <c r="Q446" s="149" t="s">
        <v>252</v>
      </c>
      <c r="R446" s="149" t="s">
        <v>253</v>
      </c>
      <c r="S446" s="149" t="s">
        <v>254</v>
      </c>
      <c r="T446" s="149" t="s">
        <v>277</v>
      </c>
      <c r="U446" s="149" t="s">
        <v>255</v>
      </c>
      <c r="V446" s="149" t="s">
        <v>256</v>
      </c>
      <c r="W446" s="149" t="s">
        <v>257</v>
      </c>
      <c r="X446" s="149" t="s">
        <v>259</v>
      </c>
      <c r="Y446" s="149" t="s">
        <v>261</v>
      </c>
      <c r="Z446" s="149" t="s">
        <v>262</v>
      </c>
      <c r="AA446" s="149" t="s">
        <v>263</v>
      </c>
      <c r="AB446" s="150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 t="s">
        <v>3</v>
      </c>
    </row>
    <row r="447" spans="1:65">
      <c r="A447" s="30"/>
      <c r="B447" s="19"/>
      <c r="C447" s="9"/>
      <c r="D447" s="10" t="s">
        <v>279</v>
      </c>
      <c r="E447" s="11" t="s">
        <v>279</v>
      </c>
      <c r="F447" s="11" t="s">
        <v>279</v>
      </c>
      <c r="G447" s="11" t="s">
        <v>279</v>
      </c>
      <c r="H447" s="11" t="s">
        <v>279</v>
      </c>
      <c r="I447" s="11" t="s">
        <v>279</v>
      </c>
      <c r="J447" s="11" t="s">
        <v>305</v>
      </c>
      <c r="K447" s="11" t="s">
        <v>279</v>
      </c>
      <c r="L447" s="11" t="s">
        <v>279</v>
      </c>
      <c r="M447" s="11" t="s">
        <v>305</v>
      </c>
      <c r="N447" s="11" t="s">
        <v>305</v>
      </c>
      <c r="O447" s="11" t="s">
        <v>279</v>
      </c>
      <c r="P447" s="11" t="s">
        <v>279</v>
      </c>
      <c r="Q447" s="11" t="s">
        <v>279</v>
      </c>
      <c r="R447" s="11" t="s">
        <v>279</v>
      </c>
      <c r="S447" s="11" t="s">
        <v>279</v>
      </c>
      <c r="T447" s="11" t="s">
        <v>279</v>
      </c>
      <c r="U447" s="11" t="s">
        <v>279</v>
      </c>
      <c r="V447" s="11" t="s">
        <v>305</v>
      </c>
      <c r="W447" s="11" t="s">
        <v>305</v>
      </c>
      <c r="X447" s="11" t="s">
        <v>305</v>
      </c>
      <c r="Y447" s="11" t="s">
        <v>279</v>
      </c>
      <c r="Z447" s="11" t="s">
        <v>279</v>
      </c>
      <c r="AA447" s="11" t="s">
        <v>305</v>
      </c>
      <c r="AB447" s="150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2</v>
      </c>
    </row>
    <row r="448" spans="1:65">
      <c r="A448" s="30"/>
      <c r="B448" s="19"/>
      <c r="C448" s="9"/>
      <c r="D448" s="26" t="s">
        <v>307</v>
      </c>
      <c r="E448" s="26" t="s">
        <v>117</v>
      </c>
      <c r="F448" s="26" t="s">
        <v>308</v>
      </c>
      <c r="G448" s="26" t="s">
        <v>308</v>
      </c>
      <c r="H448" s="26" t="s">
        <v>307</v>
      </c>
      <c r="I448" s="26" t="s">
        <v>309</v>
      </c>
      <c r="J448" s="26" t="s">
        <v>310</v>
      </c>
      <c r="K448" s="26" t="s">
        <v>310</v>
      </c>
      <c r="L448" s="26" t="s">
        <v>311</v>
      </c>
      <c r="M448" s="26" t="s">
        <v>310</v>
      </c>
      <c r="N448" s="26" t="s">
        <v>307</v>
      </c>
      <c r="O448" s="26" t="s">
        <v>309</v>
      </c>
      <c r="P448" s="26" t="s">
        <v>307</v>
      </c>
      <c r="Q448" s="26" t="s">
        <v>307</v>
      </c>
      <c r="R448" s="26" t="s">
        <v>307</v>
      </c>
      <c r="S448" s="26" t="s">
        <v>307</v>
      </c>
      <c r="T448" s="26" t="s">
        <v>307</v>
      </c>
      <c r="U448" s="26" t="s">
        <v>311</v>
      </c>
      <c r="V448" s="26" t="s">
        <v>309</v>
      </c>
      <c r="W448" s="26" t="s">
        <v>309</v>
      </c>
      <c r="X448" s="26" t="s">
        <v>308</v>
      </c>
      <c r="Y448" s="26" t="s">
        <v>307</v>
      </c>
      <c r="Z448" s="26" t="s">
        <v>268</v>
      </c>
      <c r="AA448" s="26" t="s">
        <v>309</v>
      </c>
      <c r="AB448" s="150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3</v>
      </c>
    </row>
    <row r="449" spans="1:65">
      <c r="A449" s="30"/>
      <c r="B449" s="18">
        <v>1</v>
      </c>
      <c r="C449" s="14">
        <v>1</v>
      </c>
      <c r="D449" s="22">
        <v>1.29</v>
      </c>
      <c r="E449" s="22">
        <v>1.33</v>
      </c>
      <c r="F449" s="22">
        <v>1.3238872866236169</v>
      </c>
      <c r="G449" s="145">
        <v>1.127</v>
      </c>
      <c r="H449" s="152">
        <v>0.83599999999999997</v>
      </c>
      <c r="I449" s="22">
        <v>1.2010000000000001</v>
      </c>
      <c r="J449" s="22">
        <v>1.26</v>
      </c>
      <c r="K449" s="145">
        <v>1.3</v>
      </c>
      <c r="L449" s="22">
        <v>1.52</v>
      </c>
      <c r="M449" s="22">
        <v>1.3721402951157182</v>
      </c>
      <c r="N449" s="22">
        <v>1.34</v>
      </c>
      <c r="O449" s="145">
        <v>0.77339999999999998</v>
      </c>
      <c r="P449" s="22">
        <v>1.37</v>
      </c>
      <c r="Q449" s="22">
        <v>1.33</v>
      </c>
      <c r="R449" s="22">
        <v>1.27</v>
      </c>
      <c r="S449" s="22">
        <v>1.415</v>
      </c>
      <c r="T449" s="22">
        <v>1.355</v>
      </c>
      <c r="U449" s="22">
        <v>1.2250000000000001</v>
      </c>
      <c r="V449" s="22">
        <v>1.26</v>
      </c>
      <c r="W449" s="22">
        <v>1.4</v>
      </c>
      <c r="X449" s="22">
        <v>1.34</v>
      </c>
      <c r="Y449" s="22">
        <v>1.34</v>
      </c>
      <c r="Z449" s="145">
        <v>1.5</v>
      </c>
      <c r="AA449" s="22">
        <v>1.26</v>
      </c>
      <c r="AB449" s="150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1</v>
      </c>
    </row>
    <row r="450" spans="1:65">
      <c r="A450" s="30"/>
      <c r="B450" s="19">
        <v>1</v>
      </c>
      <c r="C450" s="9">
        <v>2</v>
      </c>
      <c r="D450" s="11">
        <v>1.22</v>
      </c>
      <c r="E450" s="11">
        <v>1.31</v>
      </c>
      <c r="F450" s="11">
        <v>1.3570987256980613</v>
      </c>
      <c r="G450" s="146">
        <v>1.1020000000000001</v>
      </c>
      <c r="H450" s="11">
        <v>1.18</v>
      </c>
      <c r="I450" s="11">
        <v>1.244</v>
      </c>
      <c r="J450" s="11">
        <v>1.24</v>
      </c>
      <c r="K450" s="146">
        <v>1.3</v>
      </c>
      <c r="L450" s="11">
        <v>1.5109999999999999</v>
      </c>
      <c r="M450" s="11">
        <v>1.3942780330662985</v>
      </c>
      <c r="N450" s="11">
        <v>1.46</v>
      </c>
      <c r="O450" s="146">
        <v>0.72699999999999998</v>
      </c>
      <c r="P450" s="11">
        <v>1.325</v>
      </c>
      <c r="Q450" s="11">
        <v>1.36</v>
      </c>
      <c r="R450" s="11">
        <v>1.2450000000000001</v>
      </c>
      <c r="S450" s="11">
        <v>1.31</v>
      </c>
      <c r="T450" s="11">
        <v>1.37</v>
      </c>
      <c r="U450" s="11">
        <v>1.202</v>
      </c>
      <c r="V450" s="11">
        <v>1.25</v>
      </c>
      <c r="W450" s="11">
        <v>1.39</v>
      </c>
      <c r="X450" s="11">
        <v>1.38</v>
      </c>
      <c r="Y450" s="11">
        <v>1.3</v>
      </c>
      <c r="Z450" s="146">
        <v>1.5</v>
      </c>
      <c r="AA450" s="11">
        <v>1.23</v>
      </c>
      <c r="AB450" s="150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19</v>
      </c>
    </row>
    <row r="451" spans="1:65">
      <c r="A451" s="30"/>
      <c r="B451" s="19">
        <v>1</v>
      </c>
      <c r="C451" s="9">
        <v>3</v>
      </c>
      <c r="D451" s="11">
        <v>1.24</v>
      </c>
      <c r="E451" s="11">
        <v>1.34</v>
      </c>
      <c r="F451" s="11">
        <v>1.3196093283531776</v>
      </c>
      <c r="G451" s="146">
        <v>1.079</v>
      </c>
      <c r="H451" s="11">
        <v>1.41</v>
      </c>
      <c r="I451" s="11">
        <v>1.2450000000000001</v>
      </c>
      <c r="J451" s="11">
        <v>1.26</v>
      </c>
      <c r="K451" s="146">
        <v>1.3</v>
      </c>
      <c r="L451" s="11">
        <v>1.5469999999999999</v>
      </c>
      <c r="M451" s="11">
        <v>1.3934085902942612</v>
      </c>
      <c r="N451" s="11">
        <v>1.43</v>
      </c>
      <c r="O451" s="146">
        <v>0.77239999999999998</v>
      </c>
      <c r="P451" s="11">
        <v>1.36</v>
      </c>
      <c r="Q451" s="11">
        <v>1.325</v>
      </c>
      <c r="R451" s="11">
        <v>1.2749999999999999</v>
      </c>
      <c r="S451" s="11">
        <v>1.405</v>
      </c>
      <c r="T451" s="11">
        <v>1.37</v>
      </c>
      <c r="U451" s="11">
        <v>1.194</v>
      </c>
      <c r="V451" s="11">
        <v>1.27</v>
      </c>
      <c r="W451" s="11">
        <v>1.42</v>
      </c>
      <c r="X451" s="11">
        <v>1.38</v>
      </c>
      <c r="Y451" s="11">
        <v>1.36</v>
      </c>
      <c r="Z451" s="146">
        <v>1.5</v>
      </c>
      <c r="AA451" s="11">
        <v>1.26</v>
      </c>
      <c r="AB451" s="150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>
        <v>16</v>
      </c>
    </row>
    <row r="452" spans="1:65">
      <c r="A452" s="30"/>
      <c r="B452" s="19">
        <v>1</v>
      </c>
      <c r="C452" s="9">
        <v>4</v>
      </c>
      <c r="D452" s="11">
        <v>1.23</v>
      </c>
      <c r="E452" s="11">
        <v>1.37</v>
      </c>
      <c r="F452" s="11">
        <v>1.3362675195948399</v>
      </c>
      <c r="G452" s="146">
        <v>1.141</v>
      </c>
      <c r="H452" s="11">
        <v>1.22</v>
      </c>
      <c r="I452" s="11">
        <v>1.288</v>
      </c>
      <c r="J452" s="11">
        <v>1.27</v>
      </c>
      <c r="K452" s="146">
        <v>1.2</v>
      </c>
      <c r="L452" s="151">
        <v>1.64</v>
      </c>
      <c r="M452" s="11">
        <v>1.3688577849727819</v>
      </c>
      <c r="N452" s="11">
        <v>1.29</v>
      </c>
      <c r="O452" s="146">
        <v>0.76959999999999995</v>
      </c>
      <c r="P452" s="11">
        <v>1.355</v>
      </c>
      <c r="Q452" s="11">
        <v>1.395</v>
      </c>
      <c r="R452" s="11">
        <v>1.2849999999999999</v>
      </c>
      <c r="S452" s="11">
        <v>1.34</v>
      </c>
      <c r="T452" s="11">
        <v>1.365</v>
      </c>
      <c r="U452" s="11">
        <v>1.2290000000000001</v>
      </c>
      <c r="V452" s="11">
        <v>1.27</v>
      </c>
      <c r="W452" s="11">
        <v>1.34</v>
      </c>
      <c r="X452" s="11">
        <v>1.41</v>
      </c>
      <c r="Y452" s="11">
        <v>1.34</v>
      </c>
      <c r="Z452" s="146">
        <v>1.5</v>
      </c>
      <c r="AA452" s="11">
        <v>1.26</v>
      </c>
      <c r="AB452" s="150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1.326491759891173</v>
      </c>
    </row>
    <row r="453" spans="1:65">
      <c r="A453" s="30"/>
      <c r="B453" s="19">
        <v>1</v>
      </c>
      <c r="C453" s="9">
        <v>5</v>
      </c>
      <c r="D453" s="11">
        <v>1.26</v>
      </c>
      <c r="E453" s="11">
        <v>1.34</v>
      </c>
      <c r="F453" s="11">
        <v>1.3541449400968291</v>
      </c>
      <c r="G453" s="146">
        <v>1.0589999999999999</v>
      </c>
      <c r="H453" s="11">
        <v>1.36</v>
      </c>
      <c r="I453" s="11">
        <v>1.1830000000000001</v>
      </c>
      <c r="J453" s="11">
        <v>1.26</v>
      </c>
      <c r="K453" s="146">
        <v>1.2</v>
      </c>
      <c r="L453" s="11">
        <v>1.585</v>
      </c>
      <c r="M453" s="11">
        <v>1.3908807782278909</v>
      </c>
      <c r="N453" s="11">
        <v>1.4</v>
      </c>
      <c r="O453" s="146">
        <v>0.72240000000000004</v>
      </c>
      <c r="P453" s="151">
        <v>1.43</v>
      </c>
      <c r="Q453" s="11">
        <v>1.39</v>
      </c>
      <c r="R453" s="11">
        <v>1.25</v>
      </c>
      <c r="S453" s="11">
        <v>1.31</v>
      </c>
      <c r="T453" s="11">
        <v>1.365</v>
      </c>
      <c r="U453" s="11">
        <v>1.2010000000000001</v>
      </c>
      <c r="V453" s="11">
        <v>1.24</v>
      </c>
      <c r="W453" s="11">
        <v>1.41</v>
      </c>
      <c r="X453" s="11">
        <v>1.38</v>
      </c>
      <c r="Y453" s="11">
        <v>1.3</v>
      </c>
      <c r="Z453" s="146">
        <v>1.5</v>
      </c>
      <c r="AA453" s="11">
        <v>1.25</v>
      </c>
      <c r="AB453" s="150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95</v>
      </c>
    </row>
    <row r="454" spans="1:65">
      <c r="A454" s="30"/>
      <c r="B454" s="19">
        <v>1</v>
      </c>
      <c r="C454" s="9">
        <v>6</v>
      </c>
      <c r="D454" s="11">
        <v>1.27</v>
      </c>
      <c r="E454" s="11">
        <v>1.37</v>
      </c>
      <c r="F454" s="11">
        <v>1.3234600776291157</v>
      </c>
      <c r="G454" s="146">
        <v>1.0669999999999999</v>
      </c>
      <c r="H454" s="11">
        <v>1.1299999999999999</v>
      </c>
      <c r="I454" s="11">
        <v>1.238</v>
      </c>
      <c r="J454" s="11">
        <v>1.26</v>
      </c>
      <c r="K454" s="146">
        <v>1.3</v>
      </c>
      <c r="L454" s="11">
        <v>1.5609999999999999</v>
      </c>
      <c r="M454" s="11">
        <v>1.3831778272681712</v>
      </c>
      <c r="N454" s="11">
        <v>1.4</v>
      </c>
      <c r="O454" s="146">
        <v>0.78480000000000005</v>
      </c>
      <c r="P454" s="11">
        <v>1.365</v>
      </c>
      <c r="Q454" s="11">
        <v>1.39</v>
      </c>
      <c r="R454" s="11">
        <v>1.2549999999999999</v>
      </c>
      <c r="S454" s="11">
        <v>1.38</v>
      </c>
      <c r="T454" s="11">
        <v>1.35</v>
      </c>
      <c r="U454" s="11">
        <v>1.258</v>
      </c>
      <c r="V454" s="11">
        <v>1.26</v>
      </c>
      <c r="W454" s="11">
        <v>1.35</v>
      </c>
      <c r="X454" s="11">
        <v>1.38</v>
      </c>
      <c r="Y454" s="11">
        <v>1.34</v>
      </c>
      <c r="Z454" s="146">
        <v>1.5</v>
      </c>
      <c r="AA454" s="11">
        <v>1.28</v>
      </c>
      <c r="AB454" s="150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20" t="s">
        <v>271</v>
      </c>
      <c r="C455" s="12"/>
      <c r="D455" s="23">
        <v>1.2516666666666667</v>
      </c>
      <c r="E455" s="23">
        <v>1.3433333333333335</v>
      </c>
      <c r="F455" s="23">
        <v>1.3357446463326068</v>
      </c>
      <c r="G455" s="23">
        <v>1.0958333333333334</v>
      </c>
      <c r="H455" s="23">
        <v>1.1893333333333334</v>
      </c>
      <c r="I455" s="23">
        <v>1.2331666666666667</v>
      </c>
      <c r="J455" s="23">
        <v>1.2583333333333331</v>
      </c>
      <c r="K455" s="23">
        <v>1.2666666666666668</v>
      </c>
      <c r="L455" s="23">
        <v>1.5606666666666664</v>
      </c>
      <c r="M455" s="23">
        <v>1.3837905514908535</v>
      </c>
      <c r="N455" s="23">
        <v>1.3866666666666667</v>
      </c>
      <c r="O455" s="23">
        <v>0.75826666666666664</v>
      </c>
      <c r="P455" s="23">
        <v>1.3674999999999999</v>
      </c>
      <c r="Q455" s="23">
        <v>1.365</v>
      </c>
      <c r="R455" s="23">
        <v>1.2633333333333334</v>
      </c>
      <c r="S455" s="23">
        <v>1.36</v>
      </c>
      <c r="T455" s="23">
        <v>1.3625</v>
      </c>
      <c r="U455" s="23">
        <v>1.2181666666666666</v>
      </c>
      <c r="V455" s="23">
        <v>1.2583333333333333</v>
      </c>
      <c r="W455" s="23">
        <v>1.385</v>
      </c>
      <c r="X455" s="23">
        <v>1.3783333333333332</v>
      </c>
      <c r="Y455" s="23">
        <v>1.3299999999999998</v>
      </c>
      <c r="Z455" s="23">
        <v>1.5</v>
      </c>
      <c r="AA455" s="23">
        <v>1.2566666666666666</v>
      </c>
      <c r="AB455" s="150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272</v>
      </c>
      <c r="C456" s="29"/>
      <c r="D456" s="11">
        <v>1.25</v>
      </c>
      <c r="E456" s="11">
        <v>1.34</v>
      </c>
      <c r="F456" s="11">
        <v>1.3300774031092284</v>
      </c>
      <c r="G456" s="11">
        <v>1.0905</v>
      </c>
      <c r="H456" s="11">
        <v>1.2</v>
      </c>
      <c r="I456" s="11">
        <v>1.2410000000000001</v>
      </c>
      <c r="J456" s="11">
        <v>1.26</v>
      </c>
      <c r="K456" s="11">
        <v>1.3</v>
      </c>
      <c r="L456" s="11">
        <v>1.5539999999999998</v>
      </c>
      <c r="M456" s="11">
        <v>1.3870293027480312</v>
      </c>
      <c r="N456" s="11">
        <v>1.4</v>
      </c>
      <c r="O456" s="11">
        <v>0.77099999999999991</v>
      </c>
      <c r="P456" s="11">
        <v>1.3625</v>
      </c>
      <c r="Q456" s="11">
        <v>1.375</v>
      </c>
      <c r="R456" s="11">
        <v>1.2625</v>
      </c>
      <c r="S456" s="11">
        <v>1.3599999999999999</v>
      </c>
      <c r="T456" s="11">
        <v>1.365</v>
      </c>
      <c r="U456" s="11">
        <v>1.2135</v>
      </c>
      <c r="V456" s="11">
        <v>1.26</v>
      </c>
      <c r="W456" s="11">
        <v>1.395</v>
      </c>
      <c r="X456" s="11">
        <v>1.38</v>
      </c>
      <c r="Y456" s="11">
        <v>1.34</v>
      </c>
      <c r="Z456" s="11">
        <v>1.5</v>
      </c>
      <c r="AA456" s="11">
        <v>1.26</v>
      </c>
      <c r="AB456" s="150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3" t="s">
        <v>273</v>
      </c>
      <c r="C457" s="29"/>
      <c r="D457" s="24">
        <v>2.6394443859772229E-2</v>
      </c>
      <c r="E457" s="24">
        <v>2.3380903889000264E-2</v>
      </c>
      <c r="F457" s="24">
        <v>1.6411563035863646E-2</v>
      </c>
      <c r="G457" s="24">
        <v>3.3229003395628176E-2</v>
      </c>
      <c r="H457" s="24">
        <v>0.20357472010705649</v>
      </c>
      <c r="I457" s="24">
        <v>3.698332957788774E-2</v>
      </c>
      <c r="J457" s="24">
        <v>9.8319208025017587E-3</v>
      </c>
      <c r="K457" s="24">
        <v>5.1639777949432274E-2</v>
      </c>
      <c r="L457" s="24">
        <v>4.7314550263810658E-2</v>
      </c>
      <c r="M457" s="24">
        <v>1.1062157799131576E-2</v>
      </c>
      <c r="N457" s="24">
        <v>6.1860057118197524E-2</v>
      </c>
      <c r="O457" s="24">
        <v>2.6552790186092804E-2</v>
      </c>
      <c r="P457" s="24">
        <v>3.4460121880225542E-2</v>
      </c>
      <c r="Q457" s="24">
        <v>3.1622776601683757E-2</v>
      </c>
      <c r="R457" s="24">
        <v>1.5705625319186282E-2</v>
      </c>
      <c r="S457" s="24">
        <v>4.6583258795408436E-2</v>
      </c>
      <c r="T457" s="24">
        <v>8.2158383625775058E-3</v>
      </c>
      <c r="U457" s="24">
        <v>2.4045096520219411E-2</v>
      </c>
      <c r="V457" s="24">
        <v>1.1690451944500132E-2</v>
      </c>
      <c r="W457" s="24">
        <v>3.2710854467592171E-2</v>
      </c>
      <c r="X457" s="24">
        <v>2.2286019533928982E-2</v>
      </c>
      <c r="Y457" s="24">
        <v>2.4494897427831803E-2</v>
      </c>
      <c r="Z457" s="24">
        <v>0</v>
      </c>
      <c r="AA457" s="24">
        <v>1.6329931618554533E-2</v>
      </c>
      <c r="AB457" s="204"/>
      <c r="AC457" s="205"/>
      <c r="AD457" s="205"/>
      <c r="AE457" s="205"/>
      <c r="AF457" s="205"/>
      <c r="AG457" s="205"/>
      <c r="AH457" s="205"/>
      <c r="AI457" s="205"/>
      <c r="AJ457" s="205"/>
      <c r="AK457" s="205"/>
      <c r="AL457" s="205"/>
      <c r="AM457" s="205"/>
      <c r="AN457" s="205"/>
      <c r="AO457" s="205"/>
      <c r="AP457" s="205"/>
      <c r="AQ457" s="205"/>
      <c r="AR457" s="205"/>
      <c r="AS457" s="205"/>
      <c r="AT457" s="205"/>
      <c r="AU457" s="205"/>
      <c r="AV457" s="205"/>
      <c r="AW457" s="205"/>
      <c r="AX457" s="205"/>
      <c r="AY457" s="205"/>
      <c r="AZ457" s="205"/>
      <c r="BA457" s="205"/>
      <c r="BB457" s="205"/>
      <c r="BC457" s="205"/>
      <c r="BD457" s="205"/>
      <c r="BE457" s="205"/>
      <c r="BF457" s="205"/>
      <c r="BG457" s="205"/>
      <c r="BH457" s="205"/>
      <c r="BI457" s="205"/>
      <c r="BJ457" s="205"/>
      <c r="BK457" s="205"/>
      <c r="BL457" s="205"/>
      <c r="BM457" s="56"/>
    </row>
    <row r="458" spans="1:65">
      <c r="A458" s="30"/>
      <c r="B458" s="3" t="s">
        <v>86</v>
      </c>
      <c r="C458" s="29"/>
      <c r="D458" s="13">
        <v>2.108743850314692E-2</v>
      </c>
      <c r="E458" s="13">
        <v>1.7405139371464214E-2</v>
      </c>
      <c r="F458" s="13">
        <v>1.2286452415080156E-2</v>
      </c>
      <c r="G458" s="13">
        <v>3.0323044923767153E-2</v>
      </c>
      <c r="H458" s="13">
        <v>0.17116708529180757</v>
      </c>
      <c r="I458" s="13">
        <v>2.9990536216695018E-2</v>
      </c>
      <c r="J458" s="13">
        <v>7.8134469953656371E-3</v>
      </c>
      <c r="K458" s="13">
        <v>4.076824574955179E-2</v>
      </c>
      <c r="L458" s="13">
        <v>3.0316883979374626E-2</v>
      </c>
      <c r="M458" s="13">
        <v>7.9940983750854105E-3</v>
      </c>
      <c r="N458" s="13">
        <v>4.4610618114084753E-2</v>
      </c>
      <c r="O458" s="13">
        <v>3.5017746860505725E-2</v>
      </c>
      <c r="P458" s="13">
        <v>2.5199357864881568E-2</v>
      </c>
      <c r="Q458" s="13">
        <v>2.3166869305262825E-2</v>
      </c>
      <c r="R458" s="13">
        <v>1.2431893392495737E-2</v>
      </c>
      <c r="S458" s="13">
        <v>3.4252396173094439E-2</v>
      </c>
      <c r="T458" s="13">
        <v>6.0299731101486282E-3</v>
      </c>
      <c r="U458" s="13">
        <v>1.9738757575771853E-2</v>
      </c>
      <c r="V458" s="13">
        <v>9.2904253863577216E-3</v>
      </c>
      <c r="W458" s="13">
        <v>2.3617945463965465E-2</v>
      </c>
      <c r="X458" s="13">
        <v>1.6168817074192734E-2</v>
      </c>
      <c r="Y458" s="13">
        <v>1.8417216111151734E-2</v>
      </c>
      <c r="Z458" s="13">
        <v>0</v>
      </c>
      <c r="AA458" s="13">
        <v>1.299464054526886E-2</v>
      </c>
      <c r="AB458" s="150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30"/>
      <c r="B459" s="3" t="s">
        <v>274</v>
      </c>
      <c r="C459" s="29"/>
      <c r="D459" s="13">
        <v>-5.6408260862958581E-2</v>
      </c>
      <c r="E459" s="13">
        <v>1.2696327222976755E-2</v>
      </c>
      <c r="F459" s="13">
        <v>6.9754571579041524E-3</v>
      </c>
      <c r="G459" s="13">
        <v>-0.17388606060904821</v>
      </c>
      <c r="H459" s="13">
        <v>-0.10339938076139443</v>
      </c>
      <c r="I459" s="13">
        <v>-7.0354823185756366E-2</v>
      </c>
      <c r="J459" s="13">
        <v>-5.1382472638527132E-2</v>
      </c>
      <c r="K459" s="13">
        <v>-4.5100237357987294E-2</v>
      </c>
      <c r="L459" s="13">
        <v>0.1765370233394481</v>
      </c>
      <c r="M459" s="13">
        <v>4.3195738814375551E-2</v>
      </c>
      <c r="N459" s="13">
        <v>4.5363950681782228E-2</v>
      </c>
      <c r="O459" s="13">
        <v>-0.42836684735314468</v>
      </c>
      <c r="P459" s="13">
        <v>3.0914809536541243E-2</v>
      </c>
      <c r="Q459" s="13">
        <v>2.9030138952379492E-2</v>
      </c>
      <c r="R459" s="13">
        <v>-4.7613131470203185E-2</v>
      </c>
      <c r="S459" s="13">
        <v>2.5260797784055766E-2</v>
      </c>
      <c r="T459" s="13">
        <v>2.7145468368217518E-2</v>
      </c>
      <c r="U459" s="13">
        <v>-8.1662846690727653E-2</v>
      </c>
      <c r="V459" s="13">
        <v>-5.138247263852691E-2</v>
      </c>
      <c r="W459" s="13">
        <v>4.4107503625674394E-2</v>
      </c>
      <c r="X459" s="13">
        <v>3.9081715401242612E-2</v>
      </c>
      <c r="Y459" s="13">
        <v>2.6447507741131915E-3</v>
      </c>
      <c r="Z459" s="13">
        <v>0.1308023504971203</v>
      </c>
      <c r="AA459" s="13">
        <v>-5.2638919694634856E-2</v>
      </c>
      <c r="AB459" s="150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46" t="s">
        <v>275</v>
      </c>
      <c r="C460" s="47"/>
      <c r="D460" s="45">
        <v>0.89</v>
      </c>
      <c r="E460" s="45">
        <v>0.11</v>
      </c>
      <c r="F460" s="45">
        <v>0.03</v>
      </c>
      <c r="G460" s="45">
        <v>2.59</v>
      </c>
      <c r="H460" s="45">
        <v>1.57</v>
      </c>
      <c r="I460" s="45">
        <v>1.0900000000000001</v>
      </c>
      <c r="J460" s="45">
        <v>0.82</v>
      </c>
      <c r="K460" s="45" t="s">
        <v>276</v>
      </c>
      <c r="L460" s="45">
        <v>2.4900000000000002</v>
      </c>
      <c r="M460" s="45">
        <v>0.56000000000000005</v>
      </c>
      <c r="N460" s="45">
        <v>0.59</v>
      </c>
      <c r="O460" s="45">
        <v>6.28</v>
      </c>
      <c r="P460" s="45">
        <v>0.38</v>
      </c>
      <c r="Q460" s="45">
        <v>0.35</v>
      </c>
      <c r="R460" s="45">
        <v>0.76</v>
      </c>
      <c r="S460" s="45">
        <v>0.3</v>
      </c>
      <c r="T460" s="45">
        <v>0.32</v>
      </c>
      <c r="U460" s="45">
        <v>1.25</v>
      </c>
      <c r="V460" s="45">
        <v>0.82</v>
      </c>
      <c r="W460" s="45">
        <v>0.56999999999999995</v>
      </c>
      <c r="X460" s="45">
        <v>0.5</v>
      </c>
      <c r="Y460" s="45">
        <v>0.03</v>
      </c>
      <c r="Z460" s="45" t="s">
        <v>276</v>
      </c>
      <c r="AA460" s="45">
        <v>0.83</v>
      </c>
      <c r="AB460" s="150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B461" s="153" t="s">
        <v>321</v>
      </c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BM461" s="55"/>
    </row>
    <row r="462" spans="1:65">
      <c r="BM462" s="55"/>
    </row>
    <row r="463" spans="1:65" ht="15">
      <c r="B463" s="8" t="s">
        <v>558</v>
      </c>
      <c r="BM463" s="28" t="s">
        <v>66</v>
      </c>
    </row>
    <row r="464" spans="1:65" ht="15">
      <c r="A464" s="25" t="s">
        <v>54</v>
      </c>
      <c r="B464" s="18" t="s">
        <v>110</v>
      </c>
      <c r="C464" s="15" t="s">
        <v>111</v>
      </c>
      <c r="D464" s="16" t="s">
        <v>232</v>
      </c>
      <c r="E464" s="17" t="s">
        <v>232</v>
      </c>
      <c r="F464" s="17" t="s">
        <v>232</v>
      </c>
      <c r="G464" s="17" t="s">
        <v>232</v>
      </c>
      <c r="H464" s="17" t="s">
        <v>232</v>
      </c>
      <c r="I464" s="17" t="s">
        <v>232</v>
      </c>
      <c r="J464" s="17" t="s">
        <v>232</v>
      </c>
      <c r="K464" s="17" t="s">
        <v>232</v>
      </c>
      <c r="L464" s="17" t="s">
        <v>232</v>
      </c>
      <c r="M464" s="17" t="s">
        <v>232</v>
      </c>
      <c r="N464" s="17" t="s">
        <v>232</v>
      </c>
      <c r="O464" s="17" t="s">
        <v>232</v>
      </c>
      <c r="P464" s="17" t="s">
        <v>232</v>
      </c>
      <c r="Q464" s="17" t="s">
        <v>232</v>
      </c>
      <c r="R464" s="17" t="s">
        <v>232</v>
      </c>
      <c r="S464" s="17" t="s">
        <v>232</v>
      </c>
      <c r="T464" s="17" t="s">
        <v>232</v>
      </c>
      <c r="U464" s="17" t="s">
        <v>232</v>
      </c>
      <c r="V464" s="17" t="s">
        <v>232</v>
      </c>
      <c r="W464" s="17" t="s">
        <v>232</v>
      </c>
      <c r="X464" s="17" t="s">
        <v>232</v>
      </c>
      <c r="Y464" s="17" t="s">
        <v>232</v>
      </c>
      <c r="Z464" s="17" t="s">
        <v>232</v>
      </c>
      <c r="AA464" s="17" t="s">
        <v>232</v>
      </c>
      <c r="AB464" s="17" t="s">
        <v>232</v>
      </c>
      <c r="AC464" s="17" t="s">
        <v>232</v>
      </c>
      <c r="AD464" s="17" t="s">
        <v>232</v>
      </c>
      <c r="AE464" s="150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233</v>
      </c>
      <c r="C465" s="9" t="s">
        <v>233</v>
      </c>
      <c r="D465" s="148" t="s">
        <v>235</v>
      </c>
      <c r="E465" s="149" t="s">
        <v>236</v>
      </c>
      <c r="F465" s="149" t="s">
        <v>237</v>
      </c>
      <c r="G465" s="149" t="s">
        <v>238</v>
      </c>
      <c r="H465" s="149" t="s">
        <v>239</v>
      </c>
      <c r="I465" s="149" t="s">
        <v>240</v>
      </c>
      <c r="J465" s="149" t="s">
        <v>241</v>
      </c>
      <c r="K465" s="149" t="s">
        <v>242</v>
      </c>
      <c r="L465" s="149" t="s">
        <v>243</v>
      </c>
      <c r="M465" s="149" t="s">
        <v>244</v>
      </c>
      <c r="N465" s="149" t="s">
        <v>245</v>
      </c>
      <c r="O465" s="149" t="s">
        <v>246</v>
      </c>
      <c r="P465" s="149" t="s">
        <v>247</v>
      </c>
      <c r="Q465" s="149" t="s">
        <v>248</v>
      </c>
      <c r="R465" s="149" t="s">
        <v>251</v>
      </c>
      <c r="S465" s="149" t="s">
        <v>252</v>
      </c>
      <c r="T465" s="149" t="s">
        <v>253</v>
      </c>
      <c r="U465" s="149" t="s">
        <v>254</v>
      </c>
      <c r="V465" s="149" t="s">
        <v>277</v>
      </c>
      <c r="W465" s="149" t="s">
        <v>255</v>
      </c>
      <c r="X465" s="149" t="s">
        <v>256</v>
      </c>
      <c r="Y465" s="149" t="s">
        <v>257</v>
      </c>
      <c r="Z465" s="149" t="s">
        <v>258</v>
      </c>
      <c r="AA465" s="149" t="s">
        <v>259</v>
      </c>
      <c r="AB465" s="149" t="s">
        <v>261</v>
      </c>
      <c r="AC465" s="149" t="s">
        <v>262</v>
      </c>
      <c r="AD465" s="149" t="s">
        <v>263</v>
      </c>
      <c r="AE465" s="150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1</v>
      </c>
    </row>
    <row r="466" spans="1:65">
      <c r="A466" s="30"/>
      <c r="B466" s="19"/>
      <c r="C466" s="9"/>
      <c r="D466" s="10" t="s">
        <v>305</v>
      </c>
      <c r="E466" s="11" t="s">
        <v>279</v>
      </c>
      <c r="F466" s="11" t="s">
        <v>279</v>
      </c>
      <c r="G466" s="11" t="s">
        <v>305</v>
      </c>
      <c r="H466" s="11" t="s">
        <v>304</v>
      </c>
      <c r="I466" s="11" t="s">
        <v>304</v>
      </c>
      <c r="J466" s="11" t="s">
        <v>304</v>
      </c>
      <c r="K466" s="11" t="s">
        <v>305</v>
      </c>
      <c r="L466" s="11" t="s">
        <v>279</v>
      </c>
      <c r="M466" s="11" t="s">
        <v>304</v>
      </c>
      <c r="N466" s="11" t="s">
        <v>305</v>
      </c>
      <c r="O466" s="11" t="s">
        <v>304</v>
      </c>
      <c r="P466" s="11" t="s">
        <v>279</v>
      </c>
      <c r="Q466" s="11" t="s">
        <v>305</v>
      </c>
      <c r="R466" s="11" t="s">
        <v>279</v>
      </c>
      <c r="S466" s="11" t="s">
        <v>279</v>
      </c>
      <c r="T466" s="11" t="s">
        <v>279</v>
      </c>
      <c r="U466" s="11" t="s">
        <v>279</v>
      </c>
      <c r="V466" s="11" t="s">
        <v>279</v>
      </c>
      <c r="W466" s="11" t="s">
        <v>304</v>
      </c>
      <c r="X466" s="11" t="s">
        <v>305</v>
      </c>
      <c r="Y466" s="11" t="s">
        <v>305</v>
      </c>
      <c r="Z466" s="11" t="s">
        <v>279</v>
      </c>
      <c r="AA466" s="11" t="s">
        <v>305</v>
      </c>
      <c r="AB466" s="11" t="s">
        <v>279</v>
      </c>
      <c r="AC466" s="11" t="s">
        <v>304</v>
      </c>
      <c r="AD466" s="11" t="s">
        <v>305</v>
      </c>
      <c r="AE466" s="150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3</v>
      </c>
    </row>
    <row r="467" spans="1:65">
      <c r="A467" s="30"/>
      <c r="B467" s="19"/>
      <c r="C467" s="9"/>
      <c r="D467" s="26" t="s">
        <v>307</v>
      </c>
      <c r="E467" s="26" t="s">
        <v>117</v>
      </c>
      <c r="F467" s="26" t="s">
        <v>308</v>
      </c>
      <c r="G467" s="26" t="s">
        <v>308</v>
      </c>
      <c r="H467" s="26" t="s">
        <v>307</v>
      </c>
      <c r="I467" s="26" t="s">
        <v>307</v>
      </c>
      <c r="J467" s="26" t="s">
        <v>309</v>
      </c>
      <c r="K467" s="26" t="s">
        <v>310</v>
      </c>
      <c r="L467" s="26" t="s">
        <v>310</v>
      </c>
      <c r="M467" s="26" t="s">
        <v>311</v>
      </c>
      <c r="N467" s="26" t="s">
        <v>310</v>
      </c>
      <c r="O467" s="26" t="s">
        <v>309</v>
      </c>
      <c r="P467" s="26" t="s">
        <v>307</v>
      </c>
      <c r="Q467" s="26" t="s">
        <v>307</v>
      </c>
      <c r="R467" s="26" t="s">
        <v>307</v>
      </c>
      <c r="S467" s="26" t="s">
        <v>307</v>
      </c>
      <c r="T467" s="26" t="s">
        <v>307</v>
      </c>
      <c r="U467" s="26" t="s">
        <v>307</v>
      </c>
      <c r="V467" s="26" t="s">
        <v>307</v>
      </c>
      <c r="W467" s="26" t="s">
        <v>311</v>
      </c>
      <c r="X467" s="26" t="s">
        <v>309</v>
      </c>
      <c r="Y467" s="26" t="s">
        <v>309</v>
      </c>
      <c r="Z467" s="26" t="s">
        <v>269</v>
      </c>
      <c r="AA467" s="26" t="s">
        <v>308</v>
      </c>
      <c r="AB467" s="26" t="s">
        <v>307</v>
      </c>
      <c r="AC467" s="26" t="s">
        <v>268</v>
      </c>
      <c r="AD467" s="26" t="s">
        <v>309</v>
      </c>
      <c r="AE467" s="150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3</v>
      </c>
    </row>
    <row r="468" spans="1:65">
      <c r="A468" s="30"/>
      <c r="B468" s="18">
        <v>1</v>
      </c>
      <c r="C468" s="14">
        <v>1</v>
      </c>
      <c r="D468" s="213">
        <v>0.46999999999999992</v>
      </c>
      <c r="E468" s="213">
        <v>0.49269999999999997</v>
      </c>
      <c r="F468" s="213">
        <v>0.45464940373046409</v>
      </c>
      <c r="G468" s="213">
        <v>0.48</v>
      </c>
      <c r="H468" s="213">
        <v>0.55000000000000004</v>
      </c>
      <c r="I468" s="213">
        <v>0.46989999999999998</v>
      </c>
      <c r="J468" s="213">
        <v>0.48099999999999998</v>
      </c>
      <c r="K468" s="213">
        <v>0.53099999999999992</v>
      </c>
      <c r="L468" s="213">
        <v>0.53</v>
      </c>
      <c r="M468" s="213">
        <v>0.45100000000000001</v>
      </c>
      <c r="N468" s="213">
        <v>0.49011876499878793</v>
      </c>
      <c r="O468" s="213">
        <v>0.49180400000000002</v>
      </c>
      <c r="P468" s="213">
        <v>0.55000000000000004</v>
      </c>
      <c r="Q468" s="213">
        <v>0.52</v>
      </c>
      <c r="R468" s="213">
        <v>0.48</v>
      </c>
      <c r="S468" s="213">
        <v>0.46999999999999992</v>
      </c>
      <c r="T468" s="213">
        <v>0.45999999999999996</v>
      </c>
      <c r="U468" s="213">
        <v>0.52</v>
      </c>
      <c r="V468" s="213">
        <v>0.45999999999999996</v>
      </c>
      <c r="W468" s="213">
        <v>0.44500000000000001</v>
      </c>
      <c r="X468" s="213">
        <v>0.45000000000000007</v>
      </c>
      <c r="Y468" s="213">
        <v>0.49</v>
      </c>
      <c r="Z468" s="213">
        <v>0.46999999999999992</v>
      </c>
      <c r="AA468" s="226">
        <v>5.65</v>
      </c>
      <c r="AB468" s="213">
        <v>0.50900000000000001</v>
      </c>
      <c r="AC468" s="226">
        <v>0.59</v>
      </c>
      <c r="AD468" s="213">
        <v>0.45999999999999996</v>
      </c>
      <c r="AE468" s="204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214">
        <v>1</v>
      </c>
    </row>
    <row r="469" spans="1:65">
      <c r="A469" s="30"/>
      <c r="B469" s="19">
        <v>1</v>
      </c>
      <c r="C469" s="9">
        <v>2</v>
      </c>
      <c r="D469" s="24">
        <v>0.45999999999999996</v>
      </c>
      <c r="E469" s="24">
        <v>0.49009999999999998</v>
      </c>
      <c r="F469" s="24">
        <v>0.45585431118593506</v>
      </c>
      <c r="G469" s="24">
        <v>0.49</v>
      </c>
      <c r="H469" s="24">
        <v>0.45999999999999996</v>
      </c>
      <c r="I469" s="24">
        <v>0.46410000000000001</v>
      </c>
      <c r="J469" s="24">
        <v>0.48499999999999999</v>
      </c>
      <c r="K469" s="24">
        <v>0.54200000000000004</v>
      </c>
      <c r="L469" s="24">
        <v>0.54</v>
      </c>
      <c r="M469" s="24">
        <v>0.44900000000000001</v>
      </c>
      <c r="N469" s="24">
        <v>0.48445857464383896</v>
      </c>
      <c r="O469" s="24">
        <v>0.48349780000000003</v>
      </c>
      <c r="P469" s="228">
        <v>0.57999999999999996</v>
      </c>
      <c r="Q469" s="24">
        <v>0.5</v>
      </c>
      <c r="R469" s="24">
        <v>0.46999999999999992</v>
      </c>
      <c r="S469" s="24">
        <v>0.48</v>
      </c>
      <c r="T469" s="24">
        <v>0.45999999999999996</v>
      </c>
      <c r="U469" s="24">
        <v>0.49</v>
      </c>
      <c r="V469" s="24">
        <v>0.46999999999999992</v>
      </c>
      <c r="W469" s="24">
        <v>0.439</v>
      </c>
      <c r="X469" s="24">
        <v>0.45000000000000007</v>
      </c>
      <c r="Y469" s="24">
        <v>0.49</v>
      </c>
      <c r="Z469" s="24">
        <v>0.48</v>
      </c>
      <c r="AA469" s="229">
        <v>5.61</v>
      </c>
      <c r="AB469" s="24">
        <v>0.49</v>
      </c>
      <c r="AC469" s="229">
        <v>0.61</v>
      </c>
      <c r="AD469" s="24">
        <v>0.45000000000000007</v>
      </c>
      <c r="AE469" s="204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214" t="e">
        <v>#N/A</v>
      </c>
    </row>
    <row r="470" spans="1:65">
      <c r="A470" s="30"/>
      <c r="B470" s="19">
        <v>1</v>
      </c>
      <c r="C470" s="9">
        <v>3</v>
      </c>
      <c r="D470" s="24">
        <v>0.46999999999999992</v>
      </c>
      <c r="E470" s="24">
        <v>0.49990000000000001</v>
      </c>
      <c r="F470" s="24">
        <v>0.45006646197124339</v>
      </c>
      <c r="G470" s="24">
        <v>0.5</v>
      </c>
      <c r="H470" s="24">
        <v>0.51</v>
      </c>
      <c r="I470" s="24">
        <v>0.48149999999999998</v>
      </c>
      <c r="J470" s="24">
        <v>0.48599999999999999</v>
      </c>
      <c r="K470" s="24">
        <v>0.53099999999999992</v>
      </c>
      <c r="L470" s="24">
        <v>0.56000000000000005</v>
      </c>
      <c r="M470" s="24">
        <v>0.44800000000000006</v>
      </c>
      <c r="N470" s="24">
        <v>0.48638045562931032</v>
      </c>
      <c r="O470" s="24">
        <v>0.49126049999999993</v>
      </c>
      <c r="P470" s="24">
        <v>0.46999999999999992</v>
      </c>
      <c r="Q470" s="24">
        <v>0.5</v>
      </c>
      <c r="R470" s="24">
        <v>0.45999999999999996</v>
      </c>
      <c r="S470" s="24">
        <v>0.46999999999999992</v>
      </c>
      <c r="T470" s="24">
        <v>0.45999999999999996</v>
      </c>
      <c r="U470" s="24">
        <v>0.52</v>
      </c>
      <c r="V470" s="24">
        <v>0.45999999999999996</v>
      </c>
      <c r="W470" s="24">
        <v>0.44800000000000006</v>
      </c>
      <c r="X470" s="24">
        <v>0.45000000000000007</v>
      </c>
      <c r="Y470" s="24">
        <v>0.49</v>
      </c>
      <c r="Z470" s="24">
        <v>0.48</v>
      </c>
      <c r="AA470" s="229">
        <v>5.585</v>
      </c>
      <c r="AB470" s="24">
        <v>0.5</v>
      </c>
      <c r="AC470" s="229">
        <v>0.59</v>
      </c>
      <c r="AD470" s="24">
        <v>0.45999999999999996</v>
      </c>
      <c r="AE470" s="204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214">
        <v>16</v>
      </c>
    </row>
    <row r="471" spans="1:65">
      <c r="A471" s="30"/>
      <c r="B471" s="19">
        <v>1</v>
      </c>
      <c r="C471" s="9">
        <v>4</v>
      </c>
      <c r="D471" s="24">
        <v>0.45000000000000007</v>
      </c>
      <c r="E471" s="24">
        <v>0.49870000000000003</v>
      </c>
      <c r="F471" s="24">
        <v>0.45971401373347115</v>
      </c>
      <c r="G471" s="24">
        <v>0.5</v>
      </c>
      <c r="H471" s="24">
        <v>0.55000000000000004</v>
      </c>
      <c r="I471" s="24">
        <v>0.47899999999999998</v>
      </c>
      <c r="J471" s="24">
        <v>0.49199999999999999</v>
      </c>
      <c r="K471" s="24">
        <v>0.53800000000000003</v>
      </c>
      <c r="L471" s="24">
        <v>0.53</v>
      </c>
      <c r="M471" s="24">
        <v>0.45399999999999996</v>
      </c>
      <c r="N471" s="24">
        <v>0.49072378675740941</v>
      </c>
      <c r="O471" s="24">
        <v>0.48114359999999995</v>
      </c>
      <c r="P471" s="24">
        <v>0.55000000000000004</v>
      </c>
      <c r="Q471" s="24">
        <v>0.46999999999999992</v>
      </c>
      <c r="R471" s="24">
        <v>0.48</v>
      </c>
      <c r="S471" s="24">
        <v>0.45999999999999996</v>
      </c>
      <c r="T471" s="24">
        <v>0.46999999999999992</v>
      </c>
      <c r="U471" s="24">
        <v>0.51</v>
      </c>
      <c r="V471" s="24">
        <v>0.45999999999999996</v>
      </c>
      <c r="W471" s="24">
        <v>0.43299999999999994</v>
      </c>
      <c r="X471" s="24">
        <v>0.44</v>
      </c>
      <c r="Y471" s="24">
        <v>0.49</v>
      </c>
      <c r="Z471" s="24">
        <v>0.48</v>
      </c>
      <c r="AA471" s="229">
        <v>5.7050000000000001</v>
      </c>
      <c r="AB471" s="24">
        <v>0.503</v>
      </c>
      <c r="AC471" s="229">
        <v>0.59</v>
      </c>
      <c r="AD471" s="24">
        <v>0.45999999999999996</v>
      </c>
      <c r="AE471" s="204"/>
      <c r="AF471" s="205"/>
      <c r="AG471" s="205"/>
      <c r="AH471" s="205"/>
      <c r="AI471" s="205"/>
      <c r="AJ471" s="205"/>
      <c r="AK471" s="205"/>
      <c r="AL471" s="205"/>
      <c r="AM471" s="205"/>
      <c r="AN471" s="205"/>
      <c r="AO471" s="205"/>
      <c r="AP471" s="205"/>
      <c r="AQ471" s="205"/>
      <c r="AR471" s="205"/>
      <c r="AS471" s="205"/>
      <c r="AT471" s="205"/>
      <c r="AU471" s="205"/>
      <c r="AV471" s="205"/>
      <c r="AW471" s="205"/>
      <c r="AX471" s="205"/>
      <c r="AY471" s="205"/>
      <c r="AZ471" s="205"/>
      <c r="BA471" s="205"/>
      <c r="BB471" s="205"/>
      <c r="BC471" s="205"/>
      <c r="BD471" s="205"/>
      <c r="BE471" s="205"/>
      <c r="BF471" s="205"/>
      <c r="BG471" s="205"/>
      <c r="BH471" s="205"/>
      <c r="BI471" s="205"/>
      <c r="BJ471" s="205"/>
      <c r="BK471" s="205"/>
      <c r="BL471" s="205"/>
      <c r="BM471" s="214">
        <v>0.48384476810635574</v>
      </c>
    </row>
    <row r="472" spans="1:65">
      <c r="A472" s="30"/>
      <c r="B472" s="19">
        <v>1</v>
      </c>
      <c r="C472" s="9">
        <v>5</v>
      </c>
      <c r="D472" s="24">
        <v>0.45999999999999996</v>
      </c>
      <c r="E472" s="24">
        <v>0.49430000000000002</v>
      </c>
      <c r="F472" s="24">
        <v>0.46480289095188398</v>
      </c>
      <c r="G472" s="24">
        <v>0.49</v>
      </c>
      <c r="H472" s="24">
        <v>0.53</v>
      </c>
      <c r="I472" s="24">
        <v>0.46410000000000001</v>
      </c>
      <c r="J472" s="24">
        <v>0.48700000000000004</v>
      </c>
      <c r="K472" s="24">
        <v>0.53499999999999992</v>
      </c>
      <c r="L472" s="24">
        <v>0.54</v>
      </c>
      <c r="M472" s="24">
        <v>0.44600000000000006</v>
      </c>
      <c r="N472" s="24">
        <v>0.4804259392437813</v>
      </c>
      <c r="O472" s="24">
        <v>0.47320990000000002</v>
      </c>
      <c r="P472" s="24">
        <v>0.52</v>
      </c>
      <c r="Q472" s="24">
        <v>0.53</v>
      </c>
      <c r="R472" s="24">
        <v>0.46999999999999992</v>
      </c>
      <c r="S472" s="24">
        <v>0.46999999999999992</v>
      </c>
      <c r="T472" s="24">
        <v>0.45999999999999996</v>
      </c>
      <c r="U472" s="24">
        <v>0.49</v>
      </c>
      <c r="V472" s="24">
        <v>0.46999999999999992</v>
      </c>
      <c r="W472" s="24">
        <v>0.44200000000000006</v>
      </c>
      <c r="X472" s="24">
        <v>0.44</v>
      </c>
      <c r="Y472" s="24">
        <v>0.49</v>
      </c>
      <c r="Z472" s="24">
        <v>0.48</v>
      </c>
      <c r="AA472" s="229">
        <v>5.61</v>
      </c>
      <c r="AB472" s="24">
        <v>0.49300000000000005</v>
      </c>
      <c r="AC472" s="229">
        <v>0.61</v>
      </c>
      <c r="AD472" s="24">
        <v>0.45999999999999996</v>
      </c>
      <c r="AE472" s="204"/>
      <c r="AF472" s="205"/>
      <c r="AG472" s="205"/>
      <c r="AH472" s="205"/>
      <c r="AI472" s="205"/>
      <c r="AJ472" s="205"/>
      <c r="AK472" s="205"/>
      <c r="AL472" s="205"/>
      <c r="AM472" s="205"/>
      <c r="AN472" s="205"/>
      <c r="AO472" s="205"/>
      <c r="AP472" s="205"/>
      <c r="AQ472" s="205"/>
      <c r="AR472" s="205"/>
      <c r="AS472" s="205"/>
      <c r="AT472" s="205"/>
      <c r="AU472" s="205"/>
      <c r="AV472" s="205"/>
      <c r="AW472" s="205"/>
      <c r="AX472" s="205"/>
      <c r="AY472" s="205"/>
      <c r="AZ472" s="205"/>
      <c r="BA472" s="205"/>
      <c r="BB472" s="205"/>
      <c r="BC472" s="205"/>
      <c r="BD472" s="205"/>
      <c r="BE472" s="205"/>
      <c r="BF472" s="205"/>
      <c r="BG472" s="205"/>
      <c r="BH472" s="205"/>
      <c r="BI472" s="205"/>
      <c r="BJ472" s="205"/>
      <c r="BK472" s="205"/>
      <c r="BL472" s="205"/>
      <c r="BM472" s="214">
        <v>96</v>
      </c>
    </row>
    <row r="473" spans="1:65">
      <c r="A473" s="30"/>
      <c r="B473" s="19">
        <v>1</v>
      </c>
      <c r="C473" s="9">
        <v>6</v>
      </c>
      <c r="D473" s="24">
        <v>0.46999999999999992</v>
      </c>
      <c r="E473" s="24">
        <v>0.49240000000000006</v>
      </c>
      <c r="F473" s="24">
        <v>0.45856756172289492</v>
      </c>
      <c r="G473" s="24">
        <v>0.48</v>
      </c>
      <c r="H473" s="24">
        <v>0.56999999999999995</v>
      </c>
      <c r="I473" s="24">
        <v>0.48309999999999997</v>
      </c>
      <c r="J473" s="24">
        <v>0.48499999999999999</v>
      </c>
      <c r="K473" s="24">
        <v>0.53800000000000003</v>
      </c>
      <c r="L473" s="24">
        <v>0.55000000000000004</v>
      </c>
      <c r="M473" s="24">
        <v>0.45700000000000002</v>
      </c>
      <c r="N473" s="24">
        <v>0.48058777887893639</v>
      </c>
      <c r="O473" s="24">
        <v>0.48174229999999996</v>
      </c>
      <c r="P473" s="24">
        <v>0.49</v>
      </c>
      <c r="Q473" s="24">
        <v>0.48</v>
      </c>
      <c r="R473" s="24">
        <v>0.46999999999999992</v>
      </c>
      <c r="S473" s="24">
        <v>0.45999999999999996</v>
      </c>
      <c r="T473" s="24">
        <v>0.45000000000000007</v>
      </c>
      <c r="U473" s="24">
        <v>0.51</v>
      </c>
      <c r="V473" s="24">
        <v>0.45999999999999996</v>
      </c>
      <c r="W473" s="24">
        <v>0.443</v>
      </c>
      <c r="X473" s="24">
        <v>0.45000000000000007</v>
      </c>
      <c r="Y473" s="24">
        <v>0.49</v>
      </c>
      <c r="Z473" s="24">
        <v>0.49</v>
      </c>
      <c r="AA473" s="229">
        <v>5.6</v>
      </c>
      <c r="AB473" s="24">
        <v>0.51100000000000001</v>
      </c>
      <c r="AC473" s="229">
        <v>0.59</v>
      </c>
      <c r="AD473" s="24">
        <v>0.46999999999999992</v>
      </c>
      <c r="AE473" s="204"/>
      <c r="AF473" s="205"/>
      <c r="AG473" s="205"/>
      <c r="AH473" s="205"/>
      <c r="AI473" s="205"/>
      <c r="AJ473" s="205"/>
      <c r="AK473" s="205"/>
      <c r="AL473" s="205"/>
      <c r="AM473" s="205"/>
      <c r="AN473" s="205"/>
      <c r="AO473" s="205"/>
      <c r="AP473" s="205"/>
      <c r="AQ473" s="205"/>
      <c r="AR473" s="205"/>
      <c r="AS473" s="205"/>
      <c r="AT473" s="205"/>
      <c r="AU473" s="205"/>
      <c r="AV473" s="205"/>
      <c r="AW473" s="205"/>
      <c r="AX473" s="205"/>
      <c r="AY473" s="205"/>
      <c r="AZ473" s="205"/>
      <c r="BA473" s="205"/>
      <c r="BB473" s="205"/>
      <c r="BC473" s="205"/>
      <c r="BD473" s="205"/>
      <c r="BE473" s="205"/>
      <c r="BF473" s="205"/>
      <c r="BG473" s="205"/>
      <c r="BH473" s="205"/>
      <c r="BI473" s="205"/>
      <c r="BJ473" s="205"/>
      <c r="BK473" s="205"/>
      <c r="BL473" s="205"/>
      <c r="BM473" s="56"/>
    </row>
    <row r="474" spans="1:65">
      <c r="A474" s="30"/>
      <c r="B474" s="20" t="s">
        <v>271</v>
      </c>
      <c r="C474" s="12"/>
      <c r="D474" s="215">
        <v>0.46333333333333332</v>
      </c>
      <c r="E474" s="215">
        <v>0.49468333333333331</v>
      </c>
      <c r="F474" s="215">
        <v>0.45727577388264878</v>
      </c>
      <c r="G474" s="215">
        <v>0.49</v>
      </c>
      <c r="H474" s="215">
        <v>0.52833333333333343</v>
      </c>
      <c r="I474" s="215">
        <v>0.47361666666666663</v>
      </c>
      <c r="J474" s="215">
        <v>0.48599999999999999</v>
      </c>
      <c r="K474" s="215">
        <v>0.53583333333333327</v>
      </c>
      <c r="L474" s="215">
        <v>0.54166666666666663</v>
      </c>
      <c r="M474" s="215">
        <v>0.45083333333333336</v>
      </c>
      <c r="N474" s="215">
        <v>0.48544921669201074</v>
      </c>
      <c r="O474" s="215">
        <v>0.48377635000000002</v>
      </c>
      <c r="P474" s="215">
        <v>0.52666666666666673</v>
      </c>
      <c r="Q474" s="215">
        <v>0.5</v>
      </c>
      <c r="R474" s="215">
        <v>0.47166666666666662</v>
      </c>
      <c r="S474" s="215">
        <v>0.46833333333333327</v>
      </c>
      <c r="T474" s="215">
        <v>0.45999999999999996</v>
      </c>
      <c r="U474" s="215">
        <v>0.50666666666666671</v>
      </c>
      <c r="V474" s="215">
        <v>0.46333333333333332</v>
      </c>
      <c r="W474" s="215">
        <v>0.44166666666666671</v>
      </c>
      <c r="X474" s="215">
        <v>0.44666666666666671</v>
      </c>
      <c r="Y474" s="215">
        <v>0.49000000000000005</v>
      </c>
      <c r="Z474" s="215">
        <v>0.48</v>
      </c>
      <c r="AA474" s="215">
        <v>5.6266666666666678</v>
      </c>
      <c r="AB474" s="215">
        <v>0.501</v>
      </c>
      <c r="AC474" s="215">
        <v>0.59666666666666657</v>
      </c>
      <c r="AD474" s="215">
        <v>0.45999999999999996</v>
      </c>
      <c r="AE474" s="204"/>
      <c r="AF474" s="205"/>
      <c r="AG474" s="205"/>
      <c r="AH474" s="205"/>
      <c r="AI474" s="205"/>
      <c r="AJ474" s="205"/>
      <c r="AK474" s="205"/>
      <c r="AL474" s="205"/>
      <c r="AM474" s="205"/>
      <c r="AN474" s="205"/>
      <c r="AO474" s="205"/>
      <c r="AP474" s="205"/>
      <c r="AQ474" s="205"/>
      <c r="AR474" s="205"/>
      <c r="AS474" s="205"/>
      <c r="AT474" s="205"/>
      <c r="AU474" s="205"/>
      <c r="AV474" s="205"/>
      <c r="AW474" s="205"/>
      <c r="AX474" s="205"/>
      <c r="AY474" s="205"/>
      <c r="AZ474" s="205"/>
      <c r="BA474" s="205"/>
      <c r="BB474" s="205"/>
      <c r="BC474" s="205"/>
      <c r="BD474" s="205"/>
      <c r="BE474" s="205"/>
      <c r="BF474" s="205"/>
      <c r="BG474" s="205"/>
      <c r="BH474" s="205"/>
      <c r="BI474" s="205"/>
      <c r="BJ474" s="205"/>
      <c r="BK474" s="205"/>
      <c r="BL474" s="205"/>
      <c r="BM474" s="56"/>
    </row>
    <row r="475" spans="1:65">
      <c r="A475" s="30"/>
      <c r="B475" s="3" t="s">
        <v>272</v>
      </c>
      <c r="C475" s="29"/>
      <c r="D475" s="24">
        <v>0.46499999999999997</v>
      </c>
      <c r="E475" s="24">
        <v>0.49349999999999999</v>
      </c>
      <c r="F475" s="24">
        <v>0.45721093645441502</v>
      </c>
      <c r="G475" s="24">
        <v>0.49</v>
      </c>
      <c r="H475" s="24">
        <v>0.54</v>
      </c>
      <c r="I475" s="24">
        <v>0.47444999999999998</v>
      </c>
      <c r="J475" s="24">
        <v>0.48549999999999999</v>
      </c>
      <c r="K475" s="24">
        <v>0.53649999999999998</v>
      </c>
      <c r="L475" s="24">
        <v>0.54</v>
      </c>
      <c r="M475" s="24">
        <v>0.45</v>
      </c>
      <c r="N475" s="24">
        <v>0.48541951513657466</v>
      </c>
      <c r="O475" s="24">
        <v>0.48262004999999997</v>
      </c>
      <c r="P475" s="24">
        <v>0.53500000000000003</v>
      </c>
      <c r="Q475" s="24">
        <v>0.5</v>
      </c>
      <c r="R475" s="24">
        <v>0.46999999999999992</v>
      </c>
      <c r="S475" s="24">
        <v>0.46999999999999992</v>
      </c>
      <c r="T475" s="24">
        <v>0.45999999999999996</v>
      </c>
      <c r="U475" s="24">
        <v>0.51</v>
      </c>
      <c r="V475" s="24">
        <v>0.45999999999999996</v>
      </c>
      <c r="W475" s="24">
        <v>0.4425</v>
      </c>
      <c r="X475" s="24">
        <v>0.45000000000000007</v>
      </c>
      <c r="Y475" s="24">
        <v>0.49</v>
      </c>
      <c r="Z475" s="24">
        <v>0.48</v>
      </c>
      <c r="AA475" s="24">
        <v>5.61</v>
      </c>
      <c r="AB475" s="24">
        <v>0.50150000000000006</v>
      </c>
      <c r="AC475" s="24">
        <v>0.59</v>
      </c>
      <c r="AD475" s="24">
        <v>0.45999999999999996</v>
      </c>
      <c r="AE475" s="204"/>
      <c r="AF475" s="205"/>
      <c r="AG475" s="205"/>
      <c r="AH475" s="205"/>
      <c r="AI475" s="205"/>
      <c r="AJ475" s="205"/>
      <c r="AK475" s="205"/>
      <c r="AL475" s="205"/>
      <c r="AM475" s="205"/>
      <c r="AN475" s="205"/>
      <c r="AO475" s="205"/>
      <c r="AP475" s="205"/>
      <c r="AQ475" s="205"/>
      <c r="AR475" s="205"/>
      <c r="AS475" s="205"/>
      <c r="AT475" s="205"/>
      <c r="AU475" s="205"/>
      <c r="AV475" s="205"/>
      <c r="AW475" s="205"/>
      <c r="AX475" s="205"/>
      <c r="AY475" s="205"/>
      <c r="AZ475" s="205"/>
      <c r="BA475" s="205"/>
      <c r="BB475" s="205"/>
      <c r="BC475" s="205"/>
      <c r="BD475" s="205"/>
      <c r="BE475" s="205"/>
      <c r="BF475" s="205"/>
      <c r="BG475" s="205"/>
      <c r="BH475" s="205"/>
      <c r="BI475" s="205"/>
      <c r="BJ475" s="205"/>
      <c r="BK475" s="205"/>
      <c r="BL475" s="205"/>
      <c r="BM475" s="56"/>
    </row>
    <row r="476" spans="1:65">
      <c r="A476" s="30"/>
      <c r="B476" s="3" t="s">
        <v>273</v>
      </c>
      <c r="C476" s="29"/>
      <c r="D476" s="24">
        <v>8.164965809277204E-3</v>
      </c>
      <c r="E476" s="24">
        <v>3.8379247864785914E-3</v>
      </c>
      <c r="F476" s="24">
        <v>5.0032744353809928E-3</v>
      </c>
      <c r="G476" s="24">
        <v>8.9442719099991665E-3</v>
      </c>
      <c r="H476" s="24">
        <v>3.9200340134578779E-2</v>
      </c>
      <c r="I476" s="24">
        <v>8.6718894519398938E-3</v>
      </c>
      <c r="J476" s="24">
        <v>3.5777087639996697E-3</v>
      </c>
      <c r="K476" s="24">
        <v>4.3550736694879418E-3</v>
      </c>
      <c r="L476" s="24">
        <v>1.1690451944500132E-2</v>
      </c>
      <c r="M476" s="24">
        <v>4.0702170294305501E-3</v>
      </c>
      <c r="N476" s="24">
        <v>4.4797598668311197E-3</v>
      </c>
      <c r="O476" s="24">
        <v>6.974981769366847E-3</v>
      </c>
      <c r="P476" s="24">
        <v>4.1311822359545808E-2</v>
      </c>
      <c r="Q476" s="24">
        <v>2.2803508501982796E-2</v>
      </c>
      <c r="R476" s="24">
        <v>7.5277265270908243E-3</v>
      </c>
      <c r="S476" s="24">
        <v>7.5277265270908096E-3</v>
      </c>
      <c r="T476" s="24">
        <v>6.324555320336712E-3</v>
      </c>
      <c r="U476" s="24">
        <v>1.3662601021279478E-2</v>
      </c>
      <c r="V476" s="24">
        <v>5.1639777949431982E-3</v>
      </c>
      <c r="W476" s="24">
        <v>5.2025634707004833E-3</v>
      </c>
      <c r="X476" s="24">
        <v>5.1639777949432555E-3</v>
      </c>
      <c r="Y476" s="24">
        <v>6.0809419444881171E-17</v>
      </c>
      <c r="Z476" s="24">
        <v>6.3245553203367822E-3</v>
      </c>
      <c r="AA476" s="24">
        <v>4.4007575105505105E-2</v>
      </c>
      <c r="AB476" s="24">
        <v>8.4142735871850487E-3</v>
      </c>
      <c r="AC476" s="24">
        <v>1.0327955589886454E-2</v>
      </c>
      <c r="AD476" s="24">
        <v>6.324555320336712E-3</v>
      </c>
      <c r="AE476" s="204"/>
      <c r="AF476" s="205"/>
      <c r="AG476" s="205"/>
      <c r="AH476" s="205"/>
      <c r="AI476" s="205"/>
      <c r="AJ476" s="205"/>
      <c r="AK476" s="205"/>
      <c r="AL476" s="205"/>
      <c r="AM476" s="205"/>
      <c r="AN476" s="205"/>
      <c r="AO476" s="205"/>
      <c r="AP476" s="205"/>
      <c r="AQ476" s="205"/>
      <c r="AR476" s="205"/>
      <c r="AS476" s="205"/>
      <c r="AT476" s="205"/>
      <c r="AU476" s="205"/>
      <c r="AV476" s="205"/>
      <c r="AW476" s="205"/>
      <c r="AX476" s="205"/>
      <c r="AY476" s="205"/>
      <c r="AZ476" s="205"/>
      <c r="BA476" s="205"/>
      <c r="BB476" s="205"/>
      <c r="BC476" s="205"/>
      <c r="BD476" s="205"/>
      <c r="BE476" s="205"/>
      <c r="BF476" s="205"/>
      <c r="BG476" s="205"/>
      <c r="BH476" s="205"/>
      <c r="BI476" s="205"/>
      <c r="BJ476" s="205"/>
      <c r="BK476" s="205"/>
      <c r="BL476" s="205"/>
      <c r="BM476" s="56"/>
    </row>
    <row r="477" spans="1:65">
      <c r="A477" s="30"/>
      <c r="B477" s="3" t="s">
        <v>86</v>
      </c>
      <c r="C477" s="29"/>
      <c r="D477" s="13">
        <v>1.7622228365346482E-2</v>
      </c>
      <c r="E477" s="13">
        <v>7.7583466590989353E-3</v>
      </c>
      <c r="F477" s="13">
        <v>1.0941481532903138E-2</v>
      </c>
      <c r="G477" s="13">
        <v>1.8253616142855443E-2</v>
      </c>
      <c r="H477" s="13">
        <v>7.4196227384060773E-2</v>
      </c>
      <c r="I477" s="13">
        <v>1.8309933037139518E-2</v>
      </c>
      <c r="J477" s="13">
        <v>7.3615406666659869E-3</v>
      </c>
      <c r="K477" s="13">
        <v>8.1276647019992709E-3</v>
      </c>
      <c r="L477" s="13">
        <v>2.158237282061563E-2</v>
      </c>
      <c r="M477" s="13">
        <v>9.0282078286814411E-3</v>
      </c>
      <c r="N477" s="13">
        <v>9.2280710583024107E-3</v>
      </c>
      <c r="O477" s="13">
        <v>1.4417781624436264E-2</v>
      </c>
      <c r="P477" s="13">
        <v>7.8440169037112289E-2</v>
      </c>
      <c r="Q477" s="13">
        <v>4.5607017003965591E-2</v>
      </c>
      <c r="R477" s="13">
        <v>1.5959844227047687E-2</v>
      </c>
      <c r="S477" s="13">
        <v>1.607343742439319E-2</v>
      </c>
      <c r="T477" s="13">
        <v>1.3749033305079809E-2</v>
      </c>
      <c r="U477" s="13">
        <v>2.696565991042002E-2</v>
      </c>
      <c r="V477" s="13">
        <v>1.1145275816424169E-2</v>
      </c>
      <c r="W477" s="13">
        <v>1.1779388990265245E-2</v>
      </c>
      <c r="X477" s="13">
        <v>1.1561144317037138E-2</v>
      </c>
      <c r="Y477" s="13">
        <v>1.2410085600996156E-16</v>
      </c>
      <c r="Z477" s="13">
        <v>1.3176156917368297E-2</v>
      </c>
      <c r="AA477" s="13">
        <v>7.8212514997935603E-3</v>
      </c>
      <c r="AB477" s="13">
        <v>1.6794957259850397E-2</v>
      </c>
      <c r="AC477" s="13">
        <v>1.7309422776346013E-2</v>
      </c>
      <c r="AD477" s="13">
        <v>1.3749033305079809E-2</v>
      </c>
      <c r="AE477" s="150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A478" s="30"/>
      <c r="B478" s="3" t="s">
        <v>274</v>
      </c>
      <c r="C478" s="29"/>
      <c r="D478" s="13">
        <v>-4.2392593916637633E-2</v>
      </c>
      <c r="E478" s="13">
        <v>2.2400914387060489E-2</v>
      </c>
      <c r="F478" s="13">
        <v>-5.4912228001743557E-2</v>
      </c>
      <c r="G478" s="13">
        <v>1.2721501397512824E-2</v>
      </c>
      <c r="H478" s="13">
        <v>9.194801341160419E-2</v>
      </c>
      <c r="I478" s="13">
        <v>-2.1139220911118417E-2</v>
      </c>
      <c r="J478" s="13">
        <v>4.4543871003901447E-3</v>
      </c>
      <c r="K478" s="13">
        <v>0.10744885271870852</v>
      </c>
      <c r="L478" s="13">
        <v>0.11950506106867897</v>
      </c>
      <c r="M478" s="13">
        <v>-6.822732609514548E-2</v>
      </c>
      <c r="N478" s="13">
        <v>3.3160399603666679E-3</v>
      </c>
      <c r="O478" s="13">
        <v>-1.4140507630888699E-4</v>
      </c>
      <c r="P478" s="13">
        <v>8.8503382454469648E-2</v>
      </c>
      <c r="Q478" s="13">
        <v>3.338928714031919E-2</v>
      </c>
      <c r="R478" s="13">
        <v>-2.5169439130965698E-2</v>
      </c>
      <c r="S478" s="13">
        <v>-3.205870104523445E-2</v>
      </c>
      <c r="T478" s="13">
        <v>-4.9281855830906385E-2</v>
      </c>
      <c r="U478" s="13">
        <v>4.7167810968856916E-2</v>
      </c>
      <c r="V478" s="13">
        <v>-4.2392593916637633E-2</v>
      </c>
      <c r="W478" s="13">
        <v>-8.7172796359384686E-2</v>
      </c>
      <c r="X478" s="13">
        <v>-7.6838903487981391E-2</v>
      </c>
      <c r="Y478" s="13">
        <v>1.2721501397512824E-2</v>
      </c>
      <c r="Z478" s="13">
        <v>-7.9462843452936527E-3</v>
      </c>
      <c r="AA478" s="13">
        <v>10.629074111285728</v>
      </c>
      <c r="AB478" s="13">
        <v>3.5456065714599916E-2</v>
      </c>
      <c r="AC478" s="13">
        <v>0.23317788265411399</v>
      </c>
      <c r="AD478" s="13">
        <v>-4.9281855830906385E-2</v>
      </c>
      <c r="AE478" s="150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A479" s="30"/>
      <c r="B479" s="46" t="s">
        <v>275</v>
      </c>
      <c r="C479" s="47"/>
      <c r="D479" s="45">
        <v>0.67</v>
      </c>
      <c r="E479" s="45">
        <v>0.28000000000000003</v>
      </c>
      <c r="F479" s="45">
        <v>0.86</v>
      </c>
      <c r="G479" s="45">
        <v>0.14000000000000001</v>
      </c>
      <c r="H479" s="45">
        <v>1.31</v>
      </c>
      <c r="I479" s="45">
        <v>0.36</v>
      </c>
      <c r="J479" s="45">
        <v>0.02</v>
      </c>
      <c r="K479" s="45">
        <v>1.54</v>
      </c>
      <c r="L479" s="45">
        <v>1.71</v>
      </c>
      <c r="M479" s="45">
        <v>1.06</v>
      </c>
      <c r="N479" s="45">
        <v>0</v>
      </c>
      <c r="O479" s="45">
        <v>0.05</v>
      </c>
      <c r="P479" s="45">
        <v>1.26</v>
      </c>
      <c r="Q479" s="45">
        <v>0.44</v>
      </c>
      <c r="R479" s="45">
        <v>0.42</v>
      </c>
      <c r="S479" s="45">
        <v>0.52</v>
      </c>
      <c r="T479" s="45">
        <v>0.78</v>
      </c>
      <c r="U479" s="45">
        <v>0.65</v>
      </c>
      <c r="V479" s="45">
        <v>0.67</v>
      </c>
      <c r="W479" s="45">
        <v>1.33</v>
      </c>
      <c r="X479" s="45">
        <v>1.18</v>
      </c>
      <c r="Y479" s="45">
        <v>0.14000000000000001</v>
      </c>
      <c r="Z479" s="45">
        <v>0.17</v>
      </c>
      <c r="AA479" s="45">
        <v>156.75</v>
      </c>
      <c r="AB479" s="45">
        <v>0.47</v>
      </c>
      <c r="AC479" s="45">
        <v>3.39</v>
      </c>
      <c r="AD479" s="45">
        <v>0.78</v>
      </c>
      <c r="AE479" s="150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B480" s="31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BM480" s="55"/>
    </row>
    <row r="481" spans="1:65" ht="15">
      <c r="B481" s="8" t="s">
        <v>559</v>
      </c>
      <c r="BM481" s="28" t="s">
        <v>66</v>
      </c>
    </row>
    <row r="482" spans="1:65" ht="15">
      <c r="A482" s="25" t="s">
        <v>17</v>
      </c>
      <c r="B482" s="18" t="s">
        <v>110</v>
      </c>
      <c r="C482" s="15" t="s">
        <v>111</v>
      </c>
      <c r="D482" s="16" t="s">
        <v>232</v>
      </c>
      <c r="E482" s="17" t="s">
        <v>232</v>
      </c>
      <c r="F482" s="17" t="s">
        <v>232</v>
      </c>
      <c r="G482" s="17" t="s">
        <v>232</v>
      </c>
      <c r="H482" s="17" t="s">
        <v>232</v>
      </c>
      <c r="I482" s="17" t="s">
        <v>232</v>
      </c>
      <c r="J482" s="17" t="s">
        <v>232</v>
      </c>
      <c r="K482" s="17" t="s">
        <v>232</v>
      </c>
      <c r="L482" s="17" t="s">
        <v>232</v>
      </c>
      <c r="M482" s="17" t="s">
        <v>232</v>
      </c>
      <c r="N482" s="17" t="s">
        <v>232</v>
      </c>
      <c r="O482" s="17" t="s">
        <v>232</v>
      </c>
      <c r="P482" s="17" t="s">
        <v>232</v>
      </c>
      <c r="Q482" s="17" t="s">
        <v>232</v>
      </c>
      <c r="R482" s="17" t="s">
        <v>232</v>
      </c>
      <c r="S482" s="17" t="s">
        <v>232</v>
      </c>
      <c r="T482" s="17" t="s">
        <v>232</v>
      </c>
      <c r="U482" s="17" t="s">
        <v>232</v>
      </c>
      <c r="V482" s="17" t="s">
        <v>232</v>
      </c>
      <c r="W482" s="17" t="s">
        <v>232</v>
      </c>
      <c r="X482" s="17" t="s">
        <v>232</v>
      </c>
      <c r="Y482" s="17" t="s">
        <v>232</v>
      </c>
      <c r="Z482" s="17" t="s">
        <v>232</v>
      </c>
      <c r="AA482" s="17" t="s">
        <v>232</v>
      </c>
      <c r="AB482" s="17" t="s">
        <v>232</v>
      </c>
      <c r="AC482" s="17" t="s">
        <v>232</v>
      </c>
      <c r="AD482" s="17" t="s">
        <v>232</v>
      </c>
      <c r="AE482" s="17" t="s">
        <v>232</v>
      </c>
      <c r="AF482" s="150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 t="s">
        <v>233</v>
      </c>
      <c r="C483" s="9" t="s">
        <v>233</v>
      </c>
      <c r="D483" s="148" t="s">
        <v>235</v>
      </c>
      <c r="E483" s="149" t="s">
        <v>236</v>
      </c>
      <c r="F483" s="149" t="s">
        <v>237</v>
      </c>
      <c r="G483" s="149" t="s">
        <v>238</v>
      </c>
      <c r="H483" s="149" t="s">
        <v>239</v>
      </c>
      <c r="I483" s="149" t="s">
        <v>240</v>
      </c>
      <c r="J483" s="149" t="s">
        <v>241</v>
      </c>
      <c r="K483" s="149" t="s">
        <v>242</v>
      </c>
      <c r="L483" s="149" t="s">
        <v>243</v>
      </c>
      <c r="M483" s="149" t="s">
        <v>244</v>
      </c>
      <c r="N483" s="149" t="s">
        <v>245</v>
      </c>
      <c r="O483" s="149" t="s">
        <v>246</v>
      </c>
      <c r="P483" s="149" t="s">
        <v>247</v>
      </c>
      <c r="Q483" s="149" t="s">
        <v>248</v>
      </c>
      <c r="R483" s="149" t="s">
        <v>249</v>
      </c>
      <c r="S483" s="149" t="s">
        <v>251</v>
      </c>
      <c r="T483" s="149" t="s">
        <v>252</v>
      </c>
      <c r="U483" s="149" t="s">
        <v>253</v>
      </c>
      <c r="V483" s="149" t="s">
        <v>254</v>
      </c>
      <c r="W483" s="149" t="s">
        <v>277</v>
      </c>
      <c r="X483" s="149" t="s">
        <v>255</v>
      </c>
      <c r="Y483" s="149" t="s">
        <v>256</v>
      </c>
      <c r="Z483" s="149" t="s">
        <v>257</v>
      </c>
      <c r="AA483" s="149" t="s">
        <v>258</v>
      </c>
      <c r="AB483" s="149" t="s">
        <v>259</v>
      </c>
      <c r="AC483" s="149" t="s">
        <v>261</v>
      </c>
      <c r="AD483" s="149" t="s">
        <v>262</v>
      </c>
      <c r="AE483" s="149" t="s">
        <v>263</v>
      </c>
      <c r="AF483" s="150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 t="s">
        <v>3</v>
      </c>
    </row>
    <row r="484" spans="1:65">
      <c r="A484" s="30"/>
      <c r="B484" s="19"/>
      <c r="C484" s="9"/>
      <c r="D484" s="10" t="s">
        <v>279</v>
      </c>
      <c r="E484" s="11" t="s">
        <v>279</v>
      </c>
      <c r="F484" s="11" t="s">
        <v>279</v>
      </c>
      <c r="G484" s="11" t="s">
        <v>305</v>
      </c>
      <c r="H484" s="11" t="s">
        <v>279</v>
      </c>
      <c r="I484" s="11" t="s">
        <v>304</v>
      </c>
      <c r="J484" s="11" t="s">
        <v>279</v>
      </c>
      <c r="K484" s="11" t="s">
        <v>305</v>
      </c>
      <c r="L484" s="11" t="s">
        <v>279</v>
      </c>
      <c r="M484" s="11" t="s">
        <v>304</v>
      </c>
      <c r="N484" s="11" t="s">
        <v>305</v>
      </c>
      <c r="O484" s="11" t="s">
        <v>304</v>
      </c>
      <c r="P484" s="11" t="s">
        <v>279</v>
      </c>
      <c r="Q484" s="11" t="s">
        <v>305</v>
      </c>
      <c r="R484" s="11" t="s">
        <v>279</v>
      </c>
      <c r="S484" s="11" t="s">
        <v>279</v>
      </c>
      <c r="T484" s="11" t="s">
        <v>279</v>
      </c>
      <c r="U484" s="11" t="s">
        <v>279</v>
      </c>
      <c r="V484" s="11" t="s">
        <v>279</v>
      </c>
      <c r="W484" s="11" t="s">
        <v>279</v>
      </c>
      <c r="X484" s="11" t="s">
        <v>279</v>
      </c>
      <c r="Y484" s="11" t="s">
        <v>305</v>
      </c>
      <c r="Z484" s="11" t="s">
        <v>305</v>
      </c>
      <c r="AA484" s="11" t="s">
        <v>279</v>
      </c>
      <c r="AB484" s="11" t="s">
        <v>305</v>
      </c>
      <c r="AC484" s="11" t="s">
        <v>279</v>
      </c>
      <c r="AD484" s="11" t="s">
        <v>279</v>
      </c>
      <c r="AE484" s="11" t="s">
        <v>305</v>
      </c>
      <c r="AF484" s="150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</v>
      </c>
    </row>
    <row r="485" spans="1:65">
      <c r="A485" s="30"/>
      <c r="B485" s="19"/>
      <c r="C485" s="9"/>
      <c r="D485" s="26" t="s">
        <v>307</v>
      </c>
      <c r="E485" s="26" t="s">
        <v>117</v>
      </c>
      <c r="F485" s="26" t="s">
        <v>308</v>
      </c>
      <c r="G485" s="26" t="s">
        <v>308</v>
      </c>
      <c r="H485" s="26" t="s">
        <v>307</v>
      </c>
      <c r="I485" s="26" t="s">
        <v>307</v>
      </c>
      <c r="J485" s="26" t="s">
        <v>309</v>
      </c>
      <c r="K485" s="26" t="s">
        <v>310</v>
      </c>
      <c r="L485" s="26" t="s">
        <v>310</v>
      </c>
      <c r="M485" s="26" t="s">
        <v>311</v>
      </c>
      <c r="N485" s="26" t="s">
        <v>310</v>
      </c>
      <c r="O485" s="26" t="s">
        <v>309</v>
      </c>
      <c r="P485" s="26" t="s">
        <v>307</v>
      </c>
      <c r="Q485" s="26" t="s">
        <v>307</v>
      </c>
      <c r="R485" s="26" t="s">
        <v>309</v>
      </c>
      <c r="S485" s="26" t="s">
        <v>307</v>
      </c>
      <c r="T485" s="26" t="s">
        <v>307</v>
      </c>
      <c r="U485" s="26" t="s">
        <v>307</v>
      </c>
      <c r="V485" s="26" t="s">
        <v>307</v>
      </c>
      <c r="W485" s="26" t="s">
        <v>307</v>
      </c>
      <c r="X485" s="26" t="s">
        <v>311</v>
      </c>
      <c r="Y485" s="26" t="s">
        <v>309</v>
      </c>
      <c r="Z485" s="26" t="s">
        <v>309</v>
      </c>
      <c r="AA485" s="26" t="s">
        <v>269</v>
      </c>
      <c r="AB485" s="26" t="s">
        <v>308</v>
      </c>
      <c r="AC485" s="26" t="s">
        <v>307</v>
      </c>
      <c r="AD485" s="26" t="s">
        <v>268</v>
      </c>
      <c r="AE485" s="26" t="s">
        <v>309</v>
      </c>
      <c r="AF485" s="150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</v>
      </c>
    </row>
    <row r="486" spans="1:65">
      <c r="A486" s="30"/>
      <c r="B486" s="18">
        <v>1</v>
      </c>
      <c r="C486" s="14">
        <v>1</v>
      </c>
      <c r="D486" s="206">
        <v>11.2</v>
      </c>
      <c r="E486" s="206">
        <v>13.898999999999999</v>
      </c>
      <c r="F486" s="206">
        <v>11.901521055980709</v>
      </c>
      <c r="G486" s="206">
        <v>10</v>
      </c>
      <c r="H486" s="231">
        <v>5.2</v>
      </c>
      <c r="I486" s="230">
        <v>7</v>
      </c>
      <c r="J486" s="206">
        <v>12.8</v>
      </c>
      <c r="K486" s="206">
        <v>16.5</v>
      </c>
      <c r="L486" s="206">
        <v>17.100000000000001</v>
      </c>
      <c r="M486" s="206">
        <v>10.5</v>
      </c>
      <c r="N486" s="206">
        <v>12.844995795110735</v>
      </c>
      <c r="O486" s="206">
        <v>14.859</v>
      </c>
      <c r="P486" s="206">
        <v>14.2</v>
      </c>
      <c r="Q486" s="206">
        <v>15.299999999999999</v>
      </c>
      <c r="R486" s="206">
        <v>14.282799999999998</v>
      </c>
      <c r="S486" s="206">
        <v>12.2</v>
      </c>
      <c r="T486" s="206">
        <v>11.1</v>
      </c>
      <c r="U486" s="206">
        <v>11.2</v>
      </c>
      <c r="V486" s="206">
        <v>13.4</v>
      </c>
      <c r="W486" s="206">
        <v>11.3</v>
      </c>
      <c r="X486" s="206">
        <v>10</v>
      </c>
      <c r="Y486" s="230">
        <v>11</v>
      </c>
      <c r="Z486" s="206">
        <v>10.199999999999999</v>
      </c>
      <c r="AA486" s="206">
        <v>11.4</v>
      </c>
      <c r="AB486" s="230">
        <v>27.3</v>
      </c>
      <c r="AC486" s="206">
        <v>10.308999999999999</v>
      </c>
      <c r="AD486" s="206">
        <v>12.2</v>
      </c>
      <c r="AE486" s="206">
        <v>13.4</v>
      </c>
      <c r="AF486" s="207"/>
      <c r="AG486" s="208"/>
      <c r="AH486" s="208"/>
      <c r="AI486" s="208"/>
      <c r="AJ486" s="208"/>
      <c r="AK486" s="208"/>
      <c r="AL486" s="208"/>
      <c r="AM486" s="208"/>
      <c r="AN486" s="208"/>
      <c r="AO486" s="208"/>
      <c r="AP486" s="208"/>
      <c r="AQ486" s="208"/>
      <c r="AR486" s="208"/>
      <c r="AS486" s="208"/>
      <c r="AT486" s="208"/>
      <c r="AU486" s="208"/>
      <c r="AV486" s="208"/>
      <c r="AW486" s="208"/>
      <c r="AX486" s="208"/>
      <c r="AY486" s="208"/>
      <c r="AZ486" s="208"/>
      <c r="BA486" s="208"/>
      <c r="BB486" s="208"/>
      <c r="BC486" s="208"/>
      <c r="BD486" s="208"/>
      <c r="BE486" s="208"/>
      <c r="BF486" s="208"/>
      <c r="BG486" s="208"/>
      <c r="BH486" s="208"/>
      <c r="BI486" s="208"/>
      <c r="BJ486" s="208"/>
      <c r="BK486" s="208"/>
      <c r="BL486" s="208"/>
      <c r="BM486" s="209">
        <v>1</v>
      </c>
    </row>
    <row r="487" spans="1:65">
      <c r="A487" s="30"/>
      <c r="B487" s="19">
        <v>1</v>
      </c>
      <c r="C487" s="9">
        <v>2</v>
      </c>
      <c r="D487" s="210">
        <v>10.6</v>
      </c>
      <c r="E487" s="210">
        <v>13.455</v>
      </c>
      <c r="F487" s="210">
        <v>11.826027068751143</v>
      </c>
      <c r="G487" s="210">
        <v>10</v>
      </c>
      <c r="H487" s="210">
        <v>10.1</v>
      </c>
      <c r="I487" s="232">
        <v>7</v>
      </c>
      <c r="J487" s="210">
        <v>13.1</v>
      </c>
      <c r="K487" s="210">
        <v>17.2</v>
      </c>
      <c r="L487" s="210">
        <v>17.3</v>
      </c>
      <c r="M487" s="210">
        <v>10.5</v>
      </c>
      <c r="N487" s="210">
        <v>12.545062035325973</v>
      </c>
      <c r="O487" s="210">
        <v>14.701000000000001</v>
      </c>
      <c r="P487" s="210">
        <v>14.5</v>
      </c>
      <c r="Q487" s="210">
        <v>16</v>
      </c>
      <c r="R487" s="210">
        <v>14.323599999999999</v>
      </c>
      <c r="S487" s="210">
        <v>12</v>
      </c>
      <c r="T487" s="210">
        <v>11.2</v>
      </c>
      <c r="U487" s="210">
        <v>11.2</v>
      </c>
      <c r="V487" s="210">
        <v>12.5</v>
      </c>
      <c r="W487" s="210">
        <v>11.4</v>
      </c>
      <c r="X487" s="210">
        <v>9.6</v>
      </c>
      <c r="Y487" s="232">
        <v>11</v>
      </c>
      <c r="Z487" s="210">
        <v>9.8000000000000007</v>
      </c>
      <c r="AA487" s="210">
        <v>11.8</v>
      </c>
      <c r="AB487" s="232">
        <v>27.5</v>
      </c>
      <c r="AC487" s="210">
        <v>10.64</v>
      </c>
      <c r="AD487" s="210">
        <v>13.2</v>
      </c>
      <c r="AE487" s="210">
        <v>12.8</v>
      </c>
      <c r="AF487" s="207"/>
      <c r="AG487" s="208"/>
      <c r="AH487" s="208"/>
      <c r="AI487" s="208"/>
      <c r="AJ487" s="208"/>
      <c r="AK487" s="208"/>
      <c r="AL487" s="208"/>
      <c r="AM487" s="208"/>
      <c r="AN487" s="208"/>
      <c r="AO487" s="208"/>
      <c r="AP487" s="208"/>
      <c r="AQ487" s="208"/>
      <c r="AR487" s="208"/>
      <c r="AS487" s="208"/>
      <c r="AT487" s="208"/>
      <c r="AU487" s="208"/>
      <c r="AV487" s="208"/>
      <c r="AW487" s="208"/>
      <c r="AX487" s="208"/>
      <c r="AY487" s="208"/>
      <c r="AZ487" s="208"/>
      <c r="BA487" s="208"/>
      <c r="BB487" s="208"/>
      <c r="BC487" s="208"/>
      <c r="BD487" s="208"/>
      <c r="BE487" s="208"/>
      <c r="BF487" s="208"/>
      <c r="BG487" s="208"/>
      <c r="BH487" s="208"/>
      <c r="BI487" s="208"/>
      <c r="BJ487" s="208"/>
      <c r="BK487" s="208"/>
      <c r="BL487" s="208"/>
      <c r="BM487" s="209">
        <v>20</v>
      </c>
    </row>
    <row r="488" spans="1:65">
      <c r="A488" s="30"/>
      <c r="B488" s="19">
        <v>1</v>
      </c>
      <c r="C488" s="9">
        <v>3</v>
      </c>
      <c r="D488" s="210">
        <v>10.7</v>
      </c>
      <c r="E488" s="210">
        <v>14.064</v>
      </c>
      <c r="F488" s="210">
        <v>11.515856879511743</v>
      </c>
      <c r="G488" s="210">
        <v>11</v>
      </c>
      <c r="H488" s="210">
        <v>11.1</v>
      </c>
      <c r="I488" s="232">
        <v>8</v>
      </c>
      <c r="J488" s="210">
        <v>12.8</v>
      </c>
      <c r="K488" s="210">
        <v>16.5</v>
      </c>
      <c r="L488" s="210">
        <v>16.600000000000001</v>
      </c>
      <c r="M488" s="210">
        <v>10.3</v>
      </c>
      <c r="N488" s="210">
        <v>13.197643798648812</v>
      </c>
      <c r="O488" s="210">
        <v>14.797000000000001</v>
      </c>
      <c r="P488" s="210">
        <v>11.9</v>
      </c>
      <c r="Q488" s="210">
        <v>15.7</v>
      </c>
      <c r="R488" s="210">
        <v>14.2356</v>
      </c>
      <c r="S488" s="210">
        <v>12.1</v>
      </c>
      <c r="T488" s="210">
        <v>10.9</v>
      </c>
      <c r="U488" s="210">
        <v>11.1</v>
      </c>
      <c r="V488" s="210">
        <v>13.2</v>
      </c>
      <c r="W488" s="210">
        <v>11.2</v>
      </c>
      <c r="X488" s="210">
        <v>10.1</v>
      </c>
      <c r="Y488" s="232">
        <v>11</v>
      </c>
      <c r="Z488" s="210">
        <v>10.6</v>
      </c>
      <c r="AA488" s="210">
        <v>11.8</v>
      </c>
      <c r="AB488" s="232">
        <v>27.3</v>
      </c>
      <c r="AC488" s="210">
        <v>10.513999999999999</v>
      </c>
      <c r="AD488" s="210">
        <v>12.6</v>
      </c>
      <c r="AE488" s="210">
        <v>13.3</v>
      </c>
      <c r="AF488" s="207"/>
      <c r="AG488" s="208"/>
      <c r="AH488" s="208"/>
      <c r="AI488" s="208"/>
      <c r="AJ488" s="208"/>
      <c r="AK488" s="208"/>
      <c r="AL488" s="208"/>
      <c r="AM488" s="208"/>
      <c r="AN488" s="208"/>
      <c r="AO488" s="208"/>
      <c r="AP488" s="208"/>
      <c r="AQ488" s="208"/>
      <c r="AR488" s="208"/>
      <c r="AS488" s="208"/>
      <c r="AT488" s="208"/>
      <c r="AU488" s="208"/>
      <c r="AV488" s="208"/>
      <c r="AW488" s="208"/>
      <c r="AX488" s="208"/>
      <c r="AY488" s="208"/>
      <c r="AZ488" s="208"/>
      <c r="BA488" s="208"/>
      <c r="BB488" s="208"/>
      <c r="BC488" s="208"/>
      <c r="BD488" s="208"/>
      <c r="BE488" s="208"/>
      <c r="BF488" s="208"/>
      <c r="BG488" s="208"/>
      <c r="BH488" s="208"/>
      <c r="BI488" s="208"/>
      <c r="BJ488" s="208"/>
      <c r="BK488" s="208"/>
      <c r="BL488" s="208"/>
      <c r="BM488" s="209">
        <v>16</v>
      </c>
    </row>
    <row r="489" spans="1:65">
      <c r="A489" s="30"/>
      <c r="B489" s="19">
        <v>1</v>
      </c>
      <c r="C489" s="9">
        <v>4</v>
      </c>
      <c r="D489" s="210">
        <v>10.6</v>
      </c>
      <c r="E489" s="210">
        <v>13.686</v>
      </c>
      <c r="F489" s="210">
        <v>11.824331280374134</v>
      </c>
      <c r="G489" s="210">
        <v>11</v>
      </c>
      <c r="H489" s="210">
        <v>9.8000000000000007</v>
      </c>
      <c r="I489" s="232">
        <v>7</v>
      </c>
      <c r="J489" s="210">
        <v>13.5</v>
      </c>
      <c r="K489" s="210">
        <v>16.7</v>
      </c>
      <c r="L489" s="210">
        <v>16.5</v>
      </c>
      <c r="M489" s="210">
        <v>10.8</v>
      </c>
      <c r="N489" s="210">
        <v>13.169793018098609</v>
      </c>
      <c r="O489" s="210">
        <v>14.4</v>
      </c>
      <c r="P489" s="210">
        <v>13.7</v>
      </c>
      <c r="Q489" s="210">
        <v>14.7</v>
      </c>
      <c r="R489" s="210">
        <v>14.588799999999999</v>
      </c>
      <c r="S489" s="210">
        <v>12</v>
      </c>
      <c r="T489" s="210">
        <v>11.3</v>
      </c>
      <c r="U489" s="210">
        <v>11.5</v>
      </c>
      <c r="V489" s="210">
        <v>12.8</v>
      </c>
      <c r="W489" s="210">
        <v>11.3</v>
      </c>
      <c r="X489" s="210">
        <v>9.9</v>
      </c>
      <c r="Y489" s="232">
        <v>11</v>
      </c>
      <c r="Z489" s="210">
        <v>9.8000000000000007</v>
      </c>
      <c r="AA489" s="210">
        <v>11.8</v>
      </c>
      <c r="AB489" s="232">
        <v>27.1</v>
      </c>
      <c r="AC489" s="210">
        <v>10.742000000000001</v>
      </c>
      <c r="AD489" s="210">
        <v>12</v>
      </c>
      <c r="AE489" s="210">
        <v>12.9</v>
      </c>
      <c r="AF489" s="207"/>
      <c r="AG489" s="208"/>
      <c r="AH489" s="208"/>
      <c r="AI489" s="208"/>
      <c r="AJ489" s="208"/>
      <c r="AK489" s="208"/>
      <c r="AL489" s="208"/>
      <c r="AM489" s="208"/>
      <c r="AN489" s="208"/>
      <c r="AO489" s="208"/>
      <c r="AP489" s="208"/>
      <c r="AQ489" s="208"/>
      <c r="AR489" s="208"/>
      <c r="AS489" s="208"/>
      <c r="AT489" s="208"/>
      <c r="AU489" s="208"/>
      <c r="AV489" s="208"/>
      <c r="AW489" s="208"/>
      <c r="AX489" s="208"/>
      <c r="AY489" s="208"/>
      <c r="AZ489" s="208"/>
      <c r="BA489" s="208"/>
      <c r="BB489" s="208"/>
      <c r="BC489" s="208"/>
      <c r="BD489" s="208"/>
      <c r="BE489" s="208"/>
      <c r="BF489" s="208"/>
      <c r="BG489" s="208"/>
      <c r="BH489" s="208"/>
      <c r="BI489" s="208"/>
      <c r="BJ489" s="208"/>
      <c r="BK489" s="208"/>
      <c r="BL489" s="208"/>
      <c r="BM489" s="209">
        <v>12.469281289600953</v>
      </c>
    </row>
    <row r="490" spans="1:65">
      <c r="A490" s="30"/>
      <c r="B490" s="19">
        <v>1</v>
      </c>
      <c r="C490" s="9">
        <v>5</v>
      </c>
      <c r="D490" s="210">
        <v>10.7</v>
      </c>
      <c r="E490" s="210">
        <v>14.04</v>
      </c>
      <c r="F490" s="210">
        <v>12.084410161897228</v>
      </c>
      <c r="G490" s="210">
        <v>10</v>
      </c>
      <c r="H490" s="210">
        <v>11.4</v>
      </c>
      <c r="I490" s="232">
        <v>7</v>
      </c>
      <c r="J490" s="210">
        <v>12.9</v>
      </c>
      <c r="K490" s="210">
        <v>16.899999999999999</v>
      </c>
      <c r="L490" s="210">
        <v>16.899999999999999</v>
      </c>
      <c r="M490" s="210">
        <v>10.7</v>
      </c>
      <c r="N490" s="210">
        <v>13.051508003018625</v>
      </c>
      <c r="O490" s="210">
        <v>14.693</v>
      </c>
      <c r="P490" s="210">
        <v>13.3</v>
      </c>
      <c r="Q490" s="210">
        <v>15.7</v>
      </c>
      <c r="R490" s="210">
        <v>14.488</v>
      </c>
      <c r="S490" s="210">
        <v>12.6</v>
      </c>
      <c r="T490" s="210">
        <v>11.3</v>
      </c>
      <c r="U490" s="210">
        <v>10.9</v>
      </c>
      <c r="V490" s="210">
        <v>12.4</v>
      </c>
      <c r="W490" s="233">
        <v>11.9</v>
      </c>
      <c r="X490" s="210">
        <v>9.6999999999999993</v>
      </c>
      <c r="Y490" s="232">
        <v>11</v>
      </c>
      <c r="Z490" s="210">
        <v>10.3</v>
      </c>
      <c r="AA490" s="210">
        <v>11.4</v>
      </c>
      <c r="AB490" s="232">
        <v>27.1</v>
      </c>
      <c r="AC490" s="210">
        <v>10.74</v>
      </c>
      <c r="AD490" s="210">
        <v>12.2</v>
      </c>
      <c r="AE490" s="210">
        <v>12.9</v>
      </c>
      <c r="AF490" s="207"/>
      <c r="AG490" s="208"/>
      <c r="AH490" s="208"/>
      <c r="AI490" s="208"/>
      <c r="AJ490" s="208"/>
      <c r="AK490" s="208"/>
      <c r="AL490" s="208"/>
      <c r="AM490" s="208"/>
      <c r="AN490" s="208"/>
      <c r="AO490" s="208"/>
      <c r="AP490" s="208"/>
      <c r="AQ490" s="208"/>
      <c r="AR490" s="208"/>
      <c r="AS490" s="208"/>
      <c r="AT490" s="208"/>
      <c r="AU490" s="208"/>
      <c r="AV490" s="208"/>
      <c r="AW490" s="208"/>
      <c r="AX490" s="208"/>
      <c r="AY490" s="208"/>
      <c r="AZ490" s="208"/>
      <c r="BA490" s="208"/>
      <c r="BB490" s="208"/>
      <c r="BC490" s="208"/>
      <c r="BD490" s="208"/>
      <c r="BE490" s="208"/>
      <c r="BF490" s="208"/>
      <c r="BG490" s="208"/>
      <c r="BH490" s="208"/>
      <c r="BI490" s="208"/>
      <c r="BJ490" s="208"/>
      <c r="BK490" s="208"/>
      <c r="BL490" s="208"/>
      <c r="BM490" s="209">
        <v>97</v>
      </c>
    </row>
    <row r="491" spans="1:65">
      <c r="A491" s="30"/>
      <c r="B491" s="19">
        <v>1</v>
      </c>
      <c r="C491" s="9">
        <v>6</v>
      </c>
      <c r="D491" s="210">
        <v>11</v>
      </c>
      <c r="E491" s="210">
        <v>13.962999999999999</v>
      </c>
      <c r="F491" s="210">
        <v>11.899151698883951</v>
      </c>
      <c r="G491" s="210">
        <v>10</v>
      </c>
      <c r="H491" s="210">
        <v>8.9</v>
      </c>
      <c r="I491" s="232">
        <v>8</v>
      </c>
      <c r="J491" s="210">
        <v>13.4</v>
      </c>
      <c r="K491" s="210">
        <v>17.100000000000001</v>
      </c>
      <c r="L491" s="210">
        <v>16.5</v>
      </c>
      <c r="M491" s="210">
        <v>10.9</v>
      </c>
      <c r="N491" s="210">
        <v>12.442492644541458</v>
      </c>
      <c r="O491" s="210">
        <v>14.599</v>
      </c>
      <c r="P491" s="210">
        <v>12.7</v>
      </c>
      <c r="Q491" s="210">
        <v>15.2</v>
      </c>
      <c r="R491" s="210">
        <v>14.4316</v>
      </c>
      <c r="S491" s="210">
        <v>12.2</v>
      </c>
      <c r="T491" s="210">
        <v>10.9</v>
      </c>
      <c r="U491" s="210">
        <v>10.8</v>
      </c>
      <c r="V491" s="210">
        <v>12.5</v>
      </c>
      <c r="W491" s="210">
        <v>11.3</v>
      </c>
      <c r="X491" s="210">
        <v>9.9</v>
      </c>
      <c r="Y491" s="232">
        <v>11</v>
      </c>
      <c r="Z491" s="210">
        <v>10.6</v>
      </c>
      <c r="AA491" s="210">
        <v>12.5</v>
      </c>
      <c r="AB491" s="232">
        <v>26.6</v>
      </c>
      <c r="AC491" s="210">
        <v>10.577999999999999</v>
      </c>
      <c r="AD491" s="210">
        <v>12.6</v>
      </c>
      <c r="AE491" s="210">
        <v>13.4</v>
      </c>
      <c r="AF491" s="207"/>
      <c r="AG491" s="208"/>
      <c r="AH491" s="208"/>
      <c r="AI491" s="208"/>
      <c r="AJ491" s="208"/>
      <c r="AK491" s="208"/>
      <c r="AL491" s="208"/>
      <c r="AM491" s="208"/>
      <c r="AN491" s="208"/>
      <c r="AO491" s="208"/>
      <c r="AP491" s="208"/>
      <c r="AQ491" s="208"/>
      <c r="AR491" s="208"/>
      <c r="AS491" s="208"/>
      <c r="AT491" s="208"/>
      <c r="AU491" s="208"/>
      <c r="AV491" s="208"/>
      <c r="AW491" s="208"/>
      <c r="AX491" s="208"/>
      <c r="AY491" s="208"/>
      <c r="AZ491" s="208"/>
      <c r="BA491" s="208"/>
      <c r="BB491" s="208"/>
      <c r="BC491" s="208"/>
      <c r="BD491" s="208"/>
      <c r="BE491" s="208"/>
      <c r="BF491" s="208"/>
      <c r="BG491" s="208"/>
      <c r="BH491" s="208"/>
      <c r="BI491" s="208"/>
      <c r="BJ491" s="208"/>
      <c r="BK491" s="208"/>
      <c r="BL491" s="208"/>
      <c r="BM491" s="211"/>
    </row>
    <row r="492" spans="1:65">
      <c r="A492" s="30"/>
      <c r="B492" s="20" t="s">
        <v>271</v>
      </c>
      <c r="C492" s="12"/>
      <c r="D492" s="212">
        <v>10.799999999999999</v>
      </c>
      <c r="E492" s="212">
        <v>13.851166666666666</v>
      </c>
      <c r="F492" s="212">
        <v>11.841883024233153</v>
      </c>
      <c r="G492" s="212">
        <v>10.333333333333334</v>
      </c>
      <c r="H492" s="212">
        <v>9.4166666666666661</v>
      </c>
      <c r="I492" s="212">
        <v>7.333333333333333</v>
      </c>
      <c r="J492" s="212">
        <v>13.083333333333336</v>
      </c>
      <c r="K492" s="212">
        <v>16.816666666666666</v>
      </c>
      <c r="L492" s="212">
        <v>16.816666666666666</v>
      </c>
      <c r="M492" s="212">
        <v>10.616666666666665</v>
      </c>
      <c r="N492" s="212">
        <v>12.875249215790703</v>
      </c>
      <c r="O492" s="212">
        <v>14.674833333333334</v>
      </c>
      <c r="P492" s="212">
        <v>13.383333333333333</v>
      </c>
      <c r="Q492" s="212">
        <v>15.433333333333335</v>
      </c>
      <c r="R492" s="212">
        <v>14.391733333333335</v>
      </c>
      <c r="S492" s="212">
        <v>12.183333333333332</v>
      </c>
      <c r="T492" s="212">
        <v>11.116666666666667</v>
      </c>
      <c r="U492" s="212">
        <v>11.116666666666667</v>
      </c>
      <c r="V492" s="212">
        <v>12.799999999999999</v>
      </c>
      <c r="W492" s="212">
        <v>11.4</v>
      </c>
      <c r="X492" s="212">
        <v>9.8666666666666654</v>
      </c>
      <c r="Y492" s="212">
        <v>11</v>
      </c>
      <c r="Z492" s="212">
        <v>10.216666666666667</v>
      </c>
      <c r="AA492" s="212">
        <v>11.783333333333331</v>
      </c>
      <c r="AB492" s="212">
        <v>27.149999999999995</v>
      </c>
      <c r="AC492" s="212">
        <v>10.587166666666667</v>
      </c>
      <c r="AD492" s="212">
        <v>12.466666666666667</v>
      </c>
      <c r="AE492" s="212">
        <v>13.116666666666667</v>
      </c>
      <c r="AF492" s="207"/>
      <c r="AG492" s="208"/>
      <c r="AH492" s="208"/>
      <c r="AI492" s="208"/>
      <c r="AJ492" s="208"/>
      <c r="AK492" s="208"/>
      <c r="AL492" s="208"/>
      <c r="AM492" s="208"/>
      <c r="AN492" s="208"/>
      <c r="AO492" s="208"/>
      <c r="AP492" s="208"/>
      <c r="AQ492" s="208"/>
      <c r="AR492" s="208"/>
      <c r="AS492" s="208"/>
      <c r="AT492" s="208"/>
      <c r="AU492" s="208"/>
      <c r="AV492" s="208"/>
      <c r="AW492" s="208"/>
      <c r="AX492" s="208"/>
      <c r="AY492" s="208"/>
      <c r="AZ492" s="208"/>
      <c r="BA492" s="208"/>
      <c r="BB492" s="208"/>
      <c r="BC492" s="208"/>
      <c r="BD492" s="208"/>
      <c r="BE492" s="208"/>
      <c r="BF492" s="208"/>
      <c r="BG492" s="208"/>
      <c r="BH492" s="208"/>
      <c r="BI492" s="208"/>
      <c r="BJ492" s="208"/>
      <c r="BK492" s="208"/>
      <c r="BL492" s="208"/>
      <c r="BM492" s="211"/>
    </row>
    <row r="493" spans="1:65">
      <c r="A493" s="30"/>
      <c r="B493" s="3" t="s">
        <v>272</v>
      </c>
      <c r="C493" s="29"/>
      <c r="D493" s="210">
        <v>10.7</v>
      </c>
      <c r="E493" s="210">
        <v>13.930999999999999</v>
      </c>
      <c r="F493" s="210">
        <v>11.862589383817546</v>
      </c>
      <c r="G493" s="210">
        <v>10</v>
      </c>
      <c r="H493" s="210">
        <v>9.9499999999999993</v>
      </c>
      <c r="I493" s="210">
        <v>7</v>
      </c>
      <c r="J493" s="210">
        <v>13</v>
      </c>
      <c r="K493" s="210">
        <v>16.799999999999997</v>
      </c>
      <c r="L493" s="210">
        <v>16.75</v>
      </c>
      <c r="M493" s="210">
        <v>10.6</v>
      </c>
      <c r="N493" s="210">
        <v>12.94825189906468</v>
      </c>
      <c r="O493" s="210">
        <v>14.696999999999999</v>
      </c>
      <c r="P493" s="210">
        <v>13.5</v>
      </c>
      <c r="Q493" s="210">
        <v>15.5</v>
      </c>
      <c r="R493" s="210">
        <v>14.377599999999999</v>
      </c>
      <c r="S493" s="210">
        <v>12.149999999999999</v>
      </c>
      <c r="T493" s="210">
        <v>11.149999999999999</v>
      </c>
      <c r="U493" s="210">
        <v>11.149999999999999</v>
      </c>
      <c r="V493" s="210">
        <v>12.65</v>
      </c>
      <c r="W493" s="210">
        <v>11.3</v>
      </c>
      <c r="X493" s="210">
        <v>9.9</v>
      </c>
      <c r="Y493" s="210">
        <v>11</v>
      </c>
      <c r="Z493" s="210">
        <v>10.25</v>
      </c>
      <c r="AA493" s="210">
        <v>11.8</v>
      </c>
      <c r="AB493" s="210">
        <v>27.200000000000003</v>
      </c>
      <c r="AC493" s="210">
        <v>10.609</v>
      </c>
      <c r="AD493" s="210">
        <v>12.399999999999999</v>
      </c>
      <c r="AE493" s="210">
        <v>13.100000000000001</v>
      </c>
      <c r="AF493" s="207"/>
      <c r="AG493" s="208"/>
      <c r="AH493" s="208"/>
      <c r="AI493" s="208"/>
      <c r="AJ493" s="208"/>
      <c r="AK493" s="208"/>
      <c r="AL493" s="208"/>
      <c r="AM493" s="208"/>
      <c r="AN493" s="208"/>
      <c r="AO493" s="208"/>
      <c r="AP493" s="208"/>
      <c r="AQ493" s="208"/>
      <c r="AR493" s="208"/>
      <c r="AS493" s="208"/>
      <c r="AT493" s="208"/>
      <c r="AU493" s="208"/>
      <c r="AV493" s="208"/>
      <c r="AW493" s="208"/>
      <c r="AX493" s="208"/>
      <c r="AY493" s="208"/>
      <c r="AZ493" s="208"/>
      <c r="BA493" s="208"/>
      <c r="BB493" s="208"/>
      <c r="BC493" s="208"/>
      <c r="BD493" s="208"/>
      <c r="BE493" s="208"/>
      <c r="BF493" s="208"/>
      <c r="BG493" s="208"/>
      <c r="BH493" s="208"/>
      <c r="BI493" s="208"/>
      <c r="BJ493" s="208"/>
      <c r="BK493" s="208"/>
      <c r="BL493" s="208"/>
      <c r="BM493" s="211"/>
    </row>
    <row r="494" spans="1:65">
      <c r="A494" s="30"/>
      <c r="B494" s="3" t="s">
        <v>273</v>
      </c>
      <c r="C494" s="29"/>
      <c r="D494" s="210">
        <v>0.24494897427831783</v>
      </c>
      <c r="E494" s="210">
        <v>0.23663424660574078</v>
      </c>
      <c r="F494" s="210">
        <v>0.18574624115128505</v>
      </c>
      <c r="G494" s="210">
        <v>0.51639777949432231</v>
      </c>
      <c r="H494" s="210">
        <v>2.2551422719346732</v>
      </c>
      <c r="I494" s="210">
        <v>0.51639777949432231</v>
      </c>
      <c r="J494" s="210">
        <v>0.30605010483034722</v>
      </c>
      <c r="K494" s="210">
        <v>0.29944392908634282</v>
      </c>
      <c r="L494" s="210">
        <v>0.33714487489307443</v>
      </c>
      <c r="M494" s="210">
        <v>0.22286019533929033</v>
      </c>
      <c r="N494" s="210">
        <v>0.32217342291840312</v>
      </c>
      <c r="O494" s="210">
        <v>0.16195112431430247</v>
      </c>
      <c r="P494" s="210">
        <v>0.96833189902360761</v>
      </c>
      <c r="Q494" s="210">
        <v>0.46332134277050829</v>
      </c>
      <c r="R494" s="210">
        <v>0.1345943039904241</v>
      </c>
      <c r="S494" s="210">
        <v>0.22286019533929025</v>
      </c>
      <c r="T494" s="210">
        <v>0.18348478592697187</v>
      </c>
      <c r="U494" s="210">
        <v>0.24832774042918868</v>
      </c>
      <c r="V494" s="210">
        <v>0.41472882706655434</v>
      </c>
      <c r="W494" s="210">
        <v>0.25298221281347044</v>
      </c>
      <c r="X494" s="210">
        <v>0.18618986725025274</v>
      </c>
      <c r="Y494" s="210">
        <v>0</v>
      </c>
      <c r="Z494" s="210">
        <v>0.36009258068817018</v>
      </c>
      <c r="AA494" s="210">
        <v>0.40207793606049386</v>
      </c>
      <c r="AB494" s="210">
        <v>0.30822070014844838</v>
      </c>
      <c r="AC494" s="210">
        <v>0.1630563297350546</v>
      </c>
      <c r="AD494" s="210">
        <v>0.43204937989385728</v>
      </c>
      <c r="AE494" s="210">
        <v>0.27868739954771304</v>
      </c>
      <c r="AF494" s="207"/>
      <c r="AG494" s="208"/>
      <c r="AH494" s="208"/>
      <c r="AI494" s="208"/>
      <c r="AJ494" s="208"/>
      <c r="AK494" s="208"/>
      <c r="AL494" s="208"/>
      <c r="AM494" s="208"/>
      <c r="AN494" s="208"/>
      <c r="AO494" s="208"/>
      <c r="AP494" s="208"/>
      <c r="AQ494" s="208"/>
      <c r="AR494" s="208"/>
      <c r="AS494" s="208"/>
      <c r="AT494" s="208"/>
      <c r="AU494" s="208"/>
      <c r="AV494" s="208"/>
      <c r="AW494" s="208"/>
      <c r="AX494" s="208"/>
      <c r="AY494" s="208"/>
      <c r="AZ494" s="208"/>
      <c r="BA494" s="208"/>
      <c r="BB494" s="208"/>
      <c r="BC494" s="208"/>
      <c r="BD494" s="208"/>
      <c r="BE494" s="208"/>
      <c r="BF494" s="208"/>
      <c r="BG494" s="208"/>
      <c r="BH494" s="208"/>
      <c r="BI494" s="208"/>
      <c r="BJ494" s="208"/>
      <c r="BK494" s="208"/>
      <c r="BL494" s="208"/>
      <c r="BM494" s="211"/>
    </row>
    <row r="495" spans="1:65">
      <c r="A495" s="30"/>
      <c r="B495" s="3" t="s">
        <v>86</v>
      </c>
      <c r="C495" s="29"/>
      <c r="D495" s="13">
        <v>2.2680460581325727E-2</v>
      </c>
      <c r="E495" s="13">
        <v>1.708406607908413E-2</v>
      </c>
      <c r="F495" s="13">
        <v>1.5685532509582736E-2</v>
      </c>
      <c r="G495" s="13">
        <v>4.9973978660740867E-2</v>
      </c>
      <c r="H495" s="13">
        <v>0.23948413507270869</v>
      </c>
      <c r="I495" s="13">
        <v>7.0417879021953039E-2</v>
      </c>
      <c r="J495" s="13">
        <v>2.3392364700408702E-2</v>
      </c>
      <c r="K495" s="13">
        <v>1.7806378340119493E-2</v>
      </c>
      <c r="L495" s="13">
        <v>2.0048258170053981E-2</v>
      </c>
      <c r="M495" s="13">
        <v>2.0991541162256547E-2</v>
      </c>
      <c r="N495" s="13">
        <v>2.5022694125662218E-2</v>
      </c>
      <c r="O495" s="13">
        <v>1.1035977079646729E-2</v>
      </c>
      <c r="P495" s="13">
        <v>7.2353566552199822E-2</v>
      </c>
      <c r="Q495" s="13">
        <v>3.0020821345821267E-2</v>
      </c>
      <c r="R495" s="13">
        <v>9.3521955189847933E-3</v>
      </c>
      <c r="S495" s="13">
        <v>1.8292218495700979E-2</v>
      </c>
      <c r="T495" s="13">
        <v>1.6505378044405265E-2</v>
      </c>
      <c r="U495" s="13">
        <v>2.2338327474889536E-2</v>
      </c>
      <c r="V495" s="13">
        <v>3.2400689614574561E-2</v>
      </c>
      <c r="W495" s="13">
        <v>2.2191422176620214E-2</v>
      </c>
      <c r="X495" s="13">
        <v>1.8870594653741836E-2</v>
      </c>
      <c r="Y495" s="13">
        <v>0</v>
      </c>
      <c r="Z495" s="13">
        <v>3.5245603330000347E-2</v>
      </c>
      <c r="AA495" s="13">
        <v>3.4122597119702454E-2</v>
      </c>
      <c r="AB495" s="13">
        <v>1.1352511976001784E-2</v>
      </c>
      <c r="AC495" s="13">
        <v>1.5401318867344546E-2</v>
      </c>
      <c r="AD495" s="13">
        <v>3.4656367371165023E-2</v>
      </c>
      <c r="AE495" s="13">
        <v>2.1246815721553725E-2</v>
      </c>
      <c r="AF495" s="150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30"/>
      <c r="B496" s="3" t="s">
        <v>274</v>
      </c>
      <c r="C496" s="29"/>
      <c r="D496" s="13">
        <v>-0.13387149193539249</v>
      </c>
      <c r="E496" s="13">
        <v>0.11082317777353912</v>
      </c>
      <c r="F496" s="13">
        <v>-5.0315511439382954E-2</v>
      </c>
      <c r="G496" s="13">
        <v>-0.17129679783941865</v>
      </c>
      <c r="H496" s="13">
        <v>-0.24481079157947028</v>
      </c>
      <c r="I496" s="13">
        <v>-0.41188805007958751</v>
      </c>
      <c r="J496" s="13">
        <v>4.9245183380736135E-2</v>
      </c>
      <c r="K496" s="13">
        <v>0.34864763061294601</v>
      </c>
      <c r="L496" s="13">
        <v>0.34864763061294601</v>
      </c>
      <c r="M496" s="13">
        <v>-0.14857429068340278</v>
      </c>
      <c r="N496" s="13">
        <v>3.255744391044546E-2</v>
      </c>
      <c r="O496" s="13">
        <v>0.17687884269414567</v>
      </c>
      <c r="P496" s="13">
        <v>7.3304308604752899E-2</v>
      </c>
      <c r="Q496" s="13">
        <v>0.23770833096886834</v>
      </c>
      <c r="R496" s="13">
        <v>0.15417504819108174</v>
      </c>
      <c r="S496" s="13">
        <v>-2.2932192291314712E-2</v>
      </c>
      <c r="T496" s="13">
        <v>-0.1084757486433745</v>
      </c>
      <c r="U496" s="13">
        <v>-0.1084757486433745</v>
      </c>
      <c r="V496" s="13">
        <v>2.6522676224719932E-2</v>
      </c>
      <c r="W496" s="13">
        <v>-8.5753241487358633E-2</v>
      </c>
      <c r="X496" s="13">
        <v>-0.20872210374344502</v>
      </c>
      <c r="Y496" s="13">
        <v>-0.11783207511938121</v>
      </c>
      <c r="Z496" s="13">
        <v>-0.18065312431542524</v>
      </c>
      <c r="AA496" s="13">
        <v>-5.5011025923337287E-2</v>
      </c>
      <c r="AB496" s="13">
        <v>1.1773508327735271</v>
      </c>
      <c r="AC496" s="13">
        <v>-0.1509401046637644</v>
      </c>
      <c r="AD496" s="13">
        <v>-2.0968513529862065E-4</v>
      </c>
      <c r="AE496" s="13">
        <v>5.1918419516737924E-2</v>
      </c>
      <c r="AF496" s="150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A497" s="30"/>
      <c r="B497" s="46" t="s">
        <v>275</v>
      </c>
      <c r="C497" s="47"/>
      <c r="D497" s="45">
        <v>0.67</v>
      </c>
      <c r="E497" s="45">
        <v>0.67</v>
      </c>
      <c r="F497" s="45">
        <v>0.21</v>
      </c>
      <c r="G497" s="45">
        <v>0.88</v>
      </c>
      <c r="H497" s="45">
        <v>1.29</v>
      </c>
      <c r="I497" s="45" t="s">
        <v>276</v>
      </c>
      <c r="J497" s="45">
        <v>0.34</v>
      </c>
      <c r="K497" s="45">
        <v>1.99</v>
      </c>
      <c r="L497" s="45">
        <v>1.99</v>
      </c>
      <c r="M497" s="45">
        <v>0.76</v>
      </c>
      <c r="N497" s="45">
        <v>0.24</v>
      </c>
      <c r="O497" s="45">
        <v>1.04</v>
      </c>
      <c r="P497" s="45">
        <v>0.47</v>
      </c>
      <c r="Q497" s="45">
        <v>1.37</v>
      </c>
      <c r="R497" s="45">
        <v>0.91</v>
      </c>
      <c r="S497" s="45">
        <v>0.06</v>
      </c>
      <c r="T497" s="45">
        <v>0.53</v>
      </c>
      <c r="U497" s="45">
        <v>0.53</v>
      </c>
      <c r="V497" s="45">
        <v>0.21</v>
      </c>
      <c r="W497" s="45">
        <v>0.41</v>
      </c>
      <c r="X497" s="45">
        <v>1.0900000000000001</v>
      </c>
      <c r="Y497" s="45" t="s">
        <v>276</v>
      </c>
      <c r="Z497" s="45">
        <v>0.93</v>
      </c>
      <c r="AA497" s="45">
        <v>0.24</v>
      </c>
      <c r="AB497" s="45">
        <v>6.55</v>
      </c>
      <c r="AC497" s="45">
        <v>0.77</v>
      </c>
      <c r="AD497" s="45">
        <v>0.06</v>
      </c>
      <c r="AE497" s="45">
        <v>0.35</v>
      </c>
      <c r="AF497" s="150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5"/>
    </row>
    <row r="498" spans="1:65">
      <c r="B498" s="31" t="s">
        <v>322</v>
      </c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BM498" s="55"/>
    </row>
    <row r="499" spans="1:65">
      <c r="BM499" s="55"/>
    </row>
    <row r="500" spans="1:65" ht="15">
      <c r="B500" s="8" t="s">
        <v>560</v>
      </c>
      <c r="BM500" s="28" t="s">
        <v>66</v>
      </c>
    </row>
    <row r="501" spans="1:65" ht="15">
      <c r="A501" s="25" t="s">
        <v>20</v>
      </c>
      <c r="B501" s="18" t="s">
        <v>110</v>
      </c>
      <c r="C501" s="15" t="s">
        <v>111</v>
      </c>
      <c r="D501" s="16" t="s">
        <v>232</v>
      </c>
      <c r="E501" s="17" t="s">
        <v>232</v>
      </c>
      <c r="F501" s="17" t="s">
        <v>232</v>
      </c>
      <c r="G501" s="17" t="s">
        <v>232</v>
      </c>
      <c r="H501" s="17" t="s">
        <v>232</v>
      </c>
      <c r="I501" s="17" t="s">
        <v>232</v>
      </c>
      <c r="J501" s="17" t="s">
        <v>232</v>
      </c>
      <c r="K501" s="17" t="s">
        <v>232</v>
      </c>
      <c r="L501" s="17" t="s">
        <v>232</v>
      </c>
      <c r="M501" s="17" t="s">
        <v>232</v>
      </c>
      <c r="N501" s="17" t="s">
        <v>232</v>
      </c>
      <c r="O501" s="17" t="s">
        <v>232</v>
      </c>
      <c r="P501" s="17" t="s">
        <v>232</v>
      </c>
      <c r="Q501" s="17" t="s">
        <v>232</v>
      </c>
      <c r="R501" s="17" t="s">
        <v>232</v>
      </c>
      <c r="S501" s="17" t="s">
        <v>232</v>
      </c>
      <c r="T501" s="17" t="s">
        <v>232</v>
      </c>
      <c r="U501" s="17" t="s">
        <v>232</v>
      </c>
      <c r="V501" s="17" t="s">
        <v>232</v>
      </c>
      <c r="W501" s="17" t="s">
        <v>232</v>
      </c>
      <c r="X501" s="17" t="s">
        <v>232</v>
      </c>
      <c r="Y501" s="17" t="s">
        <v>232</v>
      </c>
      <c r="Z501" s="17" t="s">
        <v>232</v>
      </c>
      <c r="AA501" s="17" t="s">
        <v>232</v>
      </c>
      <c r="AB501" s="17" t="s">
        <v>232</v>
      </c>
      <c r="AC501" s="17" t="s">
        <v>232</v>
      </c>
      <c r="AD501" s="150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</v>
      </c>
    </row>
    <row r="502" spans="1:65">
      <c r="A502" s="30"/>
      <c r="B502" s="19" t="s">
        <v>233</v>
      </c>
      <c r="C502" s="9" t="s">
        <v>233</v>
      </c>
      <c r="D502" s="148" t="s">
        <v>235</v>
      </c>
      <c r="E502" s="149" t="s">
        <v>236</v>
      </c>
      <c r="F502" s="149" t="s">
        <v>237</v>
      </c>
      <c r="G502" s="149" t="s">
        <v>238</v>
      </c>
      <c r="H502" s="149" t="s">
        <v>239</v>
      </c>
      <c r="I502" s="149" t="s">
        <v>240</v>
      </c>
      <c r="J502" s="149" t="s">
        <v>241</v>
      </c>
      <c r="K502" s="149" t="s">
        <v>242</v>
      </c>
      <c r="L502" s="149" t="s">
        <v>243</v>
      </c>
      <c r="M502" s="149" t="s">
        <v>244</v>
      </c>
      <c r="N502" s="149" t="s">
        <v>245</v>
      </c>
      <c r="O502" s="149" t="s">
        <v>246</v>
      </c>
      <c r="P502" s="149" t="s">
        <v>248</v>
      </c>
      <c r="Q502" s="149" t="s">
        <v>249</v>
      </c>
      <c r="R502" s="149" t="s">
        <v>251</v>
      </c>
      <c r="S502" s="149" t="s">
        <v>252</v>
      </c>
      <c r="T502" s="149" t="s">
        <v>253</v>
      </c>
      <c r="U502" s="149" t="s">
        <v>254</v>
      </c>
      <c r="V502" s="149" t="s">
        <v>277</v>
      </c>
      <c r="W502" s="149" t="s">
        <v>255</v>
      </c>
      <c r="X502" s="149" t="s">
        <v>256</v>
      </c>
      <c r="Y502" s="149" t="s">
        <v>257</v>
      </c>
      <c r="Z502" s="149" t="s">
        <v>259</v>
      </c>
      <c r="AA502" s="149" t="s">
        <v>261</v>
      </c>
      <c r="AB502" s="149" t="s">
        <v>262</v>
      </c>
      <c r="AC502" s="149" t="s">
        <v>263</v>
      </c>
      <c r="AD502" s="150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 t="s">
        <v>3</v>
      </c>
    </row>
    <row r="503" spans="1:65">
      <c r="A503" s="30"/>
      <c r="B503" s="19"/>
      <c r="C503" s="9"/>
      <c r="D503" s="10" t="s">
        <v>279</v>
      </c>
      <c r="E503" s="11" t="s">
        <v>279</v>
      </c>
      <c r="F503" s="11" t="s">
        <v>279</v>
      </c>
      <c r="G503" s="11" t="s">
        <v>279</v>
      </c>
      <c r="H503" s="11" t="s">
        <v>279</v>
      </c>
      <c r="I503" s="11" t="s">
        <v>304</v>
      </c>
      <c r="J503" s="11" t="s">
        <v>304</v>
      </c>
      <c r="K503" s="11" t="s">
        <v>305</v>
      </c>
      <c r="L503" s="11" t="s">
        <v>304</v>
      </c>
      <c r="M503" s="11" t="s">
        <v>279</v>
      </c>
      <c r="N503" s="11" t="s">
        <v>305</v>
      </c>
      <c r="O503" s="11" t="s">
        <v>304</v>
      </c>
      <c r="P503" s="11" t="s">
        <v>305</v>
      </c>
      <c r="Q503" s="11" t="s">
        <v>279</v>
      </c>
      <c r="R503" s="11" t="s">
        <v>279</v>
      </c>
      <c r="S503" s="11" t="s">
        <v>279</v>
      </c>
      <c r="T503" s="11" t="s">
        <v>279</v>
      </c>
      <c r="U503" s="11" t="s">
        <v>279</v>
      </c>
      <c r="V503" s="11" t="s">
        <v>279</v>
      </c>
      <c r="W503" s="11" t="s">
        <v>279</v>
      </c>
      <c r="X503" s="11" t="s">
        <v>305</v>
      </c>
      <c r="Y503" s="11" t="s">
        <v>305</v>
      </c>
      <c r="Z503" s="11" t="s">
        <v>305</v>
      </c>
      <c r="AA503" s="11" t="s">
        <v>279</v>
      </c>
      <c r="AB503" s="11" t="s">
        <v>304</v>
      </c>
      <c r="AC503" s="11" t="s">
        <v>305</v>
      </c>
      <c r="AD503" s="150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2</v>
      </c>
    </row>
    <row r="504" spans="1:65">
      <c r="A504" s="30"/>
      <c r="B504" s="19"/>
      <c r="C504" s="9"/>
      <c r="D504" s="26" t="s">
        <v>307</v>
      </c>
      <c r="E504" s="26" t="s">
        <v>117</v>
      </c>
      <c r="F504" s="26" t="s">
        <v>308</v>
      </c>
      <c r="G504" s="26" t="s">
        <v>308</v>
      </c>
      <c r="H504" s="26" t="s">
        <v>307</v>
      </c>
      <c r="I504" s="26" t="s">
        <v>307</v>
      </c>
      <c r="J504" s="26" t="s">
        <v>309</v>
      </c>
      <c r="K504" s="26" t="s">
        <v>310</v>
      </c>
      <c r="L504" s="26" t="s">
        <v>309</v>
      </c>
      <c r="M504" s="26" t="s">
        <v>311</v>
      </c>
      <c r="N504" s="26" t="s">
        <v>310</v>
      </c>
      <c r="O504" s="26" t="s">
        <v>309</v>
      </c>
      <c r="P504" s="26" t="s">
        <v>307</v>
      </c>
      <c r="Q504" s="26" t="s">
        <v>309</v>
      </c>
      <c r="R504" s="26" t="s">
        <v>307</v>
      </c>
      <c r="S504" s="26" t="s">
        <v>307</v>
      </c>
      <c r="T504" s="26" t="s">
        <v>307</v>
      </c>
      <c r="U504" s="26" t="s">
        <v>307</v>
      </c>
      <c r="V504" s="26" t="s">
        <v>307</v>
      </c>
      <c r="W504" s="26" t="s">
        <v>311</v>
      </c>
      <c r="X504" s="26" t="s">
        <v>309</v>
      </c>
      <c r="Y504" s="26" t="s">
        <v>309</v>
      </c>
      <c r="Z504" s="26" t="s">
        <v>308</v>
      </c>
      <c r="AA504" s="26" t="s">
        <v>307</v>
      </c>
      <c r="AB504" s="26" t="s">
        <v>268</v>
      </c>
      <c r="AC504" s="26" t="s">
        <v>309</v>
      </c>
      <c r="AD504" s="150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2</v>
      </c>
    </row>
    <row r="505" spans="1:65">
      <c r="A505" s="30"/>
      <c r="B505" s="18">
        <v>1</v>
      </c>
      <c r="C505" s="14">
        <v>1</v>
      </c>
      <c r="D505" s="22">
        <v>1.4</v>
      </c>
      <c r="E505" s="22">
        <v>2.1</v>
      </c>
      <c r="F505" s="22">
        <v>1.5429383269076342</v>
      </c>
      <c r="G505" s="22">
        <v>1.4</v>
      </c>
      <c r="H505" s="145">
        <v>2.4</v>
      </c>
      <c r="I505" s="145">
        <v>3</v>
      </c>
      <c r="J505" s="145">
        <v>1.2</v>
      </c>
      <c r="K505" s="22">
        <v>2.4</v>
      </c>
      <c r="L505" s="145" t="s">
        <v>103</v>
      </c>
      <c r="M505" s="22">
        <v>2.2000000000000002</v>
      </c>
      <c r="N505" s="22">
        <v>2.073221764239678</v>
      </c>
      <c r="O505" s="145" t="s">
        <v>103</v>
      </c>
      <c r="P505" s="22">
        <v>2.6</v>
      </c>
      <c r="Q505" s="22">
        <v>2.0405959999999999</v>
      </c>
      <c r="R505" s="22">
        <v>1.9</v>
      </c>
      <c r="S505" s="145">
        <v>2</v>
      </c>
      <c r="T505" s="22">
        <v>1.9</v>
      </c>
      <c r="U505" s="22">
        <v>2.1</v>
      </c>
      <c r="V505" s="22">
        <v>2.1</v>
      </c>
      <c r="W505" s="22">
        <v>2</v>
      </c>
      <c r="X505" s="22">
        <v>1.4</v>
      </c>
      <c r="Y505" s="145">
        <v>2</v>
      </c>
      <c r="Z505" s="145">
        <v>23.3</v>
      </c>
      <c r="AA505" s="22">
        <v>1.89</v>
      </c>
      <c r="AB505" s="145" t="s">
        <v>95</v>
      </c>
      <c r="AC505" s="145">
        <v>2</v>
      </c>
      <c r="AD505" s="150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1</v>
      </c>
    </row>
    <row r="506" spans="1:65">
      <c r="A506" s="30"/>
      <c r="B506" s="19">
        <v>1</v>
      </c>
      <c r="C506" s="9">
        <v>2</v>
      </c>
      <c r="D506" s="11">
        <v>1.5</v>
      </c>
      <c r="E506" s="11">
        <v>2</v>
      </c>
      <c r="F506" s="11">
        <v>1.5816193998771908</v>
      </c>
      <c r="G506" s="11">
        <v>1.4</v>
      </c>
      <c r="H506" s="146">
        <v>3.2</v>
      </c>
      <c r="I506" s="146">
        <v>4</v>
      </c>
      <c r="J506" s="146">
        <v>1.4</v>
      </c>
      <c r="K506" s="11">
        <v>2.4</v>
      </c>
      <c r="L506" s="146" t="s">
        <v>103</v>
      </c>
      <c r="M506" s="11">
        <v>2.2000000000000002</v>
      </c>
      <c r="N506" s="11">
        <v>2.1318627998955302</v>
      </c>
      <c r="O506" s="146" t="s">
        <v>103</v>
      </c>
      <c r="P506" s="11">
        <v>2.6</v>
      </c>
      <c r="Q506" s="11">
        <v>2.0985879999999999</v>
      </c>
      <c r="R506" s="11">
        <v>1.8</v>
      </c>
      <c r="S506" s="146">
        <v>2</v>
      </c>
      <c r="T506" s="11">
        <v>1.9</v>
      </c>
      <c r="U506" s="11">
        <v>2</v>
      </c>
      <c r="V506" s="11">
        <v>2.2000000000000002</v>
      </c>
      <c r="W506" s="11">
        <v>2.1</v>
      </c>
      <c r="X506" s="11">
        <v>1.7</v>
      </c>
      <c r="Y506" s="146">
        <v>2</v>
      </c>
      <c r="Z506" s="146">
        <v>23.1</v>
      </c>
      <c r="AA506" s="11">
        <v>1.86</v>
      </c>
      <c r="AB506" s="146" t="s">
        <v>95</v>
      </c>
      <c r="AC506" s="146" t="s">
        <v>101</v>
      </c>
      <c r="AD506" s="150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 t="e">
        <v>#N/A</v>
      </c>
    </row>
    <row r="507" spans="1:65">
      <c r="A507" s="30"/>
      <c r="B507" s="19">
        <v>1</v>
      </c>
      <c r="C507" s="9">
        <v>3</v>
      </c>
      <c r="D507" s="11">
        <v>1.4</v>
      </c>
      <c r="E507" s="11">
        <v>2.1</v>
      </c>
      <c r="F507" s="11">
        <v>1.5406451783172859</v>
      </c>
      <c r="G507" s="11">
        <v>1.4</v>
      </c>
      <c r="H507" s="146">
        <v>3.4</v>
      </c>
      <c r="I507" s="146">
        <v>4</v>
      </c>
      <c r="J507" s="146">
        <v>1.1000000000000001</v>
      </c>
      <c r="K507" s="11">
        <v>2.4</v>
      </c>
      <c r="L507" s="146" t="s">
        <v>103</v>
      </c>
      <c r="M507" s="11">
        <v>2.1</v>
      </c>
      <c r="N507" s="11">
        <v>2.2339797029568778</v>
      </c>
      <c r="O507" s="146" t="s">
        <v>103</v>
      </c>
      <c r="P507" s="11">
        <v>2.6</v>
      </c>
      <c r="Q507" s="11">
        <v>2.0781799999999997</v>
      </c>
      <c r="R507" s="11">
        <v>1.8</v>
      </c>
      <c r="S507" s="146">
        <v>2</v>
      </c>
      <c r="T507" s="11">
        <v>2</v>
      </c>
      <c r="U507" s="11">
        <v>2.1</v>
      </c>
      <c r="V507" s="11">
        <v>2</v>
      </c>
      <c r="W507" s="11">
        <v>2.1</v>
      </c>
      <c r="X507" s="11">
        <v>1.8</v>
      </c>
      <c r="Y507" s="146">
        <v>2</v>
      </c>
      <c r="Z507" s="146">
        <v>22.95</v>
      </c>
      <c r="AA507" s="11">
        <v>1.85</v>
      </c>
      <c r="AB507" s="146" t="s">
        <v>95</v>
      </c>
      <c r="AC507" s="146">
        <v>1</v>
      </c>
      <c r="AD507" s="150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>
        <v>16</v>
      </c>
    </row>
    <row r="508" spans="1:65">
      <c r="A508" s="30"/>
      <c r="B508" s="19">
        <v>1</v>
      </c>
      <c r="C508" s="9">
        <v>4</v>
      </c>
      <c r="D508" s="11">
        <v>1.4</v>
      </c>
      <c r="E508" s="11">
        <v>2</v>
      </c>
      <c r="F508" s="11">
        <v>1.5758193744114863</v>
      </c>
      <c r="G508" s="11">
        <v>1.5</v>
      </c>
      <c r="H508" s="146">
        <v>2.1</v>
      </c>
      <c r="I508" s="146">
        <v>4</v>
      </c>
      <c r="J508" s="146">
        <v>1.1000000000000001</v>
      </c>
      <c r="K508" s="11">
        <v>2.5</v>
      </c>
      <c r="L508" s="146" t="s">
        <v>103</v>
      </c>
      <c r="M508" s="11">
        <v>2.2000000000000002</v>
      </c>
      <c r="N508" s="11">
        <v>2.2739779799223276</v>
      </c>
      <c r="O508" s="146" t="s">
        <v>103</v>
      </c>
      <c r="P508" s="11">
        <v>2.4</v>
      </c>
      <c r="Q508" s="11">
        <v>2.0257479999999997</v>
      </c>
      <c r="R508" s="11">
        <v>1.9</v>
      </c>
      <c r="S508" s="146">
        <v>2</v>
      </c>
      <c r="T508" s="11">
        <v>1.9</v>
      </c>
      <c r="U508" s="11">
        <v>2.1</v>
      </c>
      <c r="V508" s="11">
        <v>2</v>
      </c>
      <c r="W508" s="11">
        <v>2.1</v>
      </c>
      <c r="X508" s="11">
        <v>1.9</v>
      </c>
      <c r="Y508" s="146">
        <v>2</v>
      </c>
      <c r="Z508" s="146">
        <v>23.95</v>
      </c>
      <c r="AA508" s="11">
        <v>1.84</v>
      </c>
      <c r="AB508" s="146" t="s">
        <v>95</v>
      </c>
      <c r="AC508" s="146">
        <v>1</v>
      </c>
      <c r="AD508" s="150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1.9635763282679468</v>
      </c>
    </row>
    <row r="509" spans="1:65">
      <c r="A509" s="30"/>
      <c r="B509" s="19">
        <v>1</v>
      </c>
      <c r="C509" s="9">
        <v>5</v>
      </c>
      <c r="D509" s="11">
        <v>1.4</v>
      </c>
      <c r="E509" s="11">
        <v>2.1</v>
      </c>
      <c r="F509" s="11">
        <v>1.583922095774017</v>
      </c>
      <c r="G509" s="11">
        <v>1.4</v>
      </c>
      <c r="H509" s="146">
        <v>3.4</v>
      </c>
      <c r="I509" s="146">
        <v>4</v>
      </c>
      <c r="J509" s="146">
        <v>1.5</v>
      </c>
      <c r="K509" s="11">
        <v>2.5</v>
      </c>
      <c r="L509" s="146" t="s">
        <v>103</v>
      </c>
      <c r="M509" s="11">
        <v>2.2000000000000002</v>
      </c>
      <c r="N509" s="11">
        <v>2.2882131598504678</v>
      </c>
      <c r="O509" s="146" t="s">
        <v>103</v>
      </c>
      <c r="P509" s="11">
        <v>2.5</v>
      </c>
      <c r="Q509" s="11">
        <v>2.099704</v>
      </c>
      <c r="R509" s="11">
        <v>1.9</v>
      </c>
      <c r="S509" s="146">
        <v>2</v>
      </c>
      <c r="T509" s="11">
        <v>1.9</v>
      </c>
      <c r="U509" s="11">
        <v>2</v>
      </c>
      <c r="V509" s="11">
        <v>2.2999999999999998</v>
      </c>
      <c r="W509" s="11">
        <v>2</v>
      </c>
      <c r="X509" s="11">
        <v>1.6</v>
      </c>
      <c r="Y509" s="146">
        <v>2</v>
      </c>
      <c r="Z509" s="146">
        <v>22.9</v>
      </c>
      <c r="AA509" s="11">
        <v>1.83</v>
      </c>
      <c r="AB509" s="146" t="s">
        <v>95</v>
      </c>
      <c r="AC509" s="146" t="s">
        <v>101</v>
      </c>
      <c r="AD509" s="150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98</v>
      </c>
    </row>
    <row r="510" spans="1:65">
      <c r="A510" s="30"/>
      <c r="B510" s="19">
        <v>1</v>
      </c>
      <c r="C510" s="9">
        <v>6</v>
      </c>
      <c r="D510" s="11">
        <v>1.3</v>
      </c>
      <c r="E510" s="11">
        <v>2.1</v>
      </c>
      <c r="F510" s="11">
        <v>1.521522904248505</v>
      </c>
      <c r="G510" s="11">
        <v>1.3</v>
      </c>
      <c r="H510" s="146">
        <v>3.3</v>
      </c>
      <c r="I510" s="146">
        <v>3</v>
      </c>
      <c r="J510" s="146">
        <v>1.3</v>
      </c>
      <c r="K510" s="11">
        <v>2.4</v>
      </c>
      <c r="L510" s="146" t="s">
        <v>103</v>
      </c>
      <c r="M510" s="11">
        <v>2.2000000000000002</v>
      </c>
      <c r="N510" s="11">
        <v>2.165580827321878</v>
      </c>
      <c r="O510" s="146" t="s">
        <v>103</v>
      </c>
      <c r="P510" s="11">
        <v>2.7</v>
      </c>
      <c r="Q510" s="11">
        <v>2.0472079999999999</v>
      </c>
      <c r="R510" s="11">
        <v>1.9</v>
      </c>
      <c r="S510" s="146">
        <v>2</v>
      </c>
      <c r="T510" s="11">
        <v>1.9</v>
      </c>
      <c r="U510" s="11">
        <v>2</v>
      </c>
      <c r="V510" s="11">
        <v>2.2999999999999998</v>
      </c>
      <c r="W510" s="11">
        <v>2</v>
      </c>
      <c r="X510" s="11">
        <v>1.6</v>
      </c>
      <c r="Y510" s="146">
        <v>2</v>
      </c>
      <c r="Z510" s="146">
        <v>23.7</v>
      </c>
      <c r="AA510" s="11">
        <v>1.83</v>
      </c>
      <c r="AB510" s="146" t="s">
        <v>95</v>
      </c>
      <c r="AC510" s="146">
        <v>1</v>
      </c>
      <c r="AD510" s="150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20" t="s">
        <v>271</v>
      </c>
      <c r="C511" s="12"/>
      <c r="D511" s="23">
        <v>1.4000000000000001</v>
      </c>
      <c r="E511" s="23">
        <v>2.0666666666666664</v>
      </c>
      <c r="F511" s="23">
        <v>1.5577445465893531</v>
      </c>
      <c r="G511" s="23">
        <v>1.4000000000000001</v>
      </c>
      <c r="H511" s="23">
        <v>2.9666666666666668</v>
      </c>
      <c r="I511" s="23">
        <v>3.6666666666666665</v>
      </c>
      <c r="J511" s="23">
        <v>1.2666666666666666</v>
      </c>
      <c r="K511" s="23">
        <v>2.4333333333333331</v>
      </c>
      <c r="L511" s="23" t="s">
        <v>660</v>
      </c>
      <c r="M511" s="23">
        <v>2.1833333333333331</v>
      </c>
      <c r="N511" s="23">
        <v>2.1944727056977933</v>
      </c>
      <c r="O511" s="23" t="s">
        <v>660</v>
      </c>
      <c r="P511" s="23">
        <v>2.5666666666666669</v>
      </c>
      <c r="Q511" s="23">
        <v>2.0650039999999996</v>
      </c>
      <c r="R511" s="23">
        <v>1.8666666666666669</v>
      </c>
      <c r="S511" s="23">
        <v>2</v>
      </c>
      <c r="T511" s="23">
        <v>1.9166666666666667</v>
      </c>
      <c r="U511" s="23">
        <v>2.0499999999999998</v>
      </c>
      <c r="V511" s="23">
        <v>2.1500000000000004</v>
      </c>
      <c r="W511" s="23">
        <v>2.0499999999999998</v>
      </c>
      <c r="X511" s="23">
        <v>1.6666666666666663</v>
      </c>
      <c r="Y511" s="23">
        <v>2</v>
      </c>
      <c r="Z511" s="23">
        <v>23.316666666666666</v>
      </c>
      <c r="AA511" s="23">
        <v>1.8499999999999999</v>
      </c>
      <c r="AB511" s="23" t="s">
        <v>660</v>
      </c>
      <c r="AC511" s="23">
        <v>1.25</v>
      </c>
      <c r="AD511" s="150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3" t="s">
        <v>272</v>
      </c>
      <c r="C512" s="29"/>
      <c r="D512" s="11">
        <v>1.4</v>
      </c>
      <c r="E512" s="11">
        <v>2.1</v>
      </c>
      <c r="F512" s="11">
        <v>1.5593788506595603</v>
      </c>
      <c r="G512" s="11">
        <v>1.4</v>
      </c>
      <c r="H512" s="11">
        <v>3.25</v>
      </c>
      <c r="I512" s="11">
        <v>4</v>
      </c>
      <c r="J512" s="11">
        <v>1.25</v>
      </c>
      <c r="K512" s="11">
        <v>2.4</v>
      </c>
      <c r="L512" s="11" t="s">
        <v>660</v>
      </c>
      <c r="M512" s="11">
        <v>2.2000000000000002</v>
      </c>
      <c r="N512" s="11">
        <v>2.1997802651393776</v>
      </c>
      <c r="O512" s="11" t="s">
        <v>660</v>
      </c>
      <c r="P512" s="11">
        <v>2.6</v>
      </c>
      <c r="Q512" s="11">
        <v>2.0626939999999996</v>
      </c>
      <c r="R512" s="11">
        <v>1.9</v>
      </c>
      <c r="S512" s="11">
        <v>2</v>
      </c>
      <c r="T512" s="11">
        <v>1.9</v>
      </c>
      <c r="U512" s="11">
        <v>2.0499999999999998</v>
      </c>
      <c r="V512" s="11">
        <v>2.1500000000000004</v>
      </c>
      <c r="W512" s="11">
        <v>2.0499999999999998</v>
      </c>
      <c r="X512" s="11">
        <v>1.65</v>
      </c>
      <c r="Y512" s="11">
        <v>2</v>
      </c>
      <c r="Z512" s="11">
        <v>23.200000000000003</v>
      </c>
      <c r="AA512" s="11">
        <v>1.8450000000000002</v>
      </c>
      <c r="AB512" s="11" t="s">
        <v>660</v>
      </c>
      <c r="AC512" s="11">
        <v>1</v>
      </c>
      <c r="AD512" s="150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3" t="s">
        <v>273</v>
      </c>
      <c r="C513" s="29"/>
      <c r="D513" s="24">
        <v>6.3245553203367569E-2</v>
      </c>
      <c r="E513" s="24">
        <v>5.1639777949432274E-2</v>
      </c>
      <c r="F513" s="24">
        <v>2.6098245197968589E-2</v>
      </c>
      <c r="G513" s="24">
        <v>6.3245553203367569E-2</v>
      </c>
      <c r="H513" s="24">
        <v>0.56803755744375384</v>
      </c>
      <c r="I513" s="24">
        <v>0.51639777949432131</v>
      </c>
      <c r="J513" s="24">
        <v>0.16329931618554491</v>
      </c>
      <c r="K513" s="24">
        <v>5.1639777949432274E-2</v>
      </c>
      <c r="L513" s="24" t="s">
        <v>660</v>
      </c>
      <c r="M513" s="24">
        <v>4.0824829046386339E-2</v>
      </c>
      <c r="N513" s="24">
        <v>8.5000818762919719E-2</v>
      </c>
      <c r="O513" s="24" t="s">
        <v>660</v>
      </c>
      <c r="P513" s="24">
        <v>0.10327955589886455</v>
      </c>
      <c r="Q513" s="24">
        <v>3.1493058435153681E-2</v>
      </c>
      <c r="R513" s="24">
        <v>5.1639777949432163E-2</v>
      </c>
      <c r="S513" s="24">
        <v>0</v>
      </c>
      <c r="T513" s="24">
        <v>4.0824829046386332E-2</v>
      </c>
      <c r="U513" s="24">
        <v>5.4772255750516655E-2</v>
      </c>
      <c r="V513" s="24">
        <v>0.13784048752090217</v>
      </c>
      <c r="W513" s="24">
        <v>5.4772255750516655E-2</v>
      </c>
      <c r="X513" s="24">
        <v>0.17511900715418263</v>
      </c>
      <c r="Y513" s="24">
        <v>0</v>
      </c>
      <c r="Z513" s="24">
        <v>0.42504901678120205</v>
      </c>
      <c r="AA513" s="24">
        <v>2.2803508501982702E-2</v>
      </c>
      <c r="AB513" s="24" t="s">
        <v>660</v>
      </c>
      <c r="AC513" s="24">
        <v>0.5</v>
      </c>
      <c r="AD513" s="150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3" t="s">
        <v>86</v>
      </c>
      <c r="C514" s="29"/>
      <c r="D514" s="13">
        <v>4.5175395145262545E-2</v>
      </c>
      <c r="E514" s="13">
        <v>2.4986989330370458E-2</v>
      </c>
      <c r="F514" s="13">
        <v>1.6753867156916142E-2</v>
      </c>
      <c r="G514" s="13">
        <v>4.5175395145262545E-2</v>
      </c>
      <c r="H514" s="13">
        <v>0.19147333396980465</v>
      </c>
      <c r="I514" s="13">
        <v>0.14083575804390583</v>
      </c>
      <c r="J514" s="13">
        <v>0.12892051277806177</v>
      </c>
      <c r="K514" s="13">
        <v>2.1221826554561209E-2</v>
      </c>
      <c r="L514" s="13" t="s">
        <v>660</v>
      </c>
      <c r="M514" s="13">
        <v>1.8698394983077713E-2</v>
      </c>
      <c r="N514" s="13">
        <v>3.873405148408595E-2</v>
      </c>
      <c r="O514" s="13" t="s">
        <v>660</v>
      </c>
      <c r="P514" s="13">
        <v>4.0238788012544623E-2</v>
      </c>
      <c r="Q514" s="13">
        <v>1.5250846213931638E-2</v>
      </c>
      <c r="R514" s="13">
        <v>2.7664166758624369E-2</v>
      </c>
      <c r="S514" s="13">
        <v>0</v>
      </c>
      <c r="T514" s="13">
        <v>2.1299910806810259E-2</v>
      </c>
      <c r="U514" s="13">
        <v>2.6718173536837395E-2</v>
      </c>
      <c r="V514" s="13">
        <v>6.4111854660884718E-2</v>
      </c>
      <c r="W514" s="13">
        <v>2.6718173536837395E-2</v>
      </c>
      <c r="X514" s="13">
        <v>0.10507140429250961</v>
      </c>
      <c r="Y514" s="13">
        <v>0</v>
      </c>
      <c r="Z514" s="13">
        <v>1.8229407438793511E-2</v>
      </c>
      <c r="AA514" s="13">
        <v>1.2326220811882543E-2</v>
      </c>
      <c r="AB514" s="13" t="s">
        <v>660</v>
      </c>
      <c r="AC514" s="13">
        <v>0.4</v>
      </c>
      <c r="AD514" s="150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30"/>
      <c r="B515" s="3" t="s">
        <v>274</v>
      </c>
      <c r="C515" s="29"/>
      <c r="D515" s="13">
        <v>-0.28701523854948507</v>
      </c>
      <c r="E515" s="13">
        <v>5.2501314522188647E-2</v>
      </c>
      <c r="F515" s="13">
        <v>-0.20667991146367826</v>
      </c>
      <c r="G515" s="13">
        <v>-0.28701523854948507</v>
      </c>
      <c r="H515" s="13">
        <v>0.51084866116894823</v>
      </c>
      <c r="I515" s="13">
        <v>0.86734104189420558</v>
      </c>
      <c r="J515" s="13">
        <v>-0.35491854916381993</v>
      </c>
      <c r="K515" s="13">
        <v>0.23923541871160903</v>
      </c>
      <c r="L515" s="13" t="s">
        <v>660</v>
      </c>
      <c r="M515" s="13">
        <v>0.11191671130973146</v>
      </c>
      <c r="N515" s="13">
        <v>0.1175897132725765</v>
      </c>
      <c r="O515" s="13" t="s">
        <v>660</v>
      </c>
      <c r="P515" s="13">
        <v>0.30713872932594399</v>
      </c>
      <c r="Q515" s="13">
        <v>5.165456023882764E-2</v>
      </c>
      <c r="R515" s="13">
        <v>-4.9353651399313359E-2</v>
      </c>
      <c r="S515" s="13">
        <v>1.8549659215021386E-2</v>
      </c>
      <c r="T515" s="13">
        <v>-2.3889909918937913E-2</v>
      </c>
      <c r="U515" s="13">
        <v>4.4013400695396721E-2</v>
      </c>
      <c r="V515" s="13">
        <v>9.4940883656148056E-2</v>
      </c>
      <c r="W515" s="13">
        <v>4.4013400695396721E-2</v>
      </c>
      <c r="X515" s="13">
        <v>-0.15120861732081581</v>
      </c>
      <c r="Y515" s="13">
        <v>1.8549659215021386E-2</v>
      </c>
      <c r="Z515" s="13">
        <v>10.874591443681791</v>
      </c>
      <c r="AA515" s="13">
        <v>-5.7841565226105396E-2</v>
      </c>
      <c r="AB515" s="13" t="s">
        <v>660</v>
      </c>
      <c r="AC515" s="13">
        <v>-0.36340646299061174</v>
      </c>
      <c r="AD515" s="150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46" t="s">
        <v>275</v>
      </c>
      <c r="C516" s="47"/>
      <c r="D516" s="45">
        <v>1.17</v>
      </c>
      <c r="E516" s="45">
        <v>0</v>
      </c>
      <c r="F516" s="45">
        <v>0.89</v>
      </c>
      <c r="G516" s="45">
        <v>1.17</v>
      </c>
      <c r="H516" s="45">
        <v>1.58</v>
      </c>
      <c r="I516" s="45" t="s">
        <v>276</v>
      </c>
      <c r="J516" s="45">
        <v>1.41</v>
      </c>
      <c r="K516" s="45">
        <v>0.65</v>
      </c>
      <c r="L516" s="45">
        <v>0.76</v>
      </c>
      <c r="M516" s="45">
        <v>0.21</v>
      </c>
      <c r="N516" s="45">
        <v>0.23</v>
      </c>
      <c r="O516" s="45">
        <v>0.76</v>
      </c>
      <c r="P516" s="45">
        <v>0.88</v>
      </c>
      <c r="Q516" s="45">
        <v>0</v>
      </c>
      <c r="R516" s="45">
        <v>0.35</v>
      </c>
      <c r="S516" s="45" t="s">
        <v>276</v>
      </c>
      <c r="T516" s="45">
        <v>0.26</v>
      </c>
      <c r="U516" s="45">
        <v>0.03</v>
      </c>
      <c r="V516" s="45">
        <v>0.15</v>
      </c>
      <c r="W516" s="45">
        <v>0.03</v>
      </c>
      <c r="X516" s="45">
        <v>0.7</v>
      </c>
      <c r="Y516" s="45" t="s">
        <v>276</v>
      </c>
      <c r="Z516" s="45">
        <v>37.380000000000003</v>
      </c>
      <c r="AA516" s="45">
        <v>0.38</v>
      </c>
      <c r="AB516" s="45">
        <v>5.16</v>
      </c>
      <c r="AC516" s="45" t="s">
        <v>276</v>
      </c>
      <c r="AD516" s="150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B517" s="31" t="s">
        <v>323</v>
      </c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BM517" s="55"/>
    </row>
    <row r="518" spans="1:65">
      <c r="BM518" s="55"/>
    </row>
    <row r="519" spans="1:65" ht="15">
      <c r="B519" s="8" t="s">
        <v>561</v>
      </c>
      <c r="BM519" s="28" t="s">
        <v>66</v>
      </c>
    </row>
    <row r="520" spans="1:65" ht="15">
      <c r="A520" s="25" t="s">
        <v>23</v>
      </c>
      <c r="B520" s="18" t="s">
        <v>110</v>
      </c>
      <c r="C520" s="15" t="s">
        <v>111</v>
      </c>
      <c r="D520" s="16" t="s">
        <v>232</v>
      </c>
      <c r="E520" s="17" t="s">
        <v>232</v>
      </c>
      <c r="F520" s="17" t="s">
        <v>232</v>
      </c>
      <c r="G520" s="17" t="s">
        <v>232</v>
      </c>
      <c r="H520" s="17" t="s">
        <v>232</v>
      </c>
      <c r="I520" s="17" t="s">
        <v>232</v>
      </c>
      <c r="J520" s="17" t="s">
        <v>232</v>
      </c>
      <c r="K520" s="17" t="s">
        <v>232</v>
      </c>
      <c r="L520" s="17" t="s">
        <v>232</v>
      </c>
      <c r="M520" s="17" t="s">
        <v>232</v>
      </c>
      <c r="N520" s="17" t="s">
        <v>232</v>
      </c>
      <c r="O520" s="150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233</v>
      </c>
      <c r="C521" s="9" t="s">
        <v>233</v>
      </c>
      <c r="D521" s="148" t="s">
        <v>236</v>
      </c>
      <c r="E521" s="149" t="s">
        <v>237</v>
      </c>
      <c r="F521" s="149" t="s">
        <v>241</v>
      </c>
      <c r="G521" s="149" t="s">
        <v>243</v>
      </c>
      <c r="H521" s="149" t="s">
        <v>244</v>
      </c>
      <c r="I521" s="149" t="s">
        <v>248</v>
      </c>
      <c r="J521" s="149" t="s">
        <v>249</v>
      </c>
      <c r="K521" s="149" t="s">
        <v>255</v>
      </c>
      <c r="L521" s="149" t="s">
        <v>257</v>
      </c>
      <c r="M521" s="149" t="s">
        <v>262</v>
      </c>
      <c r="N521" s="149" t="s">
        <v>263</v>
      </c>
      <c r="O521" s="150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279</v>
      </c>
      <c r="E522" s="11" t="s">
        <v>279</v>
      </c>
      <c r="F522" s="11" t="s">
        <v>279</v>
      </c>
      <c r="G522" s="11" t="s">
        <v>279</v>
      </c>
      <c r="H522" s="11" t="s">
        <v>279</v>
      </c>
      <c r="I522" s="11" t="s">
        <v>305</v>
      </c>
      <c r="J522" s="11" t="s">
        <v>279</v>
      </c>
      <c r="K522" s="11" t="s">
        <v>279</v>
      </c>
      <c r="L522" s="11" t="s">
        <v>305</v>
      </c>
      <c r="M522" s="11" t="s">
        <v>279</v>
      </c>
      <c r="N522" s="11" t="s">
        <v>305</v>
      </c>
      <c r="O522" s="150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3</v>
      </c>
    </row>
    <row r="523" spans="1:65">
      <c r="A523" s="30"/>
      <c r="B523" s="19"/>
      <c r="C523" s="9"/>
      <c r="D523" s="26" t="s">
        <v>117</v>
      </c>
      <c r="E523" s="26" t="s">
        <v>308</v>
      </c>
      <c r="F523" s="26" t="s">
        <v>309</v>
      </c>
      <c r="G523" s="26" t="s">
        <v>310</v>
      </c>
      <c r="H523" s="26" t="s">
        <v>311</v>
      </c>
      <c r="I523" s="26" t="s">
        <v>307</v>
      </c>
      <c r="J523" s="26" t="s">
        <v>309</v>
      </c>
      <c r="K523" s="26" t="s">
        <v>311</v>
      </c>
      <c r="L523" s="26" t="s">
        <v>309</v>
      </c>
      <c r="M523" s="26" t="s">
        <v>268</v>
      </c>
      <c r="N523" s="26" t="s">
        <v>309</v>
      </c>
      <c r="O523" s="150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3</v>
      </c>
    </row>
    <row r="524" spans="1:65">
      <c r="A524" s="30"/>
      <c r="B524" s="18">
        <v>1</v>
      </c>
      <c r="C524" s="14">
        <v>1</v>
      </c>
      <c r="D524" s="213">
        <v>6.3E-2</v>
      </c>
      <c r="E524" s="213">
        <v>6.7271195024951241E-2</v>
      </c>
      <c r="F524" s="213">
        <v>0.05</v>
      </c>
      <c r="G524" s="226" t="s">
        <v>101</v>
      </c>
      <c r="H524" s="213">
        <v>0.06</v>
      </c>
      <c r="I524" s="226" t="s">
        <v>104</v>
      </c>
      <c r="J524" s="226" t="s">
        <v>104</v>
      </c>
      <c r="K524" s="226">
        <v>0.05</v>
      </c>
      <c r="L524" s="213">
        <v>0.06</v>
      </c>
      <c r="M524" s="213">
        <v>5.5E-2</v>
      </c>
      <c r="N524" s="213">
        <v>0.06</v>
      </c>
      <c r="O524" s="204"/>
      <c r="P524" s="205"/>
      <c r="Q524" s="205"/>
      <c r="R524" s="205"/>
      <c r="S524" s="205"/>
      <c r="T524" s="205"/>
      <c r="U524" s="205"/>
      <c r="V524" s="205"/>
      <c r="W524" s="205"/>
      <c r="X524" s="205"/>
      <c r="Y524" s="205"/>
      <c r="Z524" s="205"/>
      <c r="AA524" s="205"/>
      <c r="AB524" s="205"/>
      <c r="AC524" s="205"/>
      <c r="AD524" s="205"/>
      <c r="AE524" s="205"/>
      <c r="AF524" s="205"/>
      <c r="AG524" s="205"/>
      <c r="AH524" s="205"/>
      <c r="AI524" s="205"/>
      <c r="AJ524" s="205"/>
      <c r="AK524" s="205"/>
      <c r="AL524" s="205"/>
      <c r="AM524" s="205"/>
      <c r="AN524" s="205"/>
      <c r="AO524" s="205"/>
      <c r="AP524" s="205"/>
      <c r="AQ524" s="205"/>
      <c r="AR524" s="205"/>
      <c r="AS524" s="205"/>
      <c r="AT524" s="205"/>
      <c r="AU524" s="205"/>
      <c r="AV524" s="205"/>
      <c r="AW524" s="205"/>
      <c r="AX524" s="205"/>
      <c r="AY524" s="205"/>
      <c r="AZ524" s="205"/>
      <c r="BA524" s="205"/>
      <c r="BB524" s="205"/>
      <c r="BC524" s="205"/>
      <c r="BD524" s="205"/>
      <c r="BE524" s="205"/>
      <c r="BF524" s="205"/>
      <c r="BG524" s="205"/>
      <c r="BH524" s="205"/>
      <c r="BI524" s="205"/>
      <c r="BJ524" s="205"/>
      <c r="BK524" s="205"/>
      <c r="BL524" s="205"/>
      <c r="BM524" s="214">
        <v>1</v>
      </c>
    </row>
    <row r="525" spans="1:65">
      <c r="A525" s="30"/>
      <c r="B525" s="19">
        <v>1</v>
      </c>
      <c r="C525" s="9">
        <v>2</v>
      </c>
      <c r="D525" s="24">
        <v>6.2E-2</v>
      </c>
      <c r="E525" s="24">
        <v>6.7117440912045953E-2</v>
      </c>
      <c r="F525" s="24">
        <v>0.06</v>
      </c>
      <c r="G525" s="229" t="s">
        <v>101</v>
      </c>
      <c r="H525" s="24">
        <v>0.05</v>
      </c>
      <c r="I525" s="229" t="s">
        <v>104</v>
      </c>
      <c r="J525" s="229" t="s">
        <v>104</v>
      </c>
      <c r="K525" s="229">
        <v>0.05</v>
      </c>
      <c r="L525" s="24">
        <v>0.05</v>
      </c>
      <c r="M525" s="228">
        <v>0.06</v>
      </c>
      <c r="N525" s="24">
        <v>0.06</v>
      </c>
      <c r="O525" s="204"/>
      <c r="P525" s="205"/>
      <c r="Q525" s="205"/>
      <c r="R525" s="205"/>
      <c r="S525" s="205"/>
      <c r="T525" s="205"/>
      <c r="U525" s="205"/>
      <c r="V525" s="205"/>
      <c r="W525" s="205"/>
      <c r="X525" s="205"/>
      <c r="Y525" s="205"/>
      <c r="Z525" s="205"/>
      <c r="AA525" s="205"/>
      <c r="AB525" s="205"/>
      <c r="AC525" s="205"/>
      <c r="AD525" s="205"/>
      <c r="AE525" s="205"/>
      <c r="AF525" s="205"/>
      <c r="AG525" s="205"/>
      <c r="AH525" s="205"/>
      <c r="AI525" s="205"/>
      <c r="AJ525" s="205"/>
      <c r="AK525" s="205"/>
      <c r="AL525" s="205"/>
      <c r="AM525" s="205"/>
      <c r="AN525" s="205"/>
      <c r="AO525" s="205"/>
      <c r="AP525" s="205"/>
      <c r="AQ525" s="205"/>
      <c r="AR525" s="205"/>
      <c r="AS525" s="205"/>
      <c r="AT525" s="205"/>
      <c r="AU525" s="205"/>
      <c r="AV525" s="205"/>
      <c r="AW525" s="205"/>
      <c r="AX525" s="205"/>
      <c r="AY525" s="205"/>
      <c r="AZ525" s="205"/>
      <c r="BA525" s="205"/>
      <c r="BB525" s="205"/>
      <c r="BC525" s="205"/>
      <c r="BD525" s="205"/>
      <c r="BE525" s="205"/>
      <c r="BF525" s="205"/>
      <c r="BG525" s="205"/>
      <c r="BH525" s="205"/>
      <c r="BI525" s="205"/>
      <c r="BJ525" s="205"/>
      <c r="BK525" s="205"/>
      <c r="BL525" s="205"/>
      <c r="BM525" s="214">
        <v>21</v>
      </c>
    </row>
    <row r="526" spans="1:65">
      <c r="A526" s="30"/>
      <c r="B526" s="19">
        <v>1</v>
      </c>
      <c r="C526" s="9">
        <v>3</v>
      </c>
      <c r="D526" s="24">
        <v>6.4000000000000001E-2</v>
      </c>
      <c r="E526" s="24">
        <v>6.4947565266510493E-2</v>
      </c>
      <c r="F526" s="24">
        <v>0.06</v>
      </c>
      <c r="G526" s="229" t="s">
        <v>101</v>
      </c>
      <c r="H526" s="24">
        <v>0.06</v>
      </c>
      <c r="I526" s="229" t="s">
        <v>104</v>
      </c>
      <c r="J526" s="229" t="s">
        <v>104</v>
      </c>
      <c r="K526" s="229">
        <v>0.05</v>
      </c>
      <c r="L526" s="24">
        <v>0.06</v>
      </c>
      <c r="M526" s="24">
        <v>5.5E-2</v>
      </c>
      <c r="N526" s="24">
        <v>0.06</v>
      </c>
      <c r="O526" s="204"/>
      <c r="P526" s="205"/>
      <c r="Q526" s="205"/>
      <c r="R526" s="205"/>
      <c r="S526" s="205"/>
      <c r="T526" s="205"/>
      <c r="U526" s="205"/>
      <c r="V526" s="205"/>
      <c r="W526" s="205"/>
      <c r="X526" s="205"/>
      <c r="Y526" s="205"/>
      <c r="Z526" s="205"/>
      <c r="AA526" s="205"/>
      <c r="AB526" s="205"/>
      <c r="AC526" s="205"/>
      <c r="AD526" s="205"/>
      <c r="AE526" s="205"/>
      <c r="AF526" s="205"/>
      <c r="AG526" s="205"/>
      <c r="AH526" s="205"/>
      <c r="AI526" s="205"/>
      <c r="AJ526" s="205"/>
      <c r="AK526" s="205"/>
      <c r="AL526" s="205"/>
      <c r="AM526" s="205"/>
      <c r="AN526" s="205"/>
      <c r="AO526" s="205"/>
      <c r="AP526" s="205"/>
      <c r="AQ526" s="205"/>
      <c r="AR526" s="205"/>
      <c r="AS526" s="205"/>
      <c r="AT526" s="205"/>
      <c r="AU526" s="205"/>
      <c r="AV526" s="205"/>
      <c r="AW526" s="205"/>
      <c r="AX526" s="205"/>
      <c r="AY526" s="205"/>
      <c r="AZ526" s="205"/>
      <c r="BA526" s="205"/>
      <c r="BB526" s="205"/>
      <c r="BC526" s="205"/>
      <c r="BD526" s="205"/>
      <c r="BE526" s="205"/>
      <c r="BF526" s="205"/>
      <c r="BG526" s="205"/>
      <c r="BH526" s="205"/>
      <c r="BI526" s="205"/>
      <c r="BJ526" s="205"/>
      <c r="BK526" s="205"/>
      <c r="BL526" s="205"/>
      <c r="BM526" s="214">
        <v>16</v>
      </c>
    </row>
    <row r="527" spans="1:65">
      <c r="A527" s="30"/>
      <c r="B527" s="19">
        <v>1</v>
      </c>
      <c r="C527" s="9">
        <v>4</v>
      </c>
      <c r="D527" s="24">
        <v>6.6000000000000003E-2</v>
      </c>
      <c r="E527" s="24">
        <v>6.4341078823403203E-2</v>
      </c>
      <c r="F527" s="24">
        <v>0.06</v>
      </c>
      <c r="G527" s="229" t="s">
        <v>101</v>
      </c>
      <c r="H527" s="24">
        <v>0.06</v>
      </c>
      <c r="I527" s="229" t="s">
        <v>104</v>
      </c>
      <c r="J527" s="229" t="s">
        <v>104</v>
      </c>
      <c r="K527" s="229">
        <v>0.04</v>
      </c>
      <c r="L527" s="24">
        <v>0.05</v>
      </c>
      <c r="M527" s="24">
        <v>5.5E-2</v>
      </c>
      <c r="N527" s="24">
        <v>0.06</v>
      </c>
      <c r="O527" s="204"/>
      <c r="P527" s="205"/>
      <c r="Q527" s="205"/>
      <c r="R527" s="205"/>
      <c r="S527" s="205"/>
      <c r="T527" s="205"/>
      <c r="U527" s="205"/>
      <c r="V527" s="205"/>
      <c r="W527" s="205"/>
      <c r="X527" s="205"/>
      <c r="Y527" s="205"/>
      <c r="Z527" s="205"/>
      <c r="AA527" s="205"/>
      <c r="AB527" s="205"/>
      <c r="AC527" s="205"/>
      <c r="AD527" s="205"/>
      <c r="AE527" s="205"/>
      <c r="AF527" s="205"/>
      <c r="AG527" s="205"/>
      <c r="AH527" s="205"/>
      <c r="AI527" s="205"/>
      <c r="AJ527" s="205"/>
      <c r="AK527" s="205"/>
      <c r="AL527" s="205"/>
      <c r="AM527" s="205"/>
      <c r="AN527" s="205"/>
      <c r="AO527" s="205"/>
      <c r="AP527" s="205"/>
      <c r="AQ527" s="205"/>
      <c r="AR527" s="205"/>
      <c r="AS527" s="205"/>
      <c r="AT527" s="205"/>
      <c r="AU527" s="205"/>
      <c r="AV527" s="205"/>
      <c r="AW527" s="205"/>
      <c r="AX527" s="205"/>
      <c r="AY527" s="205"/>
      <c r="AZ527" s="205"/>
      <c r="BA527" s="205"/>
      <c r="BB527" s="205"/>
      <c r="BC527" s="205"/>
      <c r="BD527" s="205"/>
      <c r="BE527" s="205"/>
      <c r="BF527" s="205"/>
      <c r="BG527" s="205"/>
      <c r="BH527" s="205"/>
      <c r="BI527" s="205"/>
      <c r="BJ527" s="205"/>
      <c r="BK527" s="205"/>
      <c r="BL527" s="205"/>
      <c r="BM527" s="214">
        <v>5.9239251832923466E-2</v>
      </c>
    </row>
    <row r="528" spans="1:65">
      <c r="A528" s="30"/>
      <c r="B528" s="19">
        <v>1</v>
      </c>
      <c r="C528" s="9">
        <v>5</v>
      </c>
      <c r="D528" s="24">
        <v>6.4000000000000001E-2</v>
      </c>
      <c r="E528" s="24">
        <v>6.7620720674858248E-2</v>
      </c>
      <c r="F528" s="24">
        <v>0.05</v>
      </c>
      <c r="G528" s="229" t="s">
        <v>101</v>
      </c>
      <c r="H528" s="24">
        <v>0.06</v>
      </c>
      <c r="I528" s="229" t="s">
        <v>104</v>
      </c>
      <c r="J528" s="229" t="s">
        <v>104</v>
      </c>
      <c r="K528" s="229">
        <v>0.04</v>
      </c>
      <c r="L528" s="24">
        <v>0.05</v>
      </c>
      <c r="M528" s="24">
        <v>5.5E-2</v>
      </c>
      <c r="N528" s="24">
        <v>0.06</v>
      </c>
      <c r="O528" s="204"/>
      <c r="P528" s="205"/>
      <c r="Q528" s="205"/>
      <c r="R528" s="205"/>
      <c r="S528" s="205"/>
      <c r="T528" s="205"/>
      <c r="U528" s="205"/>
      <c r="V528" s="205"/>
      <c r="W528" s="205"/>
      <c r="X528" s="205"/>
      <c r="Y528" s="205"/>
      <c r="Z528" s="205"/>
      <c r="AA528" s="205"/>
      <c r="AB528" s="205"/>
      <c r="AC528" s="205"/>
      <c r="AD528" s="205"/>
      <c r="AE528" s="205"/>
      <c r="AF528" s="205"/>
      <c r="AG528" s="205"/>
      <c r="AH528" s="205"/>
      <c r="AI528" s="205"/>
      <c r="AJ528" s="205"/>
      <c r="AK528" s="205"/>
      <c r="AL528" s="205"/>
      <c r="AM528" s="205"/>
      <c r="AN528" s="205"/>
      <c r="AO528" s="205"/>
      <c r="AP528" s="205"/>
      <c r="AQ528" s="205"/>
      <c r="AR528" s="205"/>
      <c r="AS528" s="205"/>
      <c r="AT528" s="205"/>
      <c r="AU528" s="205"/>
      <c r="AV528" s="205"/>
      <c r="AW528" s="205"/>
      <c r="AX528" s="205"/>
      <c r="AY528" s="205"/>
      <c r="AZ528" s="205"/>
      <c r="BA528" s="205"/>
      <c r="BB528" s="205"/>
      <c r="BC528" s="205"/>
      <c r="BD528" s="205"/>
      <c r="BE528" s="205"/>
      <c r="BF528" s="205"/>
      <c r="BG528" s="205"/>
      <c r="BH528" s="205"/>
      <c r="BI528" s="205"/>
      <c r="BJ528" s="205"/>
      <c r="BK528" s="205"/>
      <c r="BL528" s="205"/>
      <c r="BM528" s="214">
        <v>99</v>
      </c>
    </row>
    <row r="529" spans="1:65">
      <c r="A529" s="30"/>
      <c r="B529" s="19">
        <v>1</v>
      </c>
      <c r="C529" s="9">
        <v>6</v>
      </c>
      <c r="D529" s="24">
        <v>0.06</v>
      </c>
      <c r="E529" s="24">
        <v>6.7750576281016661E-2</v>
      </c>
      <c r="F529" s="24">
        <v>0.06</v>
      </c>
      <c r="G529" s="229" t="s">
        <v>101</v>
      </c>
      <c r="H529" s="24">
        <v>0.06</v>
      </c>
      <c r="I529" s="229" t="s">
        <v>104</v>
      </c>
      <c r="J529" s="229" t="s">
        <v>104</v>
      </c>
      <c r="K529" s="229">
        <v>0.05</v>
      </c>
      <c r="L529" s="24">
        <v>0.06</v>
      </c>
      <c r="M529" s="24">
        <v>5.5E-2</v>
      </c>
      <c r="N529" s="24">
        <v>0.06</v>
      </c>
      <c r="O529" s="204"/>
      <c r="P529" s="205"/>
      <c r="Q529" s="205"/>
      <c r="R529" s="205"/>
      <c r="S529" s="205"/>
      <c r="T529" s="205"/>
      <c r="U529" s="205"/>
      <c r="V529" s="205"/>
      <c r="W529" s="205"/>
      <c r="X529" s="205"/>
      <c r="Y529" s="205"/>
      <c r="Z529" s="205"/>
      <c r="AA529" s="205"/>
      <c r="AB529" s="205"/>
      <c r="AC529" s="205"/>
      <c r="AD529" s="205"/>
      <c r="AE529" s="205"/>
      <c r="AF529" s="205"/>
      <c r="AG529" s="205"/>
      <c r="AH529" s="205"/>
      <c r="AI529" s="205"/>
      <c r="AJ529" s="205"/>
      <c r="AK529" s="205"/>
      <c r="AL529" s="205"/>
      <c r="AM529" s="205"/>
      <c r="AN529" s="205"/>
      <c r="AO529" s="205"/>
      <c r="AP529" s="205"/>
      <c r="AQ529" s="205"/>
      <c r="AR529" s="205"/>
      <c r="AS529" s="205"/>
      <c r="AT529" s="205"/>
      <c r="AU529" s="205"/>
      <c r="AV529" s="205"/>
      <c r="AW529" s="205"/>
      <c r="AX529" s="205"/>
      <c r="AY529" s="205"/>
      <c r="AZ529" s="205"/>
      <c r="BA529" s="205"/>
      <c r="BB529" s="205"/>
      <c r="BC529" s="205"/>
      <c r="BD529" s="205"/>
      <c r="BE529" s="205"/>
      <c r="BF529" s="205"/>
      <c r="BG529" s="205"/>
      <c r="BH529" s="205"/>
      <c r="BI529" s="205"/>
      <c r="BJ529" s="205"/>
      <c r="BK529" s="205"/>
      <c r="BL529" s="205"/>
      <c r="BM529" s="56"/>
    </row>
    <row r="530" spans="1:65">
      <c r="A530" s="30"/>
      <c r="B530" s="20" t="s">
        <v>271</v>
      </c>
      <c r="C530" s="12"/>
      <c r="D530" s="215">
        <v>6.3166666666666663E-2</v>
      </c>
      <c r="E530" s="215">
        <v>6.6508096163797631E-2</v>
      </c>
      <c r="F530" s="215">
        <v>5.6666666666666664E-2</v>
      </c>
      <c r="G530" s="215" t="s">
        <v>660</v>
      </c>
      <c r="H530" s="215">
        <v>5.8333333333333327E-2</v>
      </c>
      <c r="I530" s="215" t="s">
        <v>660</v>
      </c>
      <c r="J530" s="215" t="s">
        <v>660</v>
      </c>
      <c r="K530" s="215">
        <v>4.6666666666666669E-2</v>
      </c>
      <c r="L530" s="215">
        <v>5.4999999999999993E-2</v>
      </c>
      <c r="M530" s="215">
        <v>5.5833333333333325E-2</v>
      </c>
      <c r="N530" s="215">
        <v>0.06</v>
      </c>
      <c r="O530" s="204"/>
      <c r="P530" s="205"/>
      <c r="Q530" s="205"/>
      <c r="R530" s="205"/>
      <c r="S530" s="205"/>
      <c r="T530" s="205"/>
      <c r="U530" s="205"/>
      <c r="V530" s="205"/>
      <c r="W530" s="205"/>
      <c r="X530" s="205"/>
      <c r="Y530" s="205"/>
      <c r="Z530" s="205"/>
      <c r="AA530" s="205"/>
      <c r="AB530" s="205"/>
      <c r="AC530" s="205"/>
      <c r="AD530" s="205"/>
      <c r="AE530" s="205"/>
      <c r="AF530" s="205"/>
      <c r="AG530" s="205"/>
      <c r="AH530" s="205"/>
      <c r="AI530" s="205"/>
      <c r="AJ530" s="205"/>
      <c r="AK530" s="205"/>
      <c r="AL530" s="205"/>
      <c r="AM530" s="205"/>
      <c r="AN530" s="205"/>
      <c r="AO530" s="205"/>
      <c r="AP530" s="205"/>
      <c r="AQ530" s="205"/>
      <c r="AR530" s="205"/>
      <c r="AS530" s="205"/>
      <c r="AT530" s="205"/>
      <c r="AU530" s="205"/>
      <c r="AV530" s="205"/>
      <c r="AW530" s="205"/>
      <c r="AX530" s="205"/>
      <c r="AY530" s="205"/>
      <c r="AZ530" s="205"/>
      <c r="BA530" s="205"/>
      <c r="BB530" s="205"/>
      <c r="BC530" s="205"/>
      <c r="BD530" s="205"/>
      <c r="BE530" s="205"/>
      <c r="BF530" s="205"/>
      <c r="BG530" s="205"/>
      <c r="BH530" s="205"/>
      <c r="BI530" s="205"/>
      <c r="BJ530" s="205"/>
      <c r="BK530" s="205"/>
      <c r="BL530" s="205"/>
      <c r="BM530" s="56"/>
    </row>
    <row r="531" spans="1:65">
      <c r="A531" s="30"/>
      <c r="B531" s="3" t="s">
        <v>272</v>
      </c>
      <c r="C531" s="29"/>
      <c r="D531" s="24">
        <v>6.3500000000000001E-2</v>
      </c>
      <c r="E531" s="24">
        <v>6.719431796849859E-2</v>
      </c>
      <c r="F531" s="24">
        <v>0.06</v>
      </c>
      <c r="G531" s="24" t="s">
        <v>660</v>
      </c>
      <c r="H531" s="24">
        <v>0.06</v>
      </c>
      <c r="I531" s="24" t="s">
        <v>660</v>
      </c>
      <c r="J531" s="24" t="s">
        <v>660</v>
      </c>
      <c r="K531" s="24">
        <v>0.05</v>
      </c>
      <c r="L531" s="24">
        <v>5.5E-2</v>
      </c>
      <c r="M531" s="24">
        <v>5.5E-2</v>
      </c>
      <c r="N531" s="24">
        <v>0.06</v>
      </c>
      <c r="O531" s="204"/>
      <c r="P531" s="205"/>
      <c r="Q531" s="205"/>
      <c r="R531" s="205"/>
      <c r="S531" s="205"/>
      <c r="T531" s="205"/>
      <c r="U531" s="205"/>
      <c r="V531" s="205"/>
      <c r="W531" s="205"/>
      <c r="X531" s="205"/>
      <c r="Y531" s="205"/>
      <c r="Z531" s="205"/>
      <c r="AA531" s="205"/>
      <c r="AB531" s="205"/>
      <c r="AC531" s="205"/>
      <c r="AD531" s="205"/>
      <c r="AE531" s="205"/>
      <c r="AF531" s="205"/>
      <c r="AG531" s="205"/>
      <c r="AH531" s="205"/>
      <c r="AI531" s="205"/>
      <c r="AJ531" s="205"/>
      <c r="AK531" s="205"/>
      <c r="AL531" s="205"/>
      <c r="AM531" s="205"/>
      <c r="AN531" s="205"/>
      <c r="AO531" s="205"/>
      <c r="AP531" s="205"/>
      <c r="AQ531" s="205"/>
      <c r="AR531" s="205"/>
      <c r="AS531" s="205"/>
      <c r="AT531" s="205"/>
      <c r="AU531" s="205"/>
      <c r="AV531" s="205"/>
      <c r="AW531" s="205"/>
      <c r="AX531" s="205"/>
      <c r="AY531" s="205"/>
      <c r="AZ531" s="205"/>
      <c r="BA531" s="205"/>
      <c r="BB531" s="205"/>
      <c r="BC531" s="205"/>
      <c r="BD531" s="205"/>
      <c r="BE531" s="205"/>
      <c r="BF531" s="205"/>
      <c r="BG531" s="205"/>
      <c r="BH531" s="205"/>
      <c r="BI531" s="205"/>
      <c r="BJ531" s="205"/>
      <c r="BK531" s="205"/>
      <c r="BL531" s="205"/>
      <c r="BM531" s="56"/>
    </row>
    <row r="532" spans="1:65">
      <c r="A532" s="30"/>
      <c r="B532" s="3" t="s">
        <v>273</v>
      </c>
      <c r="C532" s="29"/>
      <c r="D532" s="24">
        <v>2.0412414523193166E-3</v>
      </c>
      <c r="E532" s="24">
        <v>1.4742138157924842E-3</v>
      </c>
      <c r="F532" s="24">
        <v>5.1639777949432199E-3</v>
      </c>
      <c r="G532" s="24" t="s">
        <v>660</v>
      </c>
      <c r="H532" s="24">
        <v>4.082482904638628E-3</v>
      </c>
      <c r="I532" s="24" t="s">
        <v>660</v>
      </c>
      <c r="J532" s="24" t="s">
        <v>660</v>
      </c>
      <c r="K532" s="24">
        <v>5.1639777949432242E-3</v>
      </c>
      <c r="L532" s="24">
        <v>5.4772255750516587E-3</v>
      </c>
      <c r="M532" s="24">
        <v>2.041241452319314E-3</v>
      </c>
      <c r="N532" s="24">
        <v>0</v>
      </c>
      <c r="O532" s="204"/>
      <c r="P532" s="205"/>
      <c r="Q532" s="205"/>
      <c r="R532" s="205"/>
      <c r="S532" s="205"/>
      <c r="T532" s="205"/>
      <c r="U532" s="205"/>
      <c r="V532" s="205"/>
      <c r="W532" s="205"/>
      <c r="X532" s="205"/>
      <c r="Y532" s="205"/>
      <c r="Z532" s="205"/>
      <c r="AA532" s="205"/>
      <c r="AB532" s="205"/>
      <c r="AC532" s="205"/>
      <c r="AD532" s="205"/>
      <c r="AE532" s="205"/>
      <c r="AF532" s="205"/>
      <c r="AG532" s="205"/>
      <c r="AH532" s="205"/>
      <c r="AI532" s="205"/>
      <c r="AJ532" s="205"/>
      <c r="AK532" s="205"/>
      <c r="AL532" s="205"/>
      <c r="AM532" s="205"/>
      <c r="AN532" s="205"/>
      <c r="AO532" s="205"/>
      <c r="AP532" s="205"/>
      <c r="AQ532" s="205"/>
      <c r="AR532" s="205"/>
      <c r="AS532" s="205"/>
      <c r="AT532" s="205"/>
      <c r="AU532" s="205"/>
      <c r="AV532" s="205"/>
      <c r="AW532" s="205"/>
      <c r="AX532" s="205"/>
      <c r="AY532" s="205"/>
      <c r="AZ532" s="205"/>
      <c r="BA532" s="205"/>
      <c r="BB532" s="205"/>
      <c r="BC532" s="205"/>
      <c r="BD532" s="205"/>
      <c r="BE532" s="205"/>
      <c r="BF532" s="205"/>
      <c r="BG532" s="205"/>
      <c r="BH532" s="205"/>
      <c r="BI532" s="205"/>
      <c r="BJ532" s="205"/>
      <c r="BK532" s="205"/>
      <c r="BL532" s="205"/>
      <c r="BM532" s="56"/>
    </row>
    <row r="533" spans="1:65">
      <c r="A533" s="30"/>
      <c r="B533" s="3" t="s">
        <v>86</v>
      </c>
      <c r="C533" s="29"/>
      <c r="D533" s="13">
        <v>3.2315168110596044E-2</v>
      </c>
      <c r="E533" s="13">
        <v>2.2165930177308901E-2</v>
      </c>
      <c r="F533" s="13">
        <v>9.1129019910762707E-2</v>
      </c>
      <c r="G533" s="13" t="s">
        <v>660</v>
      </c>
      <c r="H533" s="13">
        <v>6.9985421222376484E-2</v>
      </c>
      <c r="I533" s="13" t="s">
        <v>660</v>
      </c>
      <c r="J533" s="13" t="s">
        <v>660</v>
      </c>
      <c r="K533" s="13">
        <v>0.11065666703449765</v>
      </c>
      <c r="L533" s="13">
        <v>9.95859195463938E-2</v>
      </c>
      <c r="M533" s="13">
        <v>3.6559548399748912E-2</v>
      </c>
      <c r="N533" s="13">
        <v>0</v>
      </c>
      <c r="O533" s="150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30"/>
      <c r="B534" s="3" t="s">
        <v>274</v>
      </c>
      <c r="C534" s="29"/>
      <c r="D534" s="13">
        <v>6.6297509037081648E-2</v>
      </c>
      <c r="E534" s="13">
        <v>0.12270317578241841</v>
      </c>
      <c r="F534" s="13">
        <v>-4.3427036747736847E-2</v>
      </c>
      <c r="G534" s="13" t="s">
        <v>660</v>
      </c>
      <c r="H534" s="13">
        <v>-1.5292537828552666E-2</v>
      </c>
      <c r="I534" s="13" t="s">
        <v>660</v>
      </c>
      <c r="J534" s="13" t="s">
        <v>660</v>
      </c>
      <c r="K534" s="13">
        <v>-0.21223403026284204</v>
      </c>
      <c r="L534" s="13">
        <v>-7.1561535666921028E-2</v>
      </c>
      <c r="M534" s="13">
        <v>-5.7494286207328993E-2</v>
      </c>
      <c r="N534" s="13">
        <v>1.2841961090631626E-2</v>
      </c>
      <c r="O534" s="150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A535" s="30"/>
      <c r="B535" s="46" t="s">
        <v>275</v>
      </c>
      <c r="C535" s="47"/>
      <c r="D535" s="45">
        <v>0.67</v>
      </c>
      <c r="E535" s="45">
        <v>1.02</v>
      </c>
      <c r="F535" s="45">
        <v>0</v>
      </c>
      <c r="G535" s="45">
        <v>45.99</v>
      </c>
      <c r="H535" s="45">
        <v>0.17</v>
      </c>
      <c r="I535" s="45">
        <v>0.69</v>
      </c>
      <c r="J535" s="45">
        <v>0.69</v>
      </c>
      <c r="K535" s="45">
        <v>1.04</v>
      </c>
      <c r="L535" s="45">
        <v>0.17</v>
      </c>
      <c r="M535" s="45">
        <v>0.09</v>
      </c>
      <c r="N535" s="45">
        <v>0.35</v>
      </c>
      <c r="O535" s="150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5"/>
    </row>
    <row r="536" spans="1:65">
      <c r="B536" s="31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BM536" s="55"/>
    </row>
    <row r="537" spans="1:65" ht="15">
      <c r="B537" s="8" t="s">
        <v>562</v>
      </c>
      <c r="BM537" s="28" t="s">
        <v>66</v>
      </c>
    </row>
    <row r="538" spans="1:65" ht="15">
      <c r="A538" s="25" t="s">
        <v>55</v>
      </c>
      <c r="B538" s="18" t="s">
        <v>110</v>
      </c>
      <c r="C538" s="15" t="s">
        <v>111</v>
      </c>
      <c r="D538" s="16" t="s">
        <v>232</v>
      </c>
      <c r="E538" s="17" t="s">
        <v>232</v>
      </c>
      <c r="F538" s="17" t="s">
        <v>232</v>
      </c>
      <c r="G538" s="17" t="s">
        <v>232</v>
      </c>
      <c r="H538" s="17" t="s">
        <v>232</v>
      </c>
      <c r="I538" s="17" t="s">
        <v>232</v>
      </c>
      <c r="J538" s="17" t="s">
        <v>232</v>
      </c>
      <c r="K538" s="17" t="s">
        <v>232</v>
      </c>
      <c r="L538" s="17" t="s">
        <v>232</v>
      </c>
      <c r="M538" s="17" t="s">
        <v>232</v>
      </c>
      <c r="N538" s="17" t="s">
        <v>232</v>
      </c>
      <c r="O538" s="17" t="s">
        <v>232</v>
      </c>
      <c r="P538" s="17" t="s">
        <v>232</v>
      </c>
      <c r="Q538" s="17" t="s">
        <v>232</v>
      </c>
      <c r="R538" s="17" t="s">
        <v>232</v>
      </c>
      <c r="S538" s="17" t="s">
        <v>232</v>
      </c>
      <c r="T538" s="17" t="s">
        <v>232</v>
      </c>
      <c r="U538" s="17" t="s">
        <v>232</v>
      </c>
      <c r="V538" s="17" t="s">
        <v>232</v>
      </c>
      <c r="W538" s="17" t="s">
        <v>232</v>
      </c>
      <c r="X538" s="17" t="s">
        <v>232</v>
      </c>
      <c r="Y538" s="17" t="s">
        <v>232</v>
      </c>
      <c r="Z538" s="17" t="s">
        <v>232</v>
      </c>
      <c r="AA538" s="17" t="s">
        <v>232</v>
      </c>
      <c r="AB538" s="17" t="s">
        <v>232</v>
      </c>
      <c r="AC538" s="17" t="s">
        <v>232</v>
      </c>
      <c r="AD538" s="17" t="s">
        <v>232</v>
      </c>
      <c r="AE538" s="17" t="s">
        <v>232</v>
      </c>
      <c r="AF538" s="150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 t="s">
        <v>233</v>
      </c>
      <c r="C539" s="9" t="s">
        <v>233</v>
      </c>
      <c r="D539" s="148" t="s">
        <v>235</v>
      </c>
      <c r="E539" s="149" t="s">
        <v>236</v>
      </c>
      <c r="F539" s="149" t="s">
        <v>237</v>
      </c>
      <c r="G539" s="149" t="s">
        <v>238</v>
      </c>
      <c r="H539" s="149" t="s">
        <v>239</v>
      </c>
      <c r="I539" s="149" t="s">
        <v>240</v>
      </c>
      <c r="J539" s="149" t="s">
        <v>241</v>
      </c>
      <c r="K539" s="149" t="s">
        <v>242</v>
      </c>
      <c r="L539" s="149" t="s">
        <v>243</v>
      </c>
      <c r="M539" s="149" t="s">
        <v>244</v>
      </c>
      <c r="N539" s="149" t="s">
        <v>245</v>
      </c>
      <c r="O539" s="149" t="s">
        <v>246</v>
      </c>
      <c r="P539" s="149" t="s">
        <v>247</v>
      </c>
      <c r="Q539" s="149" t="s">
        <v>248</v>
      </c>
      <c r="R539" s="149" t="s">
        <v>249</v>
      </c>
      <c r="S539" s="149" t="s">
        <v>251</v>
      </c>
      <c r="T539" s="149" t="s">
        <v>252</v>
      </c>
      <c r="U539" s="149" t="s">
        <v>253</v>
      </c>
      <c r="V539" s="149" t="s">
        <v>254</v>
      </c>
      <c r="W539" s="149" t="s">
        <v>277</v>
      </c>
      <c r="X539" s="149" t="s">
        <v>255</v>
      </c>
      <c r="Y539" s="149" t="s">
        <v>256</v>
      </c>
      <c r="Z539" s="149" t="s">
        <v>257</v>
      </c>
      <c r="AA539" s="149" t="s">
        <v>258</v>
      </c>
      <c r="AB539" s="149" t="s">
        <v>259</v>
      </c>
      <c r="AC539" s="149" t="s">
        <v>261</v>
      </c>
      <c r="AD539" s="149" t="s">
        <v>262</v>
      </c>
      <c r="AE539" s="149" t="s">
        <v>263</v>
      </c>
      <c r="AF539" s="150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 t="s">
        <v>1</v>
      </c>
    </row>
    <row r="540" spans="1:65">
      <c r="A540" s="30"/>
      <c r="B540" s="19"/>
      <c r="C540" s="9"/>
      <c r="D540" s="10" t="s">
        <v>279</v>
      </c>
      <c r="E540" s="11" t="s">
        <v>279</v>
      </c>
      <c r="F540" s="11" t="s">
        <v>279</v>
      </c>
      <c r="G540" s="11" t="s">
        <v>305</v>
      </c>
      <c r="H540" s="11" t="s">
        <v>279</v>
      </c>
      <c r="I540" s="11" t="s">
        <v>304</v>
      </c>
      <c r="J540" s="11" t="s">
        <v>304</v>
      </c>
      <c r="K540" s="11" t="s">
        <v>305</v>
      </c>
      <c r="L540" s="11" t="s">
        <v>279</v>
      </c>
      <c r="M540" s="11" t="s">
        <v>304</v>
      </c>
      <c r="N540" s="11" t="s">
        <v>305</v>
      </c>
      <c r="O540" s="11" t="s">
        <v>304</v>
      </c>
      <c r="P540" s="11" t="s">
        <v>279</v>
      </c>
      <c r="Q540" s="11" t="s">
        <v>305</v>
      </c>
      <c r="R540" s="11" t="s">
        <v>304</v>
      </c>
      <c r="S540" s="11" t="s">
        <v>279</v>
      </c>
      <c r="T540" s="11" t="s">
        <v>279</v>
      </c>
      <c r="U540" s="11" t="s">
        <v>279</v>
      </c>
      <c r="V540" s="11" t="s">
        <v>279</v>
      </c>
      <c r="W540" s="11" t="s">
        <v>279</v>
      </c>
      <c r="X540" s="11" t="s">
        <v>304</v>
      </c>
      <c r="Y540" s="11" t="s">
        <v>305</v>
      </c>
      <c r="Z540" s="11" t="s">
        <v>305</v>
      </c>
      <c r="AA540" s="11" t="s">
        <v>279</v>
      </c>
      <c r="AB540" s="11" t="s">
        <v>305</v>
      </c>
      <c r="AC540" s="11" t="s">
        <v>279</v>
      </c>
      <c r="AD540" s="11" t="s">
        <v>304</v>
      </c>
      <c r="AE540" s="11" t="s">
        <v>305</v>
      </c>
      <c r="AF540" s="150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3</v>
      </c>
    </row>
    <row r="541" spans="1:65">
      <c r="A541" s="30"/>
      <c r="B541" s="19"/>
      <c r="C541" s="9"/>
      <c r="D541" s="26" t="s">
        <v>307</v>
      </c>
      <c r="E541" s="26" t="s">
        <v>117</v>
      </c>
      <c r="F541" s="26" t="s">
        <v>308</v>
      </c>
      <c r="G541" s="26" t="s">
        <v>308</v>
      </c>
      <c r="H541" s="26" t="s">
        <v>307</v>
      </c>
      <c r="I541" s="26" t="s">
        <v>307</v>
      </c>
      <c r="J541" s="26" t="s">
        <v>309</v>
      </c>
      <c r="K541" s="26" t="s">
        <v>310</v>
      </c>
      <c r="L541" s="26" t="s">
        <v>310</v>
      </c>
      <c r="M541" s="26" t="s">
        <v>311</v>
      </c>
      <c r="N541" s="26" t="s">
        <v>310</v>
      </c>
      <c r="O541" s="26" t="s">
        <v>309</v>
      </c>
      <c r="P541" s="26" t="s">
        <v>307</v>
      </c>
      <c r="Q541" s="26" t="s">
        <v>307</v>
      </c>
      <c r="R541" s="26" t="s">
        <v>309</v>
      </c>
      <c r="S541" s="26" t="s">
        <v>307</v>
      </c>
      <c r="T541" s="26" t="s">
        <v>307</v>
      </c>
      <c r="U541" s="26" t="s">
        <v>307</v>
      </c>
      <c r="V541" s="26" t="s">
        <v>307</v>
      </c>
      <c r="W541" s="26" t="s">
        <v>307</v>
      </c>
      <c r="X541" s="26" t="s">
        <v>311</v>
      </c>
      <c r="Y541" s="26" t="s">
        <v>309</v>
      </c>
      <c r="Z541" s="26" t="s">
        <v>309</v>
      </c>
      <c r="AA541" s="26" t="s">
        <v>269</v>
      </c>
      <c r="AB541" s="26" t="s">
        <v>308</v>
      </c>
      <c r="AC541" s="26" t="s">
        <v>307</v>
      </c>
      <c r="AD541" s="26" t="s">
        <v>268</v>
      </c>
      <c r="AE541" s="26" t="s">
        <v>309</v>
      </c>
      <c r="AF541" s="150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3</v>
      </c>
    </row>
    <row r="542" spans="1:65">
      <c r="A542" s="30"/>
      <c r="B542" s="18">
        <v>1</v>
      </c>
      <c r="C542" s="14">
        <v>1</v>
      </c>
      <c r="D542" s="213">
        <v>0.03</v>
      </c>
      <c r="E542" s="213">
        <v>0.03</v>
      </c>
      <c r="F542" s="213">
        <v>2.5792822494801648E-2</v>
      </c>
      <c r="G542" s="213">
        <v>0.02</v>
      </c>
      <c r="H542" s="213">
        <v>0.02</v>
      </c>
      <c r="I542" s="213">
        <v>2.5899999999999999E-2</v>
      </c>
      <c r="J542" s="213">
        <v>2.5999999999999999E-2</v>
      </c>
      <c r="K542" s="213">
        <v>0.03</v>
      </c>
      <c r="L542" s="213">
        <v>0.03</v>
      </c>
      <c r="M542" s="213">
        <v>2.4E-2</v>
      </c>
      <c r="N542" s="213">
        <v>2.3065405267947842E-2</v>
      </c>
      <c r="O542" s="213">
        <v>2.76799E-2</v>
      </c>
      <c r="P542" s="213">
        <v>0.03</v>
      </c>
      <c r="Q542" s="213">
        <v>0.03</v>
      </c>
      <c r="R542" s="213">
        <v>3.3791290000000002E-2</v>
      </c>
      <c r="S542" s="213">
        <v>0.02</v>
      </c>
      <c r="T542" s="213">
        <v>0.02</v>
      </c>
      <c r="U542" s="213">
        <v>0.02</v>
      </c>
      <c r="V542" s="213">
        <v>0.03</v>
      </c>
      <c r="W542" s="213">
        <v>0.02</v>
      </c>
      <c r="X542" s="213">
        <v>2.7E-2</v>
      </c>
      <c r="Y542" s="213">
        <v>0.02</v>
      </c>
      <c r="Z542" s="213">
        <v>0.03</v>
      </c>
      <c r="AA542" s="213">
        <v>0.03</v>
      </c>
      <c r="AB542" s="226">
        <v>6.4000000000000001E-2</v>
      </c>
      <c r="AC542" s="213">
        <v>2.5000000000000001E-2</v>
      </c>
      <c r="AD542" s="213">
        <v>0.03</v>
      </c>
      <c r="AE542" s="213">
        <v>0.02</v>
      </c>
      <c r="AF542" s="204"/>
      <c r="AG542" s="205"/>
      <c r="AH542" s="205"/>
      <c r="AI542" s="205"/>
      <c r="AJ542" s="205"/>
      <c r="AK542" s="205"/>
      <c r="AL542" s="205"/>
      <c r="AM542" s="205"/>
      <c r="AN542" s="205"/>
      <c r="AO542" s="205"/>
      <c r="AP542" s="205"/>
      <c r="AQ542" s="205"/>
      <c r="AR542" s="205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214">
        <v>1</v>
      </c>
    </row>
    <row r="543" spans="1:65">
      <c r="A543" s="30"/>
      <c r="B543" s="19">
        <v>1</v>
      </c>
      <c r="C543" s="9">
        <v>2</v>
      </c>
      <c r="D543" s="24">
        <v>0.02</v>
      </c>
      <c r="E543" s="24">
        <v>0.03</v>
      </c>
      <c r="F543" s="24">
        <v>2.5612419580862106E-2</v>
      </c>
      <c r="G543" s="24">
        <v>0.02</v>
      </c>
      <c r="H543" s="24">
        <v>0.03</v>
      </c>
      <c r="I543" s="24">
        <v>2.5899999999999999E-2</v>
      </c>
      <c r="J543" s="24">
        <v>2.5999999999999999E-2</v>
      </c>
      <c r="K543" s="24">
        <v>0.03</v>
      </c>
      <c r="L543" s="24">
        <v>0.03</v>
      </c>
      <c r="M543" s="24">
        <v>2.5000000000000001E-2</v>
      </c>
      <c r="N543" s="24">
        <v>2.8034899095528882E-2</v>
      </c>
      <c r="O543" s="24">
        <v>2.7260500000000003E-2</v>
      </c>
      <c r="P543" s="24">
        <v>0.03</v>
      </c>
      <c r="Q543" s="24">
        <v>0.03</v>
      </c>
      <c r="R543" s="24">
        <v>3.3008419999999997E-2</v>
      </c>
      <c r="S543" s="24">
        <v>0.02</v>
      </c>
      <c r="T543" s="24">
        <v>0.02</v>
      </c>
      <c r="U543" s="24">
        <v>0.02</v>
      </c>
      <c r="V543" s="24">
        <v>0.02</v>
      </c>
      <c r="W543" s="24">
        <v>0.02</v>
      </c>
      <c r="X543" s="24">
        <v>2.5999999999999999E-2</v>
      </c>
      <c r="Y543" s="24">
        <v>0.02</v>
      </c>
      <c r="Z543" s="24">
        <v>0.02</v>
      </c>
      <c r="AA543" s="24">
        <v>0.03</v>
      </c>
      <c r="AB543" s="229">
        <v>6.4000000000000001E-2</v>
      </c>
      <c r="AC543" s="24">
        <v>2.4E-2</v>
      </c>
      <c r="AD543" s="24">
        <v>0.03</v>
      </c>
      <c r="AE543" s="24">
        <v>0.02</v>
      </c>
      <c r="AF543" s="204"/>
      <c r="AG543" s="205"/>
      <c r="AH543" s="205"/>
      <c r="AI543" s="205"/>
      <c r="AJ543" s="205"/>
      <c r="AK543" s="205"/>
      <c r="AL543" s="205"/>
      <c r="AM543" s="205"/>
      <c r="AN543" s="205"/>
      <c r="AO543" s="205"/>
      <c r="AP543" s="205"/>
      <c r="AQ543" s="205"/>
      <c r="AR543" s="205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214" t="e">
        <v>#N/A</v>
      </c>
    </row>
    <row r="544" spans="1:65">
      <c r="A544" s="30"/>
      <c r="B544" s="19">
        <v>1</v>
      </c>
      <c r="C544" s="9">
        <v>3</v>
      </c>
      <c r="D544" s="24">
        <v>0.03</v>
      </c>
      <c r="E544" s="24">
        <v>0.03</v>
      </c>
      <c r="F544" s="24">
        <v>2.519572663558646E-2</v>
      </c>
      <c r="G544" s="24">
        <v>0.02</v>
      </c>
      <c r="H544" s="24">
        <v>0.03</v>
      </c>
      <c r="I544" s="24">
        <v>2.6499999999999999E-2</v>
      </c>
      <c r="J544" s="24">
        <v>2.5999999999999999E-2</v>
      </c>
      <c r="K544" s="24">
        <v>0.03</v>
      </c>
      <c r="L544" s="24">
        <v>0.03</v>
      </c>
      <c r="M544" s="24">
        <v>2.5000000000000001E-2</v>
      </c>
      <c r="N544" s="24">
        <v>2.6069878404380683E-2</v>
      </c>
      <c r="O544" s="24">
        <v>2.7654399999999999E-2</v>
      </c>
      <c r="P544" s="24">
        <v>0.02</v>
      </c>
      <c r="Q544" s="24">
        <v>0.03</v>
      </c>
      <c r="R544" s="24">
        <v>3.3437969999999997E-2</v>
      </c>
      <c r="S544" s="24">
        <v>0.02</v>
      </c>
      <c r="T544" s="24">
        <v>0.02</v>
      </c>
      <c r="U544" s="24">
        <v>0.02</v>
      </c>
      <c r="V544" s="24">
        <v>0.02</v>
      </c>
      <c r="W544" s="24">
        <v>0.02</v>
      </c>
      <c r="X544" s="24">
        <v>2.7E-2</v>
      </c>
      <c r="Y544" s="24">
        <v>0.02</v>
      </c>
      <c r="Z544" s="24">
        <v>0.03</v>
      </c>
      <c r="AA544" s="24">
        <v>0.03</v>
      </c>
      <c r="AB544" s="229">
        <v>6.3E-2</v>
      </c>
      <c r="AC544" s="24">
        <v>2.5000000000000001E-2</v>
      </c>
      <c r="AD544" s="24">
        <v>0.02</v>
      </c>
      <c r="AE544" s="24">
        <v>0.02</v>
      </c>
      <c r="AF544" s="204"/>
      <c r="AG544" s="205"/>
      <c r="AH544" s="205"/>
      <c r="AI544" s="205"/>
      <c r="AJ544" s="205"/>
      <c r="AK544" s="205"/>
      <c r="AL544" s="205"/>
      <c r="AM544" s="205"/>
      <c r="AN544" s="205"/>
      <c r="AO544" s="205"/>
      <c r="AP544" s="205"/>
      <c r="AQ544" s="205"/>
      <c r="AR544" s="205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214">
        <v>16</v>
      </c>
    </row>
    <row r="545" spans="1:65">
      <c r="A545" s="30"/>
      <c r="B545" s="19">
        <v>1</v>
      </c>
      <c r="C545" s="9">
        <v>4</v>
      </c>
      <c r="D545" s="24">
        <v>0.02</v>
      </c>
      <c r="E545" s="24">
        <v>0.03</v>
      </c>
      <c r="F545" s="24">
        <v>2.532396610160699E-2</v>
      </c>
      <c r="G545" s="24">
        <v>0.02</v>
      </c>
      <c r="H545" s="24">
        <v>0.03</v>
      </c>
      <c r="I545" s="24">
        <v>2.6499999999999999E-2</v>
      </c>
      <c r="J545" s="24">
        <v>2.7E-2</v>
      </c>
      <c r="K545" s="24">
        <v>0.03</v>
      </c>
      <c r="L545" s="24">
        <v>0.03</v>
      </c>
      <c r="M545" s="24">
        <v>2.5000000000000001E-2</v>
      </c>
      <c r="N545" s="24">
        <v>2.5694244739668227E-2</v>
      </c>
      <c r="O545" s="24">
        <v>2.6977400000000002E-2</v>
      </c>
      <c r="P545" s="24">
        <v>0.03</v>
      </c>
      <c r="Q545" s="24">
        <v>0.02</v>
      </c>
      <c r="R545" s="24">
        <v>3.3884459999999998E-2</v>
      </c>
      <c r="S545" s="24">
        <v>0.02</v>
      </c>
      <c r="T545" s="24">
        <v>0.02</v>
      </c>
      <c r="U545" s="24">
        <v>0.02</v>
      </c>
      <c r="V545" s="24">
        <v>0.03</v>
      </c>
      <c r="W545" s="24">
        <v>0.02</v>
      </c>
      <c r="X545" s="24">
        <v>2.7E-2</v>
      </c>
      <c r="Y545" s="24">
        <v>0.02</v>
      </c>
      <c r="Z545" s="24">
        <v>0.03</v>
      </c>
      <c r="AA545" s="24">
        <v>0.03</v>
      </c>
      <c r="AB545" s="229">
        <v>6.4000000000000001E-2</v>
      </c>
      <c r="AC545" s="24">
        <v>2.5000000000000001E-2</v>
      </c>
      <c r="AD545" s="24">
        <v>0.02</v>
      </c>
      <c r="AE545" s="24">
        <v>0.02</v>
      </c>
      <c r="AF545" s="204"/>
      <c r="AG545" s="205"/>
      <c r="AH545" s="205"/>
      <c r="AI545" s="205"/>
      <c r="AJ545" s="205"/>
      <c r="AK545" s="205"/>
      <c r="AL545" s="205"/>
      <c r="AM545" s="205"/>
      <c r="AN545" s="205"/>
      <c r="AO545" s="205"/>
      <c r="AP545" s="205"/>
      <c r="AQ545" s="205"/>
      <c r="AR545" s="205"/>
      <c r="AS545" s="205"/>
      <c r="AT545" s="205"/>
      <c r="AU545" s="205"/>
      <c r="AV545" s="205"/>
      <c r="AW545" s="205"/>
      <c r="AX545" s="205"/>
      <c r="AY545" s="205"/>
      <c r="AZ545" s="205"/>
      <c r="BA545" s="205"/>
      <c r="BB545" s="205"/>
      <c r="BC545" s="205"/>
      <c r="BD545" s="205"/>
      <c r="BE545" s="205"/>
      <c r="BF545" s="205"/>
      <c r="BG545" s="205"/>
      <c r="BH545" s="205"/>
      <c r="BI545" s="205"/>
      <c r="BJ545" s="205"/>
      <c r="BK545" s="205"/>
      <c r="BL545" s="205"/>
      <c r="BM545" s="214">
        <v>2.5400863822663929E-2</v>
      </c>
    </row>
    <row r="546" spans="1:65">
      <c r="A546" s="30"/>
      <c r="B546" s="19">
        <v>1</v>
      </c>
      <c r="C546" s="9">
        <v>5</v>
      </c>
      <c r="D546" s="24">
        <v>0.03</v>
      </c>
      <c r="E546" s="24">
        <v>0.03</v>
      </c>
      <c r="F546" s="24">
        <v>2.5847474009079167E-2</v>
      </c>
      <c r="G546" s="24">
        <v>0.02</v>
      </c>
      <c r="H546" s="24">
        <v>0.03</v>
      </c>
      <c r="I546" s="24">
        <v>2.53E-2</v>
      </c>
      <c r="J546" s="24">
        <v>2.5999999999999999E-2</v>
      </c>
      <c r="K546" s="24">
        <v>0.03</v>
      </c>
      <c r="L546" s="24">
        <v>0.03</v>
      </c>
      <c r="M546" s="24">
        <v>2.4E-2</v>
      </c>
      <c r="N546" s="24">
        <v>2.8471217285057786E-2</v>
      </c>
      <c r="O546" s="24">
        <v>2.7349999999999999E-2</v>
      </c>
      <c r="P546" s="24">
        <v>0.03</v>
      </c>
      <c r="Q546" s="24">
        <v>0.03</v>
      </c>
      <c r="R546" s="24">
        <v>3.297696E-2</v>
      </c>
      <c r="S546" s="24">
        <v>0.02</v>
      </c>
      <c r="T546" s="24">
        <v>0.02</v>
      </c>
      <c r="U546" s="24">
        <v>0.02</v>
      </c>
      <c r="V546" s="24">
        <v>0.02</v>
      </c>
      <c r="W546" s="24">
        <v>0.02</v>
      </c>
      <c r="X546" s="24">
        <v>2.7E-2</v>
      </c>
      <c r="Y546" s="24">
        <v>0.02</v>
      </c>
      <c r="Z546" s="24">
        <v>0.02</v>
      </c>
      <c r="AA546" s="24">
        <v>0.03</v>
      </c>
      <c r="AB546" s="228">
        <v>6.9000000000000006E-2</v>
      </c>
      <c r="AC546" s="24">
        <v>2.4E-2</v>
      </c>
      <c r="AD546" s="24">
        <v>0.02</v>
      </c>
      <c r="AE546" s="24">
        <v>0.02</v>
      </c>
      <c r="AF546" s="204"/>
      <c r="AG546" s="205"/>
      <c r="AH546" s="205"/>
      <c r="AI546" s="205"/>
      <c r="AJ546" s="205"/>
      <c r="AK546" s="205"/>
      <c r="AL546" s="205"/>
      <c r="AM546" s="205"/>
      <c r="AN546" s="205"/>
      <c r="AO546" s="205"/>
      <c r="AP546" s="205"/>
      <c r="AQ546" s="205"/>
      <c r="AR546" s="205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214">
        <v>100</v>
      </c>
    </row>
    <row r="547" spans="1:65">
      <c r="A547" s="30"/>
      <c r="B547" s="19">
        <v>1</v>
      </c>
      <c r="C547" s="9">
        <v>6</v>
      </c>
      <c r="D547" s="24">
        <v>0.02</v>
      </c>
      <c r="E547" s="24">
        <v>0.03</v>
      </c>
      <c r="F547" s="24">
        <v>2.517701687440849E-2</v>
      </c>
      <c r="G547" s="24">
        <v>0.02</v>
      </c>
      <c r="H547" s="24">
        <v>0.02</v>
      </c>
      <c r="I547" s="24">
        <v>2.7099999999999999E-2</v>
      </c>
      <c r="J547" s="24">
        <v>2.5999999999999999E-2</v>
      </c>
      <c r="K547" s="24">
        <v>0.03</v>
      </c>
      <c r="L547" s="24">
        <v>0.03</v>
      </c>
      <c r="M547" s="24">
        <v>2.5000000000000001E-2</v>
      </c>
      <c r="N547" s="24">
        <v>2.4554988865851148E-2</v>
      </c>
      <c r="O547" s="24">
        <v>2.7198E-2</v>
      </c>
      <c r="P547" s="24">
        <v>0.03</v>
      </c>
      <c r="Q547" s="24">
        <v>0.03</v>
      </c>
      <c r="R547" s="24">
        <v>3.3480990000000002E-2</v>
      </c>
      <c r="S547" s="24">
        <v>0.02</v>
      </c>
      <c r="T547" s="24">
        <v>0.02</v>
      </c>
      <c r="U547" s="24">
        <v>0.02</v>
      </c>
      <c r="V547" s="24">
        <v>0.02</v>
      </c>
      <c r="W547" s="24">
        <v>0.02</v>
      </c>
      <c r="X547" s="24">
        <v>2.7E-2</v>
      </c>
      <c r="Y547" s="24">
        <v>0.02</v>
      </c>
      <c r="Z547" s="24">
        <v>0.03</v>
      </c>
      <c r="AA547" s="24">
        <v>0.03</v>
      </c>
      <c r="AB547" s="229">
        <v>6.3E-2</v>
      </c>
      <c r="AC547" s="24">
        <v>2.5000000000000001E-2</v>
      </c>
      <c r="AD547" s="24">
        <v>0.03</v>
      </c>
      <c r="AE547" s="24">
        <v>0.03</v>
      </c>
      <c r="AF547" s="204"/>
      <c r="AG547" s="205"/>
      <c r="AH547" s="205"/>
      <c r="AI547" s="205"/>
      <c r="AJ547" s="205"/>
      <c r="AK547" s="205"/>
      <c r="AL547" s="205"/>
      <c r="AM547" s="205"/>
      <c r="AN547" s="205"/>
      <c r="AO547" s="205"/>
      <c r="AP547" s="205"/>
      <c r="AQ547" s="205"/>
      <c r="AR547" s="205"/>
      <c r="AS547" s="205"/>
      <c r="AT547" s="205"/>
      <c r="AU547" s="205"/>
      <c r="AV547" s="205"/>
      <c r="AW547" s="205"/>
      <c r="AX547" s="205"/>
      <c r="AY547" s="205"/>
      <c r="AZ547" s="205"/>
      <c r="BA547" s="205"/>
      <c r="BB547" s="205"/>
      <c r="BC547" s="205"/>
      <c r="BD547" s="205"/>
      <c r="BE547" s="205"/>
      <c r="BF547" s="205"/>
      <c r="BG547" s="205"/>
      <c r="BH547" s="205"/>
      <c r="BI547" s="205"/>
      <c r="BJ547" s="205"/>
      <c r="BK547" s="205"/>
      <c r="BL547" s="205"/>
      <c r="BM547" s="56"/>
    </row>
    <row r="548" spans="1:65">
      <c r="A548" s="30"/>
      <c r="B548" s="20" t="s">
        <v>271</v>
      </c>
      <c r="C548" s="12"/>
      <c r="D548" s="215">
        <v>2.4999999999999998E-2</v>
      </c>
      <c r="E548" s="215">
        <v>0.03</v>
      </c>
      <c r="F548" s="215">
        <v>2.5491570949390811E-2</v>
      </c>
      <c r="G548" s="215">
        <v>0.02</v>
      </c>
      <c r="H548" s="215">
        <v>2.6666666666666668E-2</v>
      </c>
      <c r="I548" s="215">
        <v>2.6200000000000001E-2</v>
      </c>
      <c r="J548" s="215">
        <v>2.6166666666666668E-2</v>
      </c>
      <c r="K548" s="215">
        <v>0.03</v>
      </c>
      <c r="L548" s="215">
        <v>0.03</v>
      </c>
      <c r="M548" s="215">
        <v>2.4666666666666667E-2</v>
      </c>
      <c r="N548" s="215">
        <v>2.598177227640576E-2</v>
      </c>
      <c r="O548" s="215">
        <v>2.7353366666666667E-2</v>
      </c>
      <c r="P548" s="215">
        <v>2.8333333333333335E-2</v>
      </c>
      <c r="Q548" s="215">
        <v>2.8333333333333335E-2</v>
      </c>
      <c r="R548" s="215">
        <v>3.3430015E-2</v>
      </c>
      <c r="S548" s="215">
        <v>0.02</v>
      </c>
      <c r="T548" s="215">
        <v>0.02</v>
      </c>
      <c r="U548" s="215">
        <v>0.02</v>
      </c>
      <c r="V548" s="215">
        <v>2.3333333333333334E-2</v>
      </c>
      <c r="W548" s="215">
        <v>0.02</v>
      </c>
      <c r="X548" s="215">
        <v>2.6833333333333334E-2</v>
      </c>
      <c r="Y548" s="215">
        <v>0.02</v>
      </c>
      <c r="Z548" s="215">
        <v>2.6666666666666668E-2</v>
      </c>
      <c r="AA548" s="215">
        <v>0.03</v>
      </c>
      <c r="AB548" s="215">
        <v>6.4500000000000002E-2</v>
      </c>
      <c r="AC548" s="215">
        <v>2.4666666666666667E-2</v>
      </c>
      <c r="AD548" s="215">
        <v>2.5000000000000005E-2</v>
      </c>
      <c r="AE548" s="215">
        <v>2.1666666666666667E-2</v>
      </c>
      <c r="AF548" s="204"/>
      <c r="AG548" s="205"/>
      <c r="AH548" s="205"/>
      <c r="AI548" s="205"/>
      <c r="AJ548" s="205"/>
      <c r="AK548" s="205"/>
      <c r="AL548" s="205"/>
      <c r="AM548" s="205"/>
      <c r="AN548" s="205"/>
      <c r="AO548" s="205"/>
      <c r="AP548" s="205"/>
      <c r="AQ548" s="205"/>
      <c r="AR548" s="205"/>
      <c r="AS548" s="205"/>
      <c r="AT548" s="205"/>
      <c r="AU548" s="205"/>
      <c r="AV548" s="205"/>
      <c r="AW548" s="205"/>
      <c r="AX548" s="205"/>
      <c r="AY548" s="205"/>
      <c r="AZ548" s="205"/>
      <c r="BA548" s="205"/>
      <c r="BB548" s="205"/>
      <c r="BC548" s="205"/>
      <c r="BD548" s="205"/>
      <c r="BE548" s="205"/>
      <c r="BF548" s="205"/>
      <c r="BG548" s="205"/>
      <c r="BH548" s="205"/>
      <c r="BI548" s="205"/>
      <c r="BJ548" s="205"/>
      <c r="BK548" s="205"/>
      <c r="BL548" s="205"/>
      <c r="BM548" s="56"/>
    </row>
    <row r="549" spans="1:65">
      <c r="A549" s="30"/>
      <c r="B549" s="3" t="s">
        <v>272</v>
      </c>
      <c r="C549" s="29"/>
      <c r="D549" s="24">
        <v>2.5000000000000001E-2</v>
      </c>
      <c r="E549" s="24">
        <v>0.03</v>
      </c>
      <c r="F549" s="24">
        <v>2.5468192841234548E-2</v>
      </c>
      <c r="G549" s="24">
        <v>0.02</v>
      </c>
      <c r="H549" s="24">
        <v>0.03</v>
      </c>
      <c r="I549" s="24">
        <v>2.6200000000000001E-2</v>
      </c>
      <c r="J549" s="24">
        <v>2.5999999999999999E-2</v>
      </c>
      <c r="K549" s="24">
        <v>0.03</v>
      </c>
      <c r="L549" s="24">
        <v>0.03</v>
      </c>
      <c r="M549" s="24">
        <v>2.5000000000000001E-2</v>
      </c>
      <c r="N549" s="24">
        <v>2.5882061572024453E-2</v>
      </c>
      <c r="O549" s="24">
        <v>2.7305250000000003E-2</v>
      </c>
      <c r="P549" s="24">
        <v>0.03</v>
      </c>
      <c r="Q549" s="24">
        <v>0.03</v>
      </c>
      <c r="R549" s="24">
        <v>3.345948E-2</v>
      </c>
      <c r="S549" s="24">
        <v>0.02</v>
      </c>
      <c r="T549" s="24">
        <v>0.02</v>
      </c>
      <c r="U549" s="24">
        <v>0.02</v>
      </c>
      <c r="V549" s="24">
        <v>0.02</v>
      </c>
      <c r="W549" s="24">
        <v>0.02</v>
      </c>
      <c r="X549" s="24">
        <v>2.7E-2</v>
      </c>
      <c r="Y549" s="24">
        <v>0.02</v>
      </c>
      <c r="Z549" s="24">
        <v>0.03</v>
      </c>
      <c r="AA549" s="24">
        <v>0.03</v>
      </c>
      <c r="AB549" s="24">
        <v>6.4000000000000001E-2</v>
      </c>
      <c r="AC549" s="24">
        <v>2.5000000000000001E-2</v>
      </c>
      <c r="AD549" s="24">
        <v>2.5000000000000001E-2</v>
      </c>
      <c r="AE549" s="24">
        <v>0.02</v>
      </c>
      <c r="AF549" s="204"/>
      <c r="AG549" s="205"/>
      <c r="AH549" s="205"/>
      <c r="AI549" s="205"/>
      <c r="AJ549" s="205"/>
      <c r="AK549" s="205"/>
      <c r="AL549" s="205"/>
      <c r="AM549" s="205"/>
      <c r="AN549" s="205"/>
      <c r="AO549" s="205"/>
      <c r="AP549" s="205"/>
      <c r="AQ549" s="205"/>
      <c r="AR549" s="205"/>
      <c r="AS549" s="205"/>
      <c r="AT549" s="205"/>
      <c r="AU549" s="205"/>
      <c r="AV549" s="205"/>
      <c r="AW549" s="205"/>
      <c r="AX549" s="205"/>
      <c r="AY549" s="205"/>
      <c r="AZ549" s="205"/>
      <c r="BA549" s="205"/>
      <c r="BB549" s="205"/>
      <c r="BC549" s="205"/>
      <c r="BD549" s="205"/>
      <c r="BE549" s="205"/>
      <c r="BF549" s="205"/>
      <c r="BG549" s="205"/>
      <c r="BH549" s="205"/>
      <c r="BI549" s="205"/>
      <c r="BJ549" s="205"/>
      <c r="BK549" s="205"/>
      <c r="BL549" s="205"/>
      <c r="BM549" s="56"/>
    </row>
    <row r="550" spans="1:65">
      <c r="A550" s="30"/>
      <c r="B550" s="3" t="s">
        <v>273</v>
      </c>
      <c r="C550" s="29"/>
      <c r="D550" s="24">
        <v>5.4772255750516604E-3</v>
      </c>
      <c r="E550" s="24">
        <v>0</v>
      </c>
      <c r="F550" s="24">
        <v>2.9885895748176064E-4</v>
      </c>
      <c r="G550" s="24">
        <v>0</v>
      </c>
      <c r="H550" s="24">
        <v>5.1639777949432216E-3</v>
      </c>
      <c r="I550" s="24">
        <v>6.292853089020908E-4</v>
      </c>
      <c r="J550" s="24">
        <v>4.0824829046386341E-4</v>
      </c>
      <c r="K550" s="24">
        <v>0</v>
      </c>
      <c r="L550" s="24">
        <v>0</v>
      </c>
      <c r="M550" s="24">
        <v>5.1639777949432275E-4</v>
      </c>
      <c r="N550" s="24">
        <v>2.0515364188495337E-3</v>
      </c>
      <c r="O550" s="24">
        <v>2.7253270384793488E-4</v>
      </c>
      <c r="P550" s="24">
        <v>4.0824829046386289E-3</v>
      </c>
      <c r="Q550" s="24">
        <v>4.0824829046386289E-3</v>
      </c>
      <c r="R550" s="24">
        <v>3.8018490063388967E-4</v>
      </c>
      <c r="S550" s="24">
        <v>0</v>
      </c>
      <c r="T550" s="24">
        <v>0</v>
      </c>
      <c r="U550" s="24">
        <v>0</v>
      </c>
      <c r="V550" s="24">
        <v>5.1639777949432156E-3</v>
      </c>
      <c r="W550" s="24">
        <v>0</v>
      </c>
      <c r="X550" s="24">
        <v>4.0824829046386341E-4</v>
      </c>
      <c r="Y550" s="24">
        <v>0</v>
      </c>
      <c r="Z550" s="24">
        <v>5.1639777949432216E-3</v>
      </c>
      <c r="AA550" s="24">
        <v>0</v>
      </c>
      <c r="AB550" s="24">
        <v>2.2583179581272448E-3</v>
      </c>
      <c r="AC550" s="24">
        <v>5.1639777949432275E-4</v>
      </c>
      <c r="AD550" s="24">
        <v>5.4772255750516526E-3</v>
      </c>
      <c r="AE550" s="24">
        <v>4.0824829046386298E-3</v>
      </c>
      <c r="AF550" s="204"/>
      <c r="AG550" s="205"/>
      <c r="AH550" s="205"/>
      <c r="AI550" s="205"/>
      <c r="AJ550" s="205"/>
      <c r="AK550" s="205"/>
      <c r="AL550" s="205"/>
      <c r="AM550" s="205"/>
      <c r="AN550" s="205"/>
      <c r="AO550" s="205"/>
      <c r="AP550" s="205"/>
      <c r="AQ550" s="205"/>
      <c r="AR550" s="205"/>
      <c r="AS550" s="205"/>
      <c r="AT550" s="205"/>
      <c r="AU550" s="205"/>
      <c r="AV550" s="205"/>
      <c r="AW550" s="205"/>
      <c r="AX550" s="205"/>
      <c r="AY550" s="205"/>
      <c r="AZ550" s="205"/>
      <c r="BA550" s="205"/>
      <c r="BB550" s="205"/>
      <c r="BC550" s="205"/>
      <c r="BD550" s="205"/>
      <c r="BE550" s="205"/>
      <c r="BF550" s="205"/>
      <c r="BG550" s="205"/>
      <c r="BH550" s="205"/>
      <c r="BI550" s="205"/>
      <c r="BJ550" s="205"/>
      <c r="BK550" s="205"/>
      <c r="BL550" s="205"/>
      <c r="BM550" s="56"/>
    </row>
    <row r="551" spans="1:65">
      <c r="A551" s="30"/>
      <c r="B551" s="3" t="s">
        <v>86</v>
      </c>
      <c r="C551" s="29"/>
      <c r="D551" s="13">
        <v>0.21908902300206642</v>
      </c>
      <c r="E551" s="13">
        <v>0</v>
      </c>
      <c r="F551" s="13">
        <v>1.1723834442180689E-2</v>
      </c>
      <c r="G551" s="13">
        <v>0</v>
      </c>
      <c r="H551" s="13">
        <v>0.1936491673103708</v>
      </c>
      <c r="I551" s="13">
        <v>2.4018523240537815E-2</v>
      </c>
      <c r="J551" s="13">
        <v>1.560184549543427E-2</v>
      </c>
      <c r="K551" s="13">
        <v>0</v>
      </c>
      <c r="L551" s="13">
        <v>0</v>
      </c>
      <c r="M551" s="13">
        <v>2.0935045114634707E-2</v>
      </c>
      <c r="N551" s="13">
        <v>7.8960603496342291E-2</v>
      </c>
      <c r="O551" s="13">
        <v>9.9634062296268793E-3</v>
      </c>
      <c r="P551" s="13">
        <v>0.14408763192842219</v>
      </c>
      <c r="Q551" s="13">
        <v>0.14408763192842219</v>
      </c>
      <c r="R551" s="13">
        <v>1.137256147309206E-2</v>
      </c>
      <c r="S551" s="13">
        <v>0</v>
      </c>
      <c r="T551" s="13">
        <v>0</v>
      </c>
      <c r="U551" s="13">
        <v>0</v>
      </c>
      <c r="V551" s="13">
        <v>0.22131333406899495</v>
      </c>
      <c r="W551" s="13">
        <v>0</v>
      </c>
      <c r="X551" s="13">
        <v>1.5214222004864475E-2</v>
      </c>
      <c r="Y551" s="13">
        <v>0</v>
      </c>
      <c r="Z551" s="13">
        <v>0.1936491673103708</v>
      </c>
      <c r="AA551" s="13">
        <v>0</v>
      </c>
      <c r="AB551" s="13">
        <v>3.5012681521352632E-2</v>
      </c>
      <c r="AC551" s="13">
        <v>2.0935045114634707E-2</v>
      </c>
      <c r="AD551" s="13">
        <v>0.21908902300206606</v>
      </c>
      <c r="AE551" s="13">
        <v>0.18842228790639828</v>
      </c>
      <c r="AF551" s="150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30"/>
      <c r="B552" s="3" t="s">
        <v>274</v>
      </c>
      <c r="C552" s="29"/>
      <c r="D552" s="13">
        <v>-1.5781503552893317E-2</v>
      </c>
      <c r="E552" s="13">
        <v>0.18106219573652793</v>
      </c>
      <c r="F552" s="13">
        <v>3.5710252753666794E-3</v>
      </c>
      <c r="G552" s="13">
        <v>-0.21262520284231456</v>
      </c>
      <c r="H552" s="13">
        <v>4.9833062876913914E-2</v>
      </c>
      <c r="I552" s="13">
        <v>3.1460984276567849E-2</v>
      </c>
      <c r="J552" s="13">
        <v>3.0148692947971734E-2</v>
      </c>
      <c r="K552" s="13">
        <v>0.18106219573652793</v>
      </c>
      <c r="L552" s="13">
        <v>0.18106219573652793</v>
      </c>
      <c r="M552" s="13">
        <v>-2.8904416838854696E-2</v>
      </c>
      <c r="N552" s="13">
        <v>2.2869633796607891E-2</v>
      </c>
      <c r="O552" s="13">
        <v>7.6867576537323012E-2</v>
      </c>
      <c r="P552" s="13">
        <v>0.11544762930672103</v>
      </c>
      <c r="Q552" s="13">
        <v>0.11544762930672103</v>
      </c>
      <c r="R552" s="13">
        <v>0.31609756398016908</v>
      </c>
      <c r="S552" s="13">
        <v>-0.21262520284231456</v>
      </c>
      <c r="T552" s="13">
        <v>-0.21262520284231456</v>
      </c>
      <c r="U552" s="13">
        <v>-0.21262520284231456</v>
      </c>
      <c r="V552" s="13">
        <v>-8.1396069982700325E-2</v>
      </c>
      <c r="W552" s="13">
        <v>-0.21262520284231456</v>
      </c>
      <c r="X552" s="13">
        <v>5.6394519519894493E-2</v>
      </c>
      <c r="Y552" s="13">
        <v>-0.21262520284231456</v>
      </c>
      <c r="Z552" s="13">
        <v>4.9833062876913914E-2</v>
      </c>
      <c r="AA552" s="13">
        <v>0.18106219573652793</v>
      </c>
      <c r="AB552" s="13">
        <v>1.5392837208335353</v>
      </c>
      <c r="AC552" s="13">
        <v>-2.8904416838854696E-2</v>
      </c>
      <c r="AD552" s="13">
        <v>-1.5781503552893095E-2</v>
      </c>
      <c r="AE552" s="13">
        <v>-0.14701063641250744</v>
      </c>
      <c r="AF552" s="150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A553" s="30"/>
      <c r="B553" s="46" t="s">
        <v>275</v>
      </c>
      <c r="C553" s="47"/>
      <c r="D553" s="45">
        <v>0.28999999999999998</v>
      </c>
      <c r="E553" s="45">
        <v>1.06</v>
      </c>
      <c r="F553" s="45">
        <v>0.16</v>
      </c>
      <c r="G553" s="45">
        <v>1.64</v>
      </c>
      <c r="H553" s="45">
        <v>0.16</v>
      </c>
      <c r="I553" s="45">
        <v>0.04</v>
      </c>
      <c r="J553" s="45">
        <v>0.02</v>
      </c>
      <c r="K553" s="45">
        <v>1.06</v>
      </c>
      <c r="L553" s="45">
        <v>1.06</v>
      </c>
      <c r="M553" s="45">
        <v>0.38</v>
      </c>
      <c r="N553" s="45">
        <v>0.02</v>
      </c>
      <c r="O553" s="45">
        <v>0.35</v>
      </c>
      <c r="P553" s="45">
        <v>0.61</v>
      </c>
      <c r="Q553" s="45">
        <v>0.61</v>
      </c>
      <c r="R553" s="45">
        <v>1.98</v>
      </c>
      <c r="S553" s="45">
        <v>1.64</v>
      </c>
      <c r="T553" s="45">
        <v>1.64</v>
      </c>
      <c r="U553" s="45">
        <v>1.64</v>
      </c>
      <c r="V553" s="45">
        <v>0.74</v>
      </c>
      <c r="W553" s="45">
        <v>1.64</v>
      </c>
      <c r="X553" s="45">
        <v>0.2</v>
      </c>
      <c r="Y553" s="45">
        <v>1.64</v>
      </c>
      <c r="Z553" s="45">
        <v>0.16</v>
      </c>
      <c r="AA553" s="45">
        <v>1.06</v>
      </c>
      <c r="AB553" s="45">
        <v>10.36</v>
      </c>
      <c r="AC553" s="45">
        <v>0.38</v>
      </c>
      <c r="AD553" s="45">
        <v>0.28999999999999998</v>
      </c>
      <c r="AE553" s="45">
        <v>1.19</v>
      </c>
      <c r="AF553" s="150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B554" s="31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BM554" s="55"/>
    </row>
    <row r="555" spans="1:65" ht="15">
      <c r="B555" s="8" t="s">
        <v>563</v>
      </c>
      <c r="BM555" s="28" t="s">
        <v>66</v>
      </c>
    </row>
    <row r="556" spans="1:65" ht="15">
      <c r="A556" s="25" t="s">
        <v>56</v>
      </c>
      <c r="B556" s="18" t="s">
        <v>110</v>
      </c>
      <c r="C556" s="15" t="s">
        <v>111</v>
      </c>
      <c r="D556" s="16" t="s">
        <v>232</v>
      </c>
      <c r="E556" s="17" t="s">
        <v>232</v>
      </c>
      <c r="F556" s="17" t="s">
        <v>232</v>
      </c>
      <c r="G556" s="17" t="s">
        <v>232</v>
      </c>
      <c r="H556" s="17" t="s">
        <v>232</v>
      </c>
      <c r="I556" s="17" t="s">
        <v>232</v>
      </c>
      <c r="J556" s="17" t="s">
        <v>232</v>
      </c>
      <c r="K556" s="17" t="s">
        <v>232</v>
      </c>
      <c r="L556" s="17" t="s">
        <v>232</v>
      </c>
      <c r="M556" s="17" t="s">
        <v>232</v>
      </c>
      <c r="N556" s="17" t="s">
        <v>232</v>
      </c>
      <c r="O556" s="17" t="s">
        <v>232</v>
      </c>
      <c r="P556" s="17" t="s">
        <v>232</v>
      </c>
      <c r="Q556" s="17" t="s">
        <v>232</v>
      </c>
      <c r="R556" s="17" t="s">
        <v>232</v>
      </c>
      <c r="S556" s="17" t="s">
        <v>232</v>
      </c>
      <c r="T556" s="17" t="s">
        <v>232</v>
      </c>
      <c r="U556" s="17" t="s">
        <v>232</v>
      </c>
      <c r="V556" s="17" t="s">
        <v>232</v>
      </c>
      <c r="W556" s="17" t="s">
        <v>232</v>
      </c>
      <c r="X556" s="17" t="s">
        <v>232</v>
      </c>
      <c r="Y556" s="17" t="s">
        <v>232</v>
      </c>
      <c r="Z556" s="17" t="s">
        <v>232</v>
      </c>
      <c r="AA556" s="17" t="s">
        <v>232</v>
      </c>
      <c r="AB556" s="17" t="s">
        <v>232</v>
      </c>
      <c r="AC556" s="17" t="s">
        <v>232</v>
      </c>
      <c r="AD556" s="17" t="s">
        <v>232</v>
      </c>
      <c r="AE556" s="17" t="s">
        <v>232</v>
      </c>
      <c r="AF556" s="150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1</v>
      </c>
    </row>
    <row r="557" spans="1:65">
      <c r="A557" s="30"/>
      <c r="B557" s="19" t="s">
        <v>233</v>
      </c>
      <c r="C557" s="9" t="s">
        <v>233</v>
      </c>
      <c r="D557" s="148" t="s">
        <v>235</v>
      </c>
      <c r="E557" s="149" t="s">
        <v>236</v>
      </c>
      <c r="F557" s="149" t="s">
        <v>237</v>
      </c>
      <c r="G557" s="149" t="s">
        <v>238</v>
      </c>
      <c r="H557" s="149" t="s">
        <v>239</v>
      </c>
      <c r="I557" s="149" t="s">
        <v>240</v>
      </c>
      <c r="J557" s="149" t="s">
        <v>241</v>
      </c>
      <c r="K557" s="149" t="s">
        <v>242</v>
      </c>
      <c r="L557" s="149" t="s">
        <v>243</v>
      </c>
      <c r="M557" s="149" t="s">
        <v>244</v>
      </c>
      <c r="N557" s="149" t="s">
        <v>245</v>
      </c>
      <c r="O557" s="149" t="s">
        <v>246</v>
      </c>
      <c r="P557" s="149" t="s">
        <v>247</v>
      </c>
      <c r="Q557" s="149" t="s">
        <v>248</v>
      </c>
      <c r="R557" s="149" t="s">
        <v>249</v>
      </c>
      <c r="S557" s="149" t="s">
        <v>251</v>
      </c>
      <c r="T557" s="149" t="s">
        <v>252</v>
      </c>
      <c r="U557" s="149" t="s">
        <v>253</v>
      </c>
      <c r="V557" s="149" t="s">
        <v>254</v>
      </c>
      <c r="W557" s="149" t="s">
        <v>277</v>
      </c>
      <c r="X557" s="149" t="s">
        <v>255</v>
      </c>
      <c r="Y557" s="149" t="s">
        <v>256</v>
      </c>
      <c r="Z557" s="149" t="s">
        <v>257</v>
      </c>
      <c r="AA557" s="149" t="s">
        <v>258</v>
      </c>
      <c r="AB557" s="149" t="s">
        <v>259</v>
      </c>
      <c r="AC557" s="149" t="s">
        <v>261</v>
      </c>
      <c r="AD557" s="149" t="s">
        <v>262</v>
      </c>
      <c r="AE557" s="149" t="s">
        <v>263</v>
      </c>
      <c r="AF557" s="150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 t="s">
        <v>1</v>
      </c>
    </row>
    <row r="558" spans="1:65">
      <c r="A558" s="30"/>
      <c r="B558" s="19"/>
      <c r="C558" s="9"/>
      <c r="D558" s="10" t="s">
        <v>279</v>
      </c>
      <c r="E558" s="11" t="s">
        <v>279</v>
      </c>
      <c r="F558" s="11" t="s">
        <v>279</v>
      </c>
      <c r="G558" s="11" t="s">
        <v>305</v>
      </c>
      <c r="H558" s="11" t="s">
        <v>279</v>
      </c>
      <c r="I558" s="11" t="s">
        <v>304</v>
      </c>
      <c r="J558" s="11" t="s">
        <v>304</v>
      </c>
      <c r="K558" s="11" t="s">
        <v>305</v>
      </c>
      <c r="L558" s="11" t="s">
        <v>279</v>
      </c>
      <c r="M558" s="11" t="s">
        <v>304</v>
      </c>
      <c r="N558" s="11" t="s">
        <v>305</v>
      </c>
      <c r="O558" s="11" t="s">
        <v>304</v>
      </c>
      <c r="P558" s="11" t="s">
        <v>279</v>
      </c>
      <c r="Q558" s="11" t="s">
        <v>305</v>
      </c>
      <c r="R558" s="11" t="s">
        <v>304</v>
      </c>
      <c r="S558" s="11" t="s">
        <v>279</v>
      </c>
      <c r="T558" s="11" t="s">
        <v>279</v>
      </c>
      <c r="U558" s="11" t="s">
        <v>279</v>
      </c>
      <c r="V558" s="11" t="s">
        <v>279</v>
      </c>
      <c r="W558" s="11" t="s">
        <v>279</v>
      </c>
      <c r="X558" s="11" t="s">
        <v>279</v>
      </c>
      <c r="Y558" s="11" t="s">
        <v>305</v>
      </c>
      <c r="Z558" s="11" t="s">
        <v>305</v>
      </c>
      <c r="AA558" s="11" t="s">
        <v>279</v>
      </c>
      <c r="AB558" s="11" t="s">
        <v>305</v>
      </c>
      <c r="AC558" s="11" t="s">
        <v>279</v>
      </c>
      <c r="AD558" s="11" t="s">
        <v>304</v>
      </c>
      <c r="AE558" s="11" t="s">
        <v>305</v>
      </c>
      <c r="AF558" s="150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3</v>
      </c>
    </row>
    <row r="559" spans="1:65">
      <c r="A559" s="30"/>
      <c r="B559" s="19"/>
      <c r="C559" s="9"/>
      <c r="D559" s="26" t="s">
        <v>307</v>
      </c>
      <c r="E559" s="26" t="s">
        <v>117</v>
      </c>
      <c r="F559" s="26" t="s">
        <v>308</v>
      </c>
      <c r="G559" s="26" t="s">
        <v>308</v>
      </c>
      <c r="H559" s="26" t="s">
        <v>307</v>
      </c>
      <c r="I559" s="26" t="s">
        <v>307</v>
      </c>
      <c r="J559" s="26" t="s">
        <v>309</v>
      </c>
      <c r="K559" s="26" t="s">
        <v>310</v>
      </c>
      <c r="L559" s="26" t="s">
        <v>310</v>
      </c>
      <c r="M559" s="26" t="s">
        <v>311</v>
      </c>
      <c r="N559" s="26" t="s">
        <v>310</v>
      </c>
      <c r="O559" s="26" t="s">
        <v>309</v>
      </c>
      <c r="P559" s="26" t="s">
        <v>307</v>
      </c>
      <c r="Q559" s="26" t="s">
        <v>307</v>
      </c>
      <c r="R559" s="26" t="s">
        <v>309</v>
      </c>
      <c r="S559" s="26" t="s">
        <v>307</v>
      </c>
      <c r="T559" s="26" t="s">
        <v>307</v>
      </c>
      <c r="U559" s="26" t="s">
        <v>307</v>
      </c>
      <c r="V559" s="26" t="s">
        <v>307</v>
      </c>
      <c r="W559" s="26" t="s">
        <v>307</v>
      </c>
      <c r="X559" s="26" t="s">
        <v>311</v>
      </c>
      <c r="Y559" s="26" t="s">
        <v>309</v>
      </c>
      <c r="Z559" s="26" t="s">
        <v>309</v>
      </c>
      <c r="AA559" s="26" t="s">
        <v>269</v>
      </c>
      <c r="AB559" s="26" t="s">
        <v>308</v>
      </c>
      <c r="AC559" s="26" t="s">
        <v>307</v>
      </c>
      <c r="AD559" s="26" t="s">
        <v>268</v>
      </c>
      <c r="AE559" s="26" t="s">
        <v>309</v>
      </c>
      <c r="AF559" s="150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3</v>
      </c>
    </row>
    <row r="560" spans="1:65">
      <c r="A560" s="30"/>
      <c r="B560" s="18">
        <v>1</v>
      </c>
      <c r="C560" s="14">
        <v>1</v>
      </c>
      <c r="D560" s="213">
        <v>1.7000000000000001E-2</v>
      </c>
      <c r="E560" s="213">
        <v>1.8499999999999999E-2</v>
      </c>
      <c r="F560" s="213">
        <v>1.7427186294101251E-2</v>
      </c>
      <c r="G560" s="213">
        <v>1.7100000000000001E-2</v>
      </c>
      <c r="H560" s="227">
        <v>1.2799999999999999E-2</v>
      </c>
      <c r="I560" s="213">
        <v>1.6299999999999999E-2</v>
      </c>
      <c r="J560" s="213">
        <v>1.7600000000000001E-2</v>
      </c>
      <c r="K560" s="213">
        <v>1.8100000000000002E-2</v>
      </c>
      <c r="L560" s="213">
        <v>1.7049999999999999E-2</v>
      </c>
      <c r="M560" s="213">
        <v>1.77E-2</v>
      </c>
      <c r="N560" s="213">
        <v>1.7872835344074762E-2</v>
      </c>
      <c r="O560" s="213">
        <v>1.81294E-2</v>
      </c>
      <c r="P560" s="213">
        <v>2.12E-2</v>
      </c>
      <c r="Q560" s="213">
        <v>1.9799999999999998E-2</v>
      </c>
      <c r="R560" s="226">
        <v>2.13952E-2</v>
      </c>
      <c r="S560" s="213">
        <v>1.7100000000000001E-2</v>
      </c>
      <c r="T560" s="213">
        <v>1.7600000000000001E-2</v>
      </c>
      <c r="U560" s="213">
        <v>1.78E-2</v>
      </c>
      <c r="V560" s="213">
        <v>1.8599999999999998E-2</v>
      </c>
      <c r="W560" s="213">
        <v>1.67E-2</v>
      </c>
      <c r="X560" s="213">
        <v>1.6400000000000001E-2</v>
      </c>
      <c r="Y560" s="213">
        <v>1.61E-2</v>
      </c>
      <c r="Z560" s="213">
        <v>1.8599999999999998E-2</v>
      </c>
      <c r="AA560" s="213">
        <v>1.7600000000000001E-2</v>
      </c>
      <c r="AB560" s="226">
        <v>2.4899999999999999E-2</v>
      </c>
      <c r="AC560" s="213">
        <v>1.7589999999999998E-2</v>
      </c>
      <c r="AD560" s="226">
        <v>2.5999999999999999E-2</v>
      </c>
      <c r="AE560" s="213">
        <v>1.67E-2</v>
      </c>
      <c r="AF560" s="204"/>
      <c r="AG560" s="205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05"/>
      <c r="AT560" s="205"/>
      <c r="AU560" s="205"/>
      <c r="AV560" s="205"/>
      <c r="AW560" s="205"/>
      <c r="AX560" s="205"/>
      <c r="AY560" s="205"/>
      <c r="AZ560" s="205"/>
      <c r="BA560" s="205"/>
      <c r="BB560" s="205"/>
      <c r="BC560" s="205"/>
      <c r="BD560" s="205"/>
      <c r="BE560" s="205"/>
      <c r="BF560" s="205"/>
      <c r="BG560" s="205"/>
      <c r="BH560" s="205"/>
      <c r="BI560" s="205"/>
      <c r="BJ560" s="205"/>
      <c r="BK560" s="205"/>
      <c r="BL560" s="205"/>
      <c r="BM560" s="214">
        <v>1</v>
      </c>
    </row>
    <row r="561" spans="1:65">
      <c r="A561" s="30"/>
      <c r="B561" s="19">
        <v>1</v>
      </c>
      <c r="C561" s="9">
        <v>2</v>
      </c>
      <c r="D561" s="24">
        <v>1.6799999999999999E-2</v>
      </c>
      <c r="E561" s="24">
        <v>1.84E-2</v>
      </c>
      <c r="F561" s="24">
        <v>1.7371071581310873E-2</v>
      </c>
      <c r="G561" s="24">
        <v>1.7000000000000001E-2</v>
      </c>
      <c r="H561" s="24">
        <v>1.9400000000000001E-2</v>
      </c>
      <c r="I561" s="24">
        <v>1.7000000000000001E-2</v>
      </c>
      <c r="J561" s="24">
        <v>1.78E-2</v>
      </c>
      <c r="K561" s="24">
        <v>1.8100000000000002E-2</v>
      </c>
      <c r="L561" s="24">
        <v>1.7230000000000002E-2</v>
      </c>
      <c r="M561" s="24">
        <v>1.77E-2</v>
      </c>
      <c r="N561" s="24">
        <v>1.852752390108375E-2</v>
      </c>
      <c r="O561" s="24">
        <v>1.7987E-2</v>
      </c>
      <c r="P561" s="228">
        <v>2.1700000000000001E-2</v>
      </c>
      <c r="Q561" s="24">
        <v>2.1000000000000001E-2</v>
      </c>
      <c r="R561" s="229">
        <v>2.10844E-2</v>
      </c>
      <c r="S561" s="24">
        <v>1.67E-2</v>
      </c>
      <c r="T561" s="24">
        <v>1.7899999999999999E-2</v>
      </c>
      <c r="U561" s="24">
        <v>1.77E-2</v>
      </c>
      <c r="V561" s="24">
        <v>1.7399999999999999E-2</v>
      </c>
      <c r="W561" s="24">
        <v>1.6899999999999998E-2</v>
      </c>
      <c r="X561" s="24">
        <v>1.6400000000000001E-2</v>
      </c>
      <c r="Y561" s="24">
        <v>1.6400000000000001E-2</v>
      </c>
      <c r="Z561" s="24">
        <v>1.7600000000000001E-2</v>
      </c>
      <c r="AA561" s="24">
        <v>1.78E-2</v>
      </c>
      <c r="AB561" s="229">
        <v>2.5000000000000001E-2</v>
      </c>
      <c r="AC561" s="24">
        <v>1.6890000000000002E-2</v>
      </c>
      <c r="AD561" s="229">
        <v>2.5999999999999999E-2</v>
      </c>
      <c r="AE561" s="24">
        <v>1.6500000000000001E-2</v>
      </c>
      <c r="AF561" s="204"/>
      <c r="AG561" s="205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05"/>
      <c r="AT561" s="205"/>
      <c r="AU561" s="205"/>
      <c r="AV561" s="205"/>
      <c r="AW561" s="205"/>
      <c r="AX561" s="205"/>
      <c r="AY561" s="205"/>
      <c r="AZ561" s="205"/>
      <c r="BA561" s="205"/>
      <c r="BB561" s="205"/>
      <c r="BC561" s="205"/>
      <c r="BD561" s="205"/>
      <c r="BE561" s="205"/>
      <c r="BF561" s="205"/>
      <c r="BG561" s="205"/>
      <c r="BH561" s="205"/>
      <c r="BI561" s="205"/>
      <c r="BJ561" s="205"/>
      <c r="BK561" s="205"/>
      <c r="BL561" s="205"/>
      <c r="BM561" s="214">
        <v>22</v>
      </c>
    </row>
    <row r="562" spans="1:65">
      <c r="A562" s="30"/>
      <c r="B562" s="19">
        <v>1</v>
      </c>
      <c r="C562" s="9">
        <v>3</v>
      </c>
      <c r="D562" s="24">
        <v>1.6899999999999998E-2</v>
      </c>
      <c r="E562" s="24">
        <v>1.8499999999999999E-2</v>
      </c>
      <c r="F562" s="24">
        <v>1.7371924717105466E-2</v>
      </c>
      <c r="G562" s="24">
        <v>1.72E-2</v>
      </c>
      <c r="H562" s="228">
        <v>2.3099999999999999E-2</v>
      </c>
      <c r="I562" s="24">
        <v>1.7000000000000001E-2</v>
      </c>
      <c r="J562" s="24">
        <v>1.77E-2</v>
      </c>
      <c r="K562" s="24">
        <v>1.8200000000000001E-2</v>
      </c>
      <c r="L562" s="228">
        <v>1.7569999999999999E-2</v>
      </c>
      <c r="M562" s="24">
        <v>1.7299999999999999E-2</v>
      </c>
      <c r="N562" s="24">
        <v>1.8311101435025384E-2</v>
      </c>
      <c r="O562" s="24">
        <v>1.8068299999999999E-2</v>
      </c>
      <c r="P562" s="24">
        <v>1.8699999999999998E-2</v>
      </c>
      <c r="Q562" s="24">
        <v>2.0400000000000001E-2</v>
      </c>
      <c r="R562" s="229">
        <v>2.1372400000000003E-2</v>
      </c>
      <c r="S562" s="24">
        <v>1.66E-2</v>
      </c>
      <c r="T562" s="24">
        <v>1.78E-2</v>
      </c>
      <c r="U562" s="24">
        <v>1.8000000000000002E-2</v>
      </c>
      <c r="V562" s="24">
        <v>1.8200000000000001E-2</v>
      </c>
      <c r="W562" s="24">
        <v>1.6799999999999999E-2</v>
      </c>
      <c r="X562" s="24">
        <v>1.5899999999999997E-2</v>
      </c>
      <c r="Y562" s="24">
        <v>1.6799999999999999E-2</v>
      </c>
      <c r="Z562" s="24">
        <v>1.8599999999999998E-2</v>
      </c>
      <c r="AA562" s="24">
        <v>1.78E-2</v>
      </c>
      <c r="AB562" s="229">
        <v>2.4899999999999999E-2</v>
      </c>
      <c r="AC562" s="24">
        <v>1.7419999999999998E-2</v>
      </c>
      <c r="AD562" s="229">
        <v>2.5999999999999999E-2</v>
      </c>
      <c r="AE562" s="24">
        <v>1.66E-2</v>
      </c>
      <c r="AF562" s="204"/>
      <c r="AG562" s="205"/>
      <c r="AH562" s="205"/>
      <c r="AI562" s="205"/>
      <c r="AJ562" s="205"/>
      <c r="AK562" s="205"/>
      <c r="AL562" s="205"/>
      <c r="AM562" s="205"/>
      <c r="AN562" s="205"/>
      <c r="AO562" s="205"/>
      <c r="AP562" s="205"/>
      <c r="AQ562" s="205"/>
      <c r="AR562" s="205"/>
      <c r="AS562" s="205"/>
      <c r="AT562" s="205"/>
      <c r="AU562" s="205"/>
      <c r="AV562" s="205"/>
      <c r="AW562" s="205"/>
      <c r="AX562" s="205"/>
      <c r="AY562" s="205"/>
      <c r="AZ562" s="205"/>
      <c r="BA562" s="205"/>
      <c r="BB562" s="205"/>
      <c r="BC562" s="205"/>
      <c r="BD562" s="205"/>
      <c r="BE562" s="205"/>
      <c r="BF562" s="205"/>
      <c r="BG562" s="205"/>
      <c r="BH562" s="205"/>
      <c r="BI562" s="205"/>
      <c r="BJ562" s="205"/>
      <c r="BK562" s="205"/>
      <c r="BL562" s="205"/>
      <c r="BM562" s="214">
        <v>16</v>
      </c>
    </row>
    <row r="563" spans="1:65">
      <c r="A563" s="30"/>
      <c r="B563" s="19">
        <v>1</v>
      </c>
      <c r="C563" s="9">
        <v>4</v>
      </c>
      <c r="D563" s="24">
        <v>1.66E-2</v>
      </c>
      <c r="E563" s="24">
        <v>1.8799999999999997E-2</v>
      </c>
      <c r="F563" s="24">
        <v>1.7360084206942458E-2</v>
      </c>
      <c r="G563" s="24">
        <v>1.7499999999999998E-2</v>
      </c>
      <c r="H563" s="24">
        <v>1.9799999999999998E-2</v>
      </c>
      <c r="I563" s="24">
        <v>1.6299999999999999E-2</v>
      </c>
      <c r="J563" s="24">
        <v>1.8100000000000002E-2</v>
      </c>
      <c r="K563" s="24">
        <v>1.78E-2</v>
      </c>
      <c r="L563" s="24">
        <v>1.6990000000000002E-2</v>
      </c>
      <c r="M563" s="24">
        <v>1.7000000000000001E-2</v>
      </c>
      <c r="N563" s="24">
        <v>1.8164783183260161E-2</v>
      </c>
      <c r="O563" s="24">
        <v>1.77982E-2</v>
      </c>
      <c r="P563" s="24">
        <v>2.0900000000000002E-2</v>
      </c>
      <c r="Q563" s="24">
        <v>1.9300000000000001E-2</v>
      </c>
      <c r="R563" s="229">
        <v>2.1449199999999998E-2</v>
      </c>
      <c r="S563" s="24">
        <v>1.6899999999999998E-2</v>
      </c>
      <c r="T563" s="24">
        <v>1.77E-2</v>
      </c>
      <c r="U563" s="24">
        <v>1.83E-2</v>
      </c>
      <c r="V563" s="24">
        <v>1.8100000000000002E-2</v>
      </c>
      <c r="W563" s="24">
        <v>1.6799999999999999E-2</v>
      </c>
      <c r="X563" s="24">
        <v>1.6E-2</v>
      </c>
      <c r="Y563" s="24">
        <v>1.5799999999999998E-2</v>
      </c>
      <c r="Z563" s="24">
        <v>1.7399999999999999E-2</v>
      </c>
      <c r="AA563" s="24">
        <v>1.8000000000000002E-2</v>
      </c>
      <c r="AB563" s="229">
        <v>2.5000000000000001E-2</v>
      </c>
      <c r="AC563" s="24">
        <v>1.746E-2</v>
      </c>
      <c r="AD563" s="229">
        <v>2.5999999999999999E-2</v>
      </c>
      <c r="AE563" s="24">
        <v>1.7000000000000001E-2</v>
      </c>
      <c r="AF563" s="204"/>
      <c r="AG563" s="205"/>
      <c r="AH563" s="205"/>
      <c r="AI563" s="205"/>
      <c r="AJ563" s="205"/>
      <c r="AK563" s="205"/>
      <c r="AL563" s="205"/>
      <c r="AM563" s="205"/>
      <c r="AN563" s="205"/>
      <c r="AO563" s="205"/>
      <c r="AP563" s="205"/>
      <c r="AQ563" s="205"/>
      <c r="AR563" s="205"/>
      <c r="AS563" s="205"/>
      <c r="AT563" s="205"/>
      <c r="AU563" s="205"/>
      <c r="AV563" s="205"/>
      <c r="AW563" s="205"/>
      <c r="AX563" s="205"/>
      <c r="AY563" s="205"/>
      <c r="AZ563" s="205"/>
      <c r="BA563" s="205"/>
      <c r="BB563" s="205"/>
      <c r="BC563" s="205"/>
      <c r="BD563" s="205"/>
      <c r="BE563" s="205"/>
      <c r="BF563" s="205"/>
      <c r="BG563" s="205"/>
      <c r="BH563" s="205"/>
      <c r="BI563" s="205"/>
      <c r="BJ563" s="205"/>
      <c r="BK563" s="205"/>
      <c r="BL563" s="205"/>
      <c r="BM563" s="214">
        <v>1.7696279108967868E-2</v>
      </c>
    </row>
    <row r="564" spans="1:65">
      <c r="A564" s="30"/>
      <c r="B564" s="19">
        <v>1</v>
      </c>
      <c r="C564" s="9">
        <v>5</v>
      </c>
      <c r="D564" s="24">
        <v>1.6899999999999998E-2</v>
      </c>
      <c r="E564" s="24">
        <v>1.8499999999999999E-2</v>
      </c>
      <c r="F564" s="24">
        <v>1.7449346882015323E-2</v>
      </c>
      <c r="G564" s="24">
        <v>1.7100000000000001E-2</v>
      </c>
      <c r="H564" s="24">
        <v>2.1399999999999999E-2</v>
      </c>
      <c r="I564" s="24">
        <v>1.6299999999999999E-2</v>
      </c>
      <c r="J564" s="24">
        <v>1.78E-2</v>
      </c>
      <c r="K564" s="24">
        <v>1.8000000000000002E-2</v>
      </c>
      <c r="L564" s="24">
        <v>1.7059999999999999E-2</v>
      </c>
      <c r="M564" s="24">
        <v>1.7600000000000001E-2</v>
      </c>
      <c r="N564" s="24">
        <v>1.8591275481351661E-2</v>
      </c>
      <c r="O564" s="24">
        <v>1.7845500000000004E-2</v>
      </c>
      <c r="P564" s="24">
        <v>2.01E-2</v>
      </c>
      <c r="Q564" s="24">
        <v>1.95E-2</v>
      </c>
      <c r="R564" s="229">
        <v>2.1307599999999999E-2</v>
      </c>
      <c r="S564" s="24">
        <v>1.6899999999999998E-2</v>
      </c>
      <c r="T564" s="24">
        <v>1.7600000000000001E-2</v>
      </c>
      <c r="U564" s="24">
        <v>1.7499999999999998E-2</v>
      </c>
      <c r="V564" s="24">
        <v>1.7399999999999999E-2</v>
      </c>
      <c r="W564" s="24">
        <v>1.72E-2</v>
      </c>
      <c r="X564" s="24">
        <v>1.6500000000000001E-2</v>
      </c>
      <c r="Y564" s="24">
        <v>1.54E-2</v>
      </c>
      <c r="Z564" s="24">
        <v>1.84E-2</v>
      </c>
      <c r="AA564" s="24">
        <v>1.77E-2</v>
      </c>
      <c r="AB564" s="229">
        <v>2.5300000000000003E-2</v>
      </c>
      <c r="AC564" s="24">
        <v>1.7100000000000001E-2</v>
      </c>
      <c r="AD564" s="229">
        <v>2.5999999999999999E-2</v>
      </c>
      <c r="AE564" s="24">
        <v>1.6799999999999999E-2</v>
      </c>
      <c r="AF564" s="204"/>
      <c r="AG564" s="205"/>
      <c r="AH564" s="205"/>
      <c r="AI564" s="205"/>
      <c r="AJ564" s="205"/>
      <c r="AK564" s="205"/>
      <c r="AL564" s="205"/>
      <c r="AM564" s="205"/>
      <c r="AN564" s="205"/>
      <c r="AO564" s="205"/>
      <c r="AP564" s="205"/>
      <c r="AQ564" s="205"/>
      <c r="AR564" s="205"/>
      <c r="AS564" s="205"/>
      <c r="AT564" s="205"/>
      <c r="AU564" s="205"/>
      <c r="AV564" s="205"/>
      <c r="AW564" s="205"/>
      <c r="AX564" s="205"/>
      <c r="AY564" s="205"/>
      <c r="AZ564" s="205"/>
      <c r="BA564" s="205"/>
      <c r="BB564" s="205"/>
      <c r="BC564" s="205"/>
      <c r="BD564" s="205"/>
      <c r="BE564" s="205"/>
      <c r="BF564" s="205"/>
      <c r="BG564" s="205"/>
      <c r="BH564" s="205"/>
      <c r="BI564" s="205"/>
      <c r="BJ564" s="205"/>
      <c r="BK564" s="205"/>
      <c r="BL564" s="205"/>
      <c r="BM564" s="214">
        <v>101</v>
      </c>
    </row>
    <row r="565" spans="1:65">
      <c r="A565" s="30"/>
      <c r="B565" s="19">
        <v>1</v>
      </c>
      <c r="C565" s="9">
        <v>6</v>
      </c>
      <c r="D565" s="24">
        <v>1.6799999999999999E-2</v>
      </c>
      <c r="E565" s="24">
        <v>1.8499999999999999E-2</v>
      </c>
      <c r="F565" s="24">
        <v>1.7181128649808634E-2</v>
      </c>
      <c r="G565" s="24">
        <v>1.7399999999999999E-2</v>
      </c>
      <c r="H565" s="24">
        <v>1.83E-2</v>
      </c>
      <c r="I565" s="24">
        <v>1.7000000000000001E-2</v>
      </c>
      <c r="J565" s="24">
        <v>1.77E-2</v>
      </c>
      <c r="K565" s="24">
        <v>1.8000000000000002E-2</v>
      </c>
      <c r="L565" s="24">
        <v>1.6969999999999999E-2</v>
      </c>
      <c r="M565" s="24">
        <v>1.78E-2</v>
      </c>
      <c r="N565" s="24">
        <v>1.7961051669100662E-2</v>
      </c>
      <c r="O565" s="24">
        <v>1.78392E-2</v>
      </c>
      <c r="P565" s="24">
        <v>1.9100000000000002E-2</v>
      </c>
      <c r="Q565" s="24">
        <v>1.9799999999999998E-2</v>
      </c>
      <c r="R565" s="229">
        <v>2.1296000000000002E-2</v>
      </c>
      <c r="S565" s="24">
        <v>1.6799999999999999E-2</v>
      </c>
      <c r="T565" s="24">
        <v>1.7499999999999998E-2</v>
      </c>
      <c r="U565" s="24">
        <v>1.7600000000000001E-2</v>
      </c>
      <c r="V565" s="24">
        <v>1.7600000000000001E-2</v>
      </c>
      <c r="W565" s="24">
        <v>1.6799999999999999E-2</v>
      </c>
      <c r="X565" s="24">
        <v>1.6300000000000002E-2</v>
      </c>
      <c r="Y565" s="24">
        <v>1.67E-2</v>
      </c>
      <c r="Z565" s="24">
        <v>1.7899999999999999E-2</v>
      </c>
      <c r="AA565" s="24">
        <v>1.8000000000000002E-2</v>
      </c>
      <c r="AB565" s="229">
        <v>2.4399999999999998E-2</v>
      </c>
      <c r="AC565" s="24">
        <v>1.7510000000000001E-2</v>
      </c>
      <c r="AD565" s="229">
        <v>2.5999999999999999E-2</v>
      </c>
      <c r="AE565" s="24">
        <v>1.7100000000000001E-2</v>
      </c>
      <c r="AF565" s="204"/>
      <c r="AG565" s="205"/>
      <c r="AH565" s="205"/>
      <c r="AI565" s="205"/>
      <c r="AJ565" s="205"/>
      <c r="AK565" s="205"/>
      <c r="AL565" s="205"/>
      <c r="AM565" s="205"/>
      <c r="AN565" s="205"/>
      <c r="AO565" s="205"/>
      <c r="AP565" s="205"/>
      <c r="AQ565" s="205"/>
      <c r="AR565" s="205"/>
      <c r="AS565" s="205"/>
      <c r="AT565" s="205"/>
      <c r="AU565" s="205"/>
      <c r="AV565" s="205"/>
      <c r="AW565" s="205"/>
      <c r="AX565" s="205"/>
      <c r="AY565" s="205"/>
      <c r="AZ565" s="205"/>
      <c r="BA565" s="205"/>
      <c r="BB565" s="205"/>
      <c r="BC565" s="205"/>
      <c r="BD565" s="205"/>
      <c r="BE565" s="205"/>
      <c r="BF565" s="205"/>
      <c r="BG565" s="205"/>
      <c r="BH565" s="205"/>
      <c r="BI565" s="205"/>
      <c r="BJ565" s="205"/>
      <c r="BK565" s="205"/>
      <c r="BL565" s="205"/>
      <c r="BM565" s="56"/>
    </row>
    <row r="566" spans="1:65">
      <c r="A566" s="30"/>
      <c r="B566" s="20" t="s">
        <v>271</v>
      </c>
      <c r="C566" s="12"/>
      <c r="D566" s="215">
        <v>1.6833333333333332E-2</v>
      </c>
      <c r="E566" s="215">
        <v>1.8533333333333336E-2</v>
      </c>
      <c r="F566" s="215">
        <v>1.7360123721880668E-2</v>
      </c>
      <c r="G566" s="215">
        <v>1.7216666666666668E-2</v>
      </c>
      <c r="H566" s="215">
        <v>1.9133333333333332E-2</v>
      </c>
      <c r="I566" s="215">
        <v>1.6649999999999998E-2</v>
      </c>
      <c r="J566" s="215">
        <v>1.7783333333333332E-2</v>
      </c>
      <c r="K566" s="215">
        <v>1.8033333333333335E-2</v>
      </c>
      <c r="L566" s="215">
        <v>1.7145000000000001E-2</v>
      </c>
      <c r="M566" s="215">
        <v>1.7516666666666666E-2</v>
      </c>
      <c r="N566" s="215">
        <v>1.823809516898273E-2</v>
      </c>
      <c r="O566" s="215">
        <v>1.7944600000000002E-2</v>
      </c>
      <c r="P566" s="215">
        <v>2.0283333333333334E-2</v>
      </c>
      <c r="Q566" s="215">
        <v>1.9966666666666667E-2</v>
      </c>
      <c r="R566" s="215">
        <v>2.131746666666667E-2</v>
      </c>
      <c r="S566" s="215">
        <v>1.6833333333333332E-2</v>
      </c>
      <c r="T566" s="215">
        <v>1.7683333333333336E-2</v>
      </c>
      <c r="U566" s="215">
        <v>1.7816666666666668E-2</v>
      </c>
      <c r="V566" s="215">
        <v>1.7883333333333334E-2</v>
      </c>
      <c r="W566" s="215">
        <v>1.6866666666666665E-2</v>
      </c>
      <c r="X566" s="215">
        <v>1.6250000000000001E-2</v>
      </c>
      <c r="Y566" s="215">
        <v>1.6199999999999996E-2</v>
      </c>
      <c r="Z566" s="215">
        <v>1.808333333333333E-2</v>
      </c>
      <c r="AA566" s="215">
        <v>1.7816666666666668E-2</v>
      </c>
      <c r="AB566" s="215">
        <v>2.4916666666666667E-2</v>
      </c>
      <c r="AC566" s="215">
        <v>1.7328333333333331E-2</v>
      </c>
      <c r="AD566" s="215">
        <v>2.5999999999999999E-2</v>
      </c>
      <c r="AE566" s="215">
        <v>1.6783333333333334E-2</v>
      </c>
      <c r="AF566" s="204"/>
      <c r="AG566" s="205"/>
      <c r="AH566" s="205"/>
      <c r="AI566" s="205"/>
      <c r="AJ566" s="205"/>
      <c r="AK566" s="205"/>
      <c r="AL566" s="205"/>
      <c r="AM566" s="205"/>
      <c r="AN566" s="205"/>
      <c r="AO566" s="205"/>
      <c r="AP566" s="205"/>
      <c r="AQ566" s="205"/>
      <c r="AR566" s="205"/>
      <c r="AS566" s="205"/>
      <c r="AT566" s="205"/>
      <c r="AU566" s="205"/>
      <c r="AV566" s="205"/>
      <c r="AW566" s="205"/>
      <c r="AX566" s="205"/>
      <c r="AY566" s="205"/>
      <c r="AZ566" s="205"/>
      <c r="BA566" s="205"/>
      <c r="BB566" s="205"/>
      <c r="BC566" s="205"/>
      <c r="BD566" s="205"/>
      <c r="BE566" s="205"/>
      <c r="BF566" s="205"/>
      <c r="BG566" s="205"/>
      <c r="BH566" s="205"/>
      <c r="BI566" s="205"/>
      <c r="BJ566" s="205"/>
      <c r="BK566" s="205"/>
      <c r="BL566" s="205"/>
      <c r="BM566" s="56"/>
    </row>
    <row r="567" spans="1:65">
      <c r="A567" s="30"/>
      <c r="B567" s="3" t="s">
        <v>272</v>
      </c>
      <c r="C567" s="29"/>
      <c r="D567" s="24">
        <v>1.6849999999999997E-2</v>
      </c>
      <c r="E567" s="24">
        <v>1.8499999999999999E-2</v>
      </c>
      <c r="F567" s="24">
        <v>1.7371498149208169E-2</v>
      </c>
      <c r="G567" s="24">
        <v>1.7149999999999999E-2</v>
      </c>
      <c r="H567" s="24">
        <v>1.9599999999999999E-2</v>
      </c>
      <c r="I567" s="24">
        <v>1.6649999999999998E-2</v>
      </c>
      <c r="J567" s="24">
        <v>1.7750000000000002E-2</v>
      </c>
      <c r="K567" s="24">
        <v>1.8050000000000004E-2</v>
      </c>
      <c r="L567" s="24">
        <v>1.7055000000000001E-2</v>
      </c>
      <c r="M567" s="24">
        <v>1.7649999999999999E-2</v>
      </c>
      <c r="N567" s="24">
        <v>1.8237942309142774E-2</v>
      </c>
      <c r="O567" s="24">
        <v>1.7916250000000002E-2</v>
      </c>
      <c r="P567" s="24">
        <v>2.0500000000000001E-2</v>
      </c>
      <c r="Q567" s="24">
        <v>1.9799999999999998E-2</v>
      </c>
      <c r="R567" s="24">
        <v>2.1340000000000001E-2</v>
      </c>
      <c r="S567" s="24">
        <v>1.6849999999999997E-2</v>
      </c>
      <c r="T567" s="24">
        <v>1.7649999999999999E-2</v>
      </c>
      <c r="U567" s="24">
        <v>1.7750000000000002E-2</v>
      </c>
      <c r="V567" s="24">
        <v>1.7850000000000001E-2</v>
      </c>
      <c r="W567" s="24">
        <v>1.6799999999999999E-2</v>
      </c>
      <c r="X567" s="24">
        <v>1.6350000000000003E-2</v>
      </c>
      <c r="Y567" s="24">
        <v>1.6250000000000001E-2</v>
      </c>
      <c r="Z567" s="24">
        <v>1.8149999999999999E-2</v>
      </c>
      <c r="AA567" s="24">
        <v>1.78E-2</v>
      </c>
      <c r="AB567" s="24">
        <v>2.495E-2</v>
      </c>
      <c r="AC567" s="24">
        <v>1.7439999999999997E-2</v>
      </c>
      <c r="AD567" s="24">
        <v>2.5999999999999999E-2</v>
      </c>
      <c r="AE567" s="24">
        <v>1.6750000000000001E-2</v>
      </c>
      <c r="AF567" s="204"/>
      <c r="AG567" s="205"/>
      <c r="AH567" s="205"/>
      <c r="AI567" s="205"/>
      <c r="AJ567" s="205"/>
      <c r="AK567" s="205"/>
      <c r="AL567" s="205"/>
      <c r="AM567" s="205"/>
      <c r="AN567" s="205"/>
      <c r="AO567" s="205"/>
      <c r="AP567" s="205"/>
      <c r="AQ567" s="205"/>
      <c r="AR567" s="205"/>
      <c r="AS567" s="205"/>
      <c r="AT567" s="205"/>
      <c r="AU567" s="205"/>
      <c r="AV567" s="205"/>
      <c r="AW567" s="205"/>
      <c r="AX567" s="205"/>
      <c r="AY567" s="205"/>
      <c r="AZ567" s="205"/>
      <c r="BA567" s="205"/>
      <c r="BB567" s="205"/>
      <c r="BC567" s="205"/>
      <c r="BD567" s="205"/>
      <c r="BE567" s="205"/>
      <c r="BF567" s="205"/>
      <c r="BG567" s="205"/>
      <c r="BH567" s="205"/>
      <c r="BI567" s="205"/>
      <c r="BJ567" s="205"/>
      <c r="BK567" s="205"/>
      <c r="BL567" s="205"/>
      <c r="BM567" s="56"/>
    </row>
    <row r="568" spans="1:65">
      <c r="A568" s="30"/>
      <c r="B568" s="3" t="s">
        <v>273</v>
      </c>
      <c r="C568" s="29"/>
      <c r="D568" s="24">
        <v>1.3662601021279466E-4</v>
      </c>
      <c r="E568" s="24">
        <v>1.3662601021279382E-4</v>
      </c>
      <c r="F568" s="24">
        <v>9.4611328496282387E-5</v>
      </c>
      <c r="G568" s="24">
        <v>1.9407902170679399E-4</v>
      </c>
      <c r="H568" s="24">
        <v>3.5268493966522959E-3</v>
      </c>
      <c r="I568" s="24">
        <v>3.8340579025361777E-4</v>
      </c>
      <c r="J568" s="24">
        <v>1.7224014243685107E-4</v>
      </c>
      <c r="K568" s="24">
        <v>1.3662601021279501E-4</v>
      </c>
      <c r="L568" s="24">
        <v>2.2748626332154637E-4</v>
      </c>
      <c r="M568" s="24">
        <v>3.0605010483034724E-4</v>
      </c>
      <c r="N568" s="24">
        <v>2.9304529570064797E-4</v>
      </c>
      <c r="O568" s="24">
        <v>1.3683085909253014E-4</v>
      </c>
      <c r="P568" s="24">
        <v>1.197358203156711E-3</v>
      </c>
      <c r="Q568" s="24">
        <v>6.282250127674537E-4</v>
      </c>
      <c r="R568" s="24">
        <v>1.2750847292108332E-4</v>
      </c>
      <c r="S568" s="24">
        <v>1.7511900715418263E-4</v>
      </c>
      <c r="T568" s="24">
        <v>1.4719601443879743E-4</v>
      </c>
      <c r="U568" s="24">
        <v>2.9268868558020311E-4</v>
      </c>
      <c r="V568" s="24">
        <v>4.9159604012508767E-4</v>
      </c>
      <c r="W568" s="24">
        <v>1.7511900715418287E-4</v>
      </c>
      <c r="X568" s="24">
        <v>2.4289915602982364E-4</v>
      </c>
      <c r="Y568" s="24">
        <v>5.4037024344425182E-4</v>
      </c>
      <c r="Z568" s="24">
        <v>5.231315959361145E-4</v>
      </c>
      <c r="AA568" s="24">
        <v>1.6020819787597283E-4</v>
      </c>
      <c r="AB568" s="24">
        <v>2.9268868558020419E-4</v>
      </c>
      <c r="AC568" s="24">
        <v>2.7257414893321416E-4</v>
      </c>
      <c r="AD568" s="24">
        <v>0</v>
      </c>
      <c r="AE568" s="24">
        <v>2.3166067138525424E-4</v>
      </c>
      <c r="AF568" s="204"/>
      <c r="AG568" s="205"/>
      <c r="AH568" s="205"/>
      <c r="AI568" s="205"/>
      <c r="AJ568" s="205"/>
      <c r="AK568" s="205"/>
      <c r="AL568" s="205"/>
      <c r="AM568" s="205"/>
      <c r="AN568" s="205"/>
      <c r="AO568" s="205"/>
      <c r="AP568" s="205"/>
      <c r="AQ568" s="205"/>
      <c r="AR568" s="205"/>
      <c r="AS568" s="205"/>
      <c r="AT568" s="205"/>
      <c r="AU568" s="205"/>
      <c r="AV568" s="205"/>
      <c r="AW568" s="205"/>
      <c r="AX568" s="205"/>
      <c r="AY568" s="205"/>
      <c r="AZ568" s="205"/>
      <c r="BA568" s="205"/>
      <c r="BB568" s="205"/>
      <c r="BC568" s="205"/>
      <c r="BD568" s="205"/>
      <c r="BE568" s="205"/>
      <c r="BF568" s="205"/>
      <c r="BG568" s="205"/>
      <c r="BH568" s="205"/>
      <c r="BI568" s="205"/>
      <c r="BJ568" s="205"/>
      <c r="BK568" s="205"/>
      <c r="BL568" s="205"/>
      <c r="BM568" s="56"/>
    </row>
    <row r="569" spans="1:65">
      <c r="A569" s="30"/>
      <c r="B569" s="3" t="s">
        <v>86</v>
      </c>
      <c r="C569" s="29"/>
      <c r="D569" s="13">
        <v>8.1163966463046345E-3</v>
      </c>
      <c r="E569" s="13">
        <v>7.3719070258701693E-3</v>
      </c>
      <c r="F569" s="13">
        <v>5.4499224782041415E-3</v>
      </c>
      <c r="G569" s="13">
        <v>1.127274085421843E-2</v>
      </c>
      <c r="H569" s="13">
        <v>0.18433010783897019</v>
      </c>
      <c r="I569" s="13">
        <v>2.3027374790007077E-2</v>
      </c>
      <c r="J569" s="13">
        <v>9.6854812991668832E-3</v>
      </c>
      <c r="K569" s="13">
        <v>7.5763037086577631E-3</v>
      </c>
      <c r="L569" s="13">
        <v>1.3268373480405153E-2</v>
      </c>
      <c r="M569" s="13">
        <v>1.7471937478421348E-2</v>
      </c>
      <c r="N569" s="13">
        <v>1.6067757788599871E-2</v>
      </c>
      <c r="O569" s="13">
        <v>7.6251830128579142E-3</v>
      </c>
      <c r="P569" s="13">
        <v>5.9031628750536282E-2</v>
      </c>
      <c r="Q569" s="13">
        <v>3.1463690121909201E-2</v>
      </c>
      <c r="R569" s="13">
        <v>5.9814083406291227E-3</v>
      </c>
      <c r="S569" s="13">
        <v>1.0403109335892039E-2</v>
      </c>
      <c r="T569" s="13">
        <v>8.3239970464918413E-3</v>
      </c>
      <c r="U569" s="13">
        <v>1.6427802745380901E-2</v>
      </c>
      <c r="V569" s="13">
        <v>2.7489060957600429E-2</v>
      </c>
      <c r="W569" s="13">
        <v>1.0382549831275666E-2</v>
      </c>
      <c r="X569" s="13">
        <v>1.494764037106607E-2</v>
      </c>
      <c r="Y569" s="13">
        <v>3.3356187866929135E-2</v>
      </c>
      <c r="Z569" s="13">
        <v>2.8928936180798965E-2</v>
      </c>
      <c r="AA569" s="13">
        <v>8.9920410407468374E-3</v>
      </c>
      <c r="AB569" s="13">
        <v>1.1746703100208864E-2</v>
      </c>
      <c r="AC569" s="13">
        <v>1.5729969160327838E-2</v>
      </c>
      <c r="AD569" s="13">
        <v>0</v>
      </c>
      <c r="AE569" s="13">
        <v>1.3803019149071751E-2</v>
      </c>
      <c r="AF569" s="150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30"/>
      <c r="B570" s="3" t="s">
        <v>274</v>
      </c>
      <c r="C570" s="29"/>
      <c r="D570" s="13">
        <v>-4.8764249835844042E-2</v>
      </c>
      <c r="E570" s="13">
        <v>4.7301142754991865E-2</v>
      </c>
      <c r="F570" s="13">
        <v>-1.8995823077680107E-2</v>
      </c>
      <c r="G570" s="13">
        <v>-2.7102445624184845E-2</v>
      </c>
      <c r="H570" s="13">
        <v>8.1206575434110029E-2</v>
      </c>
      <c r="I570" s="13">
        <v>-5.9124243154463518E-2</v>
      </c>
      <c r="J570" s="13">
        <v>4.9193519060934943E-3</v>
      </c>
      <c r="K570" s="13">
        <v>1.9046615522392951E-2</v>
      </c>
      <c r="L570" s="13">
        <v>-3.1152261194190678E-2</v>
      </c>
      <c r="M570" s="13">
        <v>-1.0149729284625764E-2</v>
      </c>
      <c r="N570" s="13">
        <v>3.061751324549844E-2</v>
      </c>
      <c r="O570" s="13">
        <v>1.403237875618113E-2</v>
      </c>
      <c r="P570" s="13">
        <v>0.14619198806908718</v>
      </c>
      <c r="Q570" s="13">
        <v>0.12829745415510785</v>
      </c>
      <c r="R570" s="13">
        <v>0.20462988492669676</v>
      </c>
      <c r="S570" s="13">
        <v>-4.8764249835844042E-2</v>
      </c>
      <c r="T570" s="13">
        <v>-7.3155354042597764E-4</v>
      </c>
      <c r="U570" s="13">
        <v>6.8029870549335403E-3</v>
      </c>
      <c r="V570" s="13">
        <v>1.057025735261341E-2</v>
      </c>
      <c r="W570" s="13">
        <v>-4.6880614687004107E-2</v>
      </c>
      <c r="X570" s="13">
        <v>-8.1727864940542405E-2</v>
      </c>
      <c r="Y570" s="13">
        <v>-8.4553317663802585E-2</v>
      </c>
      <c r="Z570" s="13">
        <v>2.1872068245652576E-2</v>
      </c>
      <c r="AA570" s="13">
        <v>6.8029870549335403E-3</v>
      </c>
      <c r="AB570" s="13">
        <v>0.40801727375783492</v>
      </c>
      <c r="AC570" s="13">
        <v>-2.0792267875571313E-2</v>
      </c>
      <c r="AD570" s="13">
        <v>0.46923541609513197</v>
      </c>
      <c r="AE570" s="13">
        <v>-5.1589702559103778E-2</v>
      </c>
      <c r="AF570" s="150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A571" s="30"/>
      <c r="B571" s="46" t="s">
        <v>275</v>
      </c>
      <c r="C571" s="47"/>
      <c r="D571" s="45">
        <v>0.94</v>
      </c>
      <c r="E571" s="45">
        <v>0.71</v>
      </c>
      <c r="F571" s="45">
        <v>0.43</v>
      </c>
      <c r="G571" s="45">
        <v>0.56999999999999995</v>
      </c>
      <c r="H571" s="45">
        <v>1.3</v>
      </c>
      <c r="I571" s="45">
        <v>1.1200000000000001</v>
      </c>
      <c r="J571" s="45">
        <v>0.02</v>
      </c>
      <c r="K571" s="45">
        <v>0.23</v>
      </c>
      <c r="L571" s="45">
        <v>0.64</v>
      </c>
      <c r="M571" s="45">
        <v>0.28000000000000003</v>
      </c>
      <c r="N571" s="45">
        <v>0.43</v>
      </c>
      <c r="O571" s="45">
        <v>0.14000000000000001</v>
      </c>
      <c r="P571" s="45">
        <v>2.41</v>
      </c>
      <c r="Q571" s="45">
        <v>2.1</v>
      </c>
      <c r="R571" s="45">
        <v>3.42</v>
      </c>
      <c r="S571" s="45">
        <v>0.94</v>
      </c>
      <c r="T571" s="45">
        <v>0.11</v>
      </c>
      <c r="U571" s="45">
        <v>0.02</v>
      </c>
      <c r="V571" s="45">
        <v>0.08</v>
      </c>
      <c r="W571" s="45">
        <v>0.91</v>
      </c>
      <c r="X571" s="45">
        <v>1.51</v>
      </c>
      <c r="Y571" s="45">
        <v>1.55</v>
      </c>
      <c r="Z571" s="45">
        <v>0.28000000000000003</v>
      </c>
      <c r="AA571" s="45">
        <v>0.02</v>
      </c>
      <c r="AB571" s="45">
        <v>6.91</v>
      </c>
      <c r="AC571" s="45">
        <v>0.46</v>
      </c>
      <c r="AD571" s="45">
        <v>7.97</v>
      </c>
      <c r="AE571" s="45">
        <v>0.99</v>
      </c>
      <c r="AF571" s="150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B572" s="31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BM572" s="55"/>
    </row>
    <row r="573" spans="1:65" ht="15">
      <c r="B573" s="8" t="s">
        <v>564</v>
      </c>
      <c r="BM573" s="28" t="s">
        <v>66</v>
      </c>
    </row>
    <row r="574" spans="1:65" ht="15">
      <c r="A574" s="25" t="s">
        <v>26</v>
      </c>
      <c r="B574" s="18" t="s">
        <v>110</v>
      </c>
      <c r="C574" s="15" t="s">
        <v>111</v>
      </c>
      <c r="D574" s="16" t="s">
        <v>232</v>
      </c>
      <c r="E574" s="17" t="s">
        <v>232</v>
      </c>
      <c r="F574" s="17" t="s">
        <v>232</v>
      </c>
      <c r="G574" s="17" t="s">
        <v>232</v>
      </c>
      <c r="H574" s="17" t="s">
        <v>232</v>
      </c>
      <c r="I574" s="17" t="s">
        <v>232</v>
      </c>
      <c r="J574" s="17" t="s">
        <v>232</v>
      </c>
      <c r="K574" s="17" t="s">
        <v>232</v>
      </c>
      <c r="L574" s="17" t="s">
        <v>232</v>
      </c>
      <c r="M574" s="17" t="s">
        <v>232</v>
      </c>
      <c r="N574" s="17" t="s">
        <v>232</v>
      </c>
      <c r="O574" s="17" t="s">
        <v>232</v>
      </c>
      <c r="P574" s="17" t="s">
        <v>232</v>
      </c>
      <c r="Q574" s="17" t="s">
        <v>232</v>
      </c>
      <c r="R574" s="17" t="s">
        <v>232</v>
      </c>
      <c r="S574" s="17" t="s">
        <v>232</v>
      </c>
      <c r="T574" s="17" t="s">
        <v>232</v>
      </c>
      <c r="U574" s="17" t="s">
        <v>232</v>
      </c>
      <c r="V574" s="17" t="s">
        <v>232</v>
      </c>
      <c r="W574" s="17" t="s">
        <v>232</v>
      </c>
      <c r="X574" s="17" t="s">
        <v>232</v>
      </c>
      <c r="Y574" s="17" t="s">
        <v>232</v>
      </c>
      <c r="Z574" s="17" t="s">
        <v>232</v>
      </c>
      <c r="AA574" s="17" t="s">
        <v>232</v>
      </c>
      <c r="AB574" s="17" t="s">
        <v>232</v>
      </c>
      <c r="AC574" s="17" t="s">
        <v>232</v>
      </c>
      <c r="AD574" s="17" t="s">
        <v>232</v>
      </c>
      <c r="AE574" s="17" t="s">
        <v>232</v>
      </c>
      <c r="AF574" s="17" t="s">
        <v>232</v>
      </c>
      <c r="AG574" s="150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</v>
      </c>
    </row>
    <row r="575" spans="1:65">
      <c r="A575" s="30"/>
      <c r="B575" s="19" t="s">
        <v>233</v>
      </c>
      <c r="C575" s="9" t="s">
        <v>233</v>
      </c>
      <c r="D575" s="148" t="s">
        <v>235</v>
      </c>
      <c r="E575" s="149" t="s">
        <v>236</v>
      </c>
      <c r="F575" s="149" t="s">
        <v>237</v>
      </c>
      <c r="G575" s="149" t="s">
        <v>238</v>
      </c>
      <c r="H575" s="149" t="s">
        <v>239</v>
      </c>
      <c r="I575" s="149" t="s">
        <v>240</v>
      </c>
      <c r="J575" s="149" t="s">
        <v>241</v>
      </c>
      <c r="K575" s="149" t="s">
        <v>242</v>
      </c>
      <c r="L575" s="149" t="s">
        <v>243</v>
      </c>
      <c r="M575" s="149" t="s">
        <v>244</v>
      </c>
      <c r="N575" s="149" t="s">
        <v>245</v>
      </c>
      <c r="O575" s="149" t="s">
        <v>246</v>
      </c>
      <c r="P575" s="149" t="s">
        <v>247</v>
      </c>
      <c r="Q575" s="149" t="s">
        <v>248</v>
      </c>
      <c r="R575" s="149" t="s">
        <v>249</v>
      </c>
      <c r="S575" s="149" t="s">
        <v>251</v>
      </c>
      <c r="T575" s="149" t="s">
        <v>252</v>
      </c>
      <c r="U575" s="149" t="s">
        <v>253</v>
      </c>
      <c r="V575" s="149" t="s">
        <v>254</v>
      </c>
      <c r="W575" s="149" t="s">
        <v>277</v>
      </c>
      <c r="X575" s="149" t="s">
        <v>255</v>
      </c>
      <c r="Y575" s="149" t="s">
        <v>256</v>
      </c>
      <c r="Z575" s="149" t="s">
        <v>257</v>
      </c>
      <c r="AA575" s="149" t="s">
        <v>258</v>
      </c>
      <c r="AB575" s="149" t="s">
        <v>259</v>
      </c>
      <c r="AC575" s="149" t="s">
        <v>260</v>
      </c>
      <c r="AD575" s="149" t="s">
        <v>261</v>
      </c>
      <c r="AE575" s="149" t="s">
        <v>262</v>
      </c>
      <c r="AF575" s="149" t="s">
        <v>263</v>
      </c>
      <c r="AG575" s="150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 t="s">
        <v>3</v>
      </c>
    </row>
    <row r="576" spans="1:65">
      <c r="A576" s="30"/>
      <c r="B576" s="19"/>
      <c r="C576" s="9"/>
      <c r="D576" s="10" t="s">
        <v>279</v>
      </c>
      <c r="E576" s="11" t="s">
        <v>279</v>
      </c>
      <c r="F576" s="11" t="s">
        <v>279</v>
      </c>
      <c r="G576" s="11" t="s">
        <v>279</v>
      </c>
      <c r="H576" s="11" t="s">
        <v>279</v>
      </c>
      <c r="I576" s="11" t="s">
        <v>279</v>
      </c>
      <c r="J576" s="11" t="s">
        <v>279</v>
      </c>
      <c r="K576" s="11" t="s">
        <v>305</v>
      </c>
      <c r="L576" s="11" t="s">
        <v>279</v>
      </c>
      <c r="M576" s="11" t="s">
        <v>279</v>
      </c>
      <c r="N576" s="11" t="s">
        <v>305</v>
      </c>
      <c r="O576" s="11" t="s">
        <v>304</v>
      </c>
      <c r="P576" s="11" t="s">
        <v>279</v>
      </c>
      <c r="Q576" s="11" t="s">
        <v>305</v>
      </c>
      <c r="R576" s="11" t="s">
        <v>304</v>
      </c>
      <c r="S576" s="11" t="s">
        <v>279</v>
      </c>
      <c r="T576" s="11" t="s">
        <v>279</v>
      </c>
      <c r="U576" s="11" t="s">
        <v>279</v>
      </c>
      <c r="V576" s="11" t="s">
        <v>279</v>
      </c>
      <c r="W576" s="11" t="s">
        <v>279</v>
      </c>
      <c r="X576" s="11" t="s">
        <v>279</v>
      </c>
      <c r="Y576" s="11" t="s">
        <v>305</v>
      </c>
      <c r="Z576" s="11" t="s">
        <v>305</v>
      </c>
      <c r="AA576" s="11" t="s">
        <v>279</v>
      </c>
      <c r="AB576" s="11" t="s">
        <v>305</v>
      </c>
      <c r="AC576" s="11" t="s">
        <v>305</v>
      </c>
      <c r="AD576" s="11" t="s">
        <v>279</v>
      </c>
      <c r="AE576" s="11" t="s">
        <v>279</v>
      </c>
      <c r="AF576" s="11" t="s">
        <v>305</v>
      </c>
      <c r="AG576" s="150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/>
      <c r="C577" s="9"/>
      <c r="D577" s="26" t="s">
        <v>307</v>
      </c>
      <c r="E577" s="26" t="s">
        <v>117</v>
      </c>
      <c r="F577" s="26" t="s">
        <v>308</v>
      </c>
      <c r="G577" s="26" t="s">
        <v>308</v>
      </c>
      <c r="H577" s="26" t="s">
        <v>307</v>
      </c>
      <c r="I577" s="26" t="s">
        <v>307</v>
      </c>
      <c r="J577" s="26" t="s">
        <v>309</v>
      </c>
      <c r="K577" s="26" t="s">
        <v>310</v>
      </c>
      <c r="L577" s="26" t="s">
        <v>310</v>
      </c>
      <c r="M577" s="26" t="s">
        <v>311</v>
      </c>
      <c r="N577" s="26" t="s">
        <v>310</v>
      </c>
      <c r="O577" s="26" t="s">
        <v>309</v>
      </c>
      <c r="P577" s="26" t="s">
        <v>307</v>
      </c>
      <c r="Q577" s="26" t="s">
        <v>307</v>
      </c>
      <c r="R577" s="26" t="s">
        <v>309</v>
      </c>
      <c r="S577" s="26" t="s">
        <v>307</v>
      </c>
      <c r="T577" s="26" t="s">
        <v>307</v>
      </c>
      <c r="U577" s="26" t="s">
        <v>307</v>
      </c>
      <c r="V577" s="26" t="s">
        <v>307</v>
      </c>
      <c r="W577" s="26" t="s">
        <v>307</v>
      </c>
      <c r="X577" s="26" t="s">
        <v>311</v>
      </c>
      <c r="Y577" s="26" t="s">
        <v>309</v>
      </c>
      <c r="Z577" s="26" t="s">
        <v>309</v>
      </c>
      <c r="AA577" s="26" t="s">
        <v>269</v>
      </c>
      <c r="AB577" s="26" t="s">
        <v>308</v>
      </c>
      <c r="AC577" s="26" t="s">
        <v>307</v>
      </c>
      <c r="AD577" s="26" t="s">
        <v>307</v>
      </c>
      <c r="AE577" s="26" t="s">
        <v>268</v>
      </c>
      <c r="AF577" s="26" t="s">
        <v>309</v>
      </c>
      <c r="AG577" s="150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2</v>
      </c>
    </row>
    <row r="578" spans="1:65">
      <c r="A578" s="30"/>
      <c r="B578" s="18">
        <v>1</v>
      </c>
      <c r="C578" s="14">
        <v>1</v>
      </c>
      <c r="D578" s="206">
        <v>26.94</v>
      </c>
      <c r="E578" s="206">
        <v>26.8</v>
      </c>
      <c r="F578" s="206">
        <v>25.771553048445028</v>
      </c>
      <c r="G578" s="206">
        <v>26.89</v>
      </c>
      <c r="H578" s="231">
        <v>10.5</v>
      </c>
      <c r="I578" s="206">
        <v>25.5</v>
      </c>
      <c r="J578" s="206">
        <v>22.76</v>
      </c>
      <c r="K578" s="206">
        <v>24.5</v>
      </c>
      <c r="L578" s="206">
        <v>23</v>
      </c>
      <c r="M578" s="206">
        <v>23.48</v>
      </c>
      <c r="N578" s="206">
        <v>24.058710492239197</v>
      </c>
      <c r="O578" s="206">
        <v>25.47</v>
      </c>
      <c r="P578" s="206">
        <v>26.72</v>
      </c>
      <c r="Q578" s="206">
        <v>25.7</v>
      </c>
      <c r="R578" s="206">
        <v>24.9</v>
      </c>
      <c r="S578" s="206">
        <v>25.8</v>
      </c>
      <c r="T578" s="206">
        <v>25.3</v>
      </c>
      <c r="U578" s="206">
        <v>25.4</v>
      </c>
      <c r="V578" s="206">
        <v>24.5</v>
      </c>
      <c r="W578" s="206">
        <v>24.7</v>
      </c>
      <c r="X578" s="230">
        <v>20.100000000000001</v>
      </c>
      <c r="Y578" s="206">
        <v>22.8</v>
      </c>
      <c r="Z578" s="206">
        <v>24.81</v>
      </c>
      <c r="AA578" s="206">
        <v>24.27</v>
      </c>
      <c r="AB578" s="206">
        <v>24.48</v>
      </c>
      <c r="AC578" s="206">
        <v>25.3</v>
      </c>
      <c r="AD578" s="206">
        <v>24.56</v>
      </c>
      <c r="AE578" s="206">
        <v>27</v>
      </c>
      <c r="AF578" s="206">
        <v>24.09</v>
      </c>
      <c r="AG578" s="207"/>
      <c r="AH578" s="208"/>
      <c r="AI578" s="208"/>
      <c r="AJ578" s="208"/>
      <c r="AK578" s="208"/>
      <c r="AL578" s="208"/>
      <c r="AM578" s="208"/>
      <c r="AN578" s="208"/>
      <c r="AO578" s="208"/>
      <c r="AP578" s="208"/>
      <c r="AQ578" s="208"/>
      <c r="AR578" s="208"/>
      <c r="AS578" s="208"/>
      <c r="AT578" s="208"/>
      <c r="AU578" s="208"/>
      <c r="AV578" s="208"/>
      <c r="AW578" s="208"/>
      <c r="AX578" s="208"/>
      <c r="AY578" s="208"/>
      <c r="AZ578" s="208"/>
      <c r="BA578" s="208"/>
      <c r="BB578" s="208"/>
      <c r="BC578" s="208"/>
      <c r="BD578" s="208"/>
      <c r="BE578" s="208"/>
      <c r="BF578" s="208"/>
      <c r="BG578" s="208"/>
      <c r="BH578" s="208"/>
      <c r="BI578" s="208"/>
      <c r="BJ578" s="208"/>
      <c r="BK578" s="208"/>
      <c r="BL578" s="208"/>
      <c r="BM578" s="209">
        <v>1</v>
      </c>
    </row>
    <row r="579" spans="1:65">
      <c r="A579" s="30"/>
      <c r="B579" s="19">
        <v>1</v>
      </c>
      <c r="C579" s="9">
        <v>2</v>
      </c>
      <c r="D579" s="210">
        <v>25.42</v>
      </c>
      <c r="E579" s="210">
        <v>26.5</v>
      </c>
      <c r="F579" s="210">
        <v>25.936755089574234</v>
      </c>
      <c r="G579" s="210">
        <v>27.23</v>
      </c>
      <c r="H579" s="232">
        <v>15.1</v>
      </c>
      <c r="I579" s="210">
        <v>25.3</v>
      </c>
      <c r="J579" s="210">
        <v>23.29</v>
      </c>
      <c r="K579" s="210">
        <v>23.9</v>
      </c>
      <c r="L579" s="210">
        <v>23.4</v>
      </c>
      <c r="M579" s="210">
        <v>23.32</v>
      </c>
      <c r="N579" s="210">
        <v>24.679331386774297</v>
      </c>
      <c r="O579" s="210">
        <v>25.37</v>
      </c>
      <c r="P579" s="210">
        <v>26.82</v>
      </c>
      <c r="Q579" s="210">
        <v>28</v>
      </c>
      <c r="R579" s="210">
        <v>24.75</v>
      </c>
      <c r="S579" s="210">
        <v>25.5</v>
      </c>
      <c r="T579" s="210">
        <v>26</v>
      </c>
      <c r="U579" s="210">
        <v>25.3</v>
      </c>
      <c r="V579" s="210">
        <v>23.9</v>
      </c>
      <c r="W579" s="210">
        <v>24.6</v>
      </c>
      <c r="X579" s="232">
        <v>20.38</v>
      </c>
      <c r="Y579" s="210">
        <v>22.7</v>
      </c>
      <c r="Z579" s="210">
        <v>23.37</v>
      </c>
      <c r="AA579" s="210">
        <v>24.23</v>
      </c>
      <c r="AB579" s="233">
        <v>26.56</v>
      </c>
      <c r="AC579" s="210">
        <v>24.8</v>
      </c>
      <c r="AD579" s="210">
        <v>23.98</v>
      </c>
      <c r="AE579" s="210">
        <v>27.6</v>
      </c>
      <c r="AF579" s="210">
        <v>23.73</v>
      </c>
      <c r="AG579" s="207"/>
      <c r="AH579" s="208"/>
      <c r="AI579" s="208"/>
      <c r="AJ579" s="208"/>
      <c r="AK579" s="208"/>
      <c r="AL579" s="208"/>
      <c r="AM579" s="208"/>
      <c r="AN579" s="208"/>
      <c r="AO579" s="208"/>
      <c r="AP579" s="208"/>
      <c r="AQ579" s="208"/>
      <c r="AR579" s="208"/>
      <c r="AS579" s="208"/>
      <c r="AT579" s="208"/>
      <c r="AU579" s="208"/>
      <c r="AV579" s="208"/>
      <c r="AW579" s="208"/>
      <c r="AX579" s="208"/>
      <c r="AY579" s="208"/>
      <c r="AZ579" s="208"/>
      <c r="BA579" s="208"/>
      <c r="BB579" s="208"/>
      <c r="BC579" s="208"/>
      <c r="BD579" s="208"/>
      <c r="BE579" s="208"/>
      <c r="BF579" s="208"/>
      <c r="BG579" s="208"/>
      <c r="BH579" s="208"/>
      <c r="BI579" s="208"/>
      <c r="BJ579" s="208"/>
      <c r="BK579" s="208"/>
      <c r="BL579" s="208"/>
      <c r="BM579" s="209">
        <v>23</v>
      </c>
    </row>
    <row r="580" spans="1:65">
      <c r="A580" s="30"/>
      <c r="B580" s="19">
        <v>1</v>
      </c>
      <c r="C580" s="9">
        <v>3</v>
      </c>
      <c r="D580" s="210">
        <v>26.62</v>
      </c>
      <c r="E580" s="210">
        <v>26.6</v>
      </c>
      <c r="F580" s="210">
        <v>25.693643515608354</v>
      </c>
      <c r="G580" s="210">
        <v>26.72</v>
      </c>
      <c r="H580" s="232">
        <v>17.399999999999999</v>
      </c>
      <c r="I580" s="210">
        <v>26.3</v>
      </c>
      <c r="J580" s="210">
        <v>23.56</v>
      </c>
      <c r="K580" s="210">
        <v>24.4</v>
      </c>
      <c r="L580" s="210">
        <v>22.9</v>
      </c>
      <c r="M580" s="210">
        <v>23.46</v>
      </c>
      <c r="N580" s="210">
        <v>24.119003451633297</v>
      </c>
      <c r="O580" s="210">
        <v>25.3</v>
      </c>
      <c r="P580" s="210">
        <v>23.56</v>
      </c>
      <c r="Q580" s="210">
        <v>28.5</v>
      </c>
      <c r="R580" s="210">
        <v>24.78</v>
      </c>
      <c r="S580" s="210">
        <v>25</v>
      </c>
      <c r="T580" s="210">
        <v>25.2</v>
      </c>
      <c r="U580" s="210">
        <v>26.1</v>
      </c>
      <c r="V580" s="210">
        <v>24.4</v>
      </c>
      <c r="W580" s="210">
        <v>24.9</v>
      </c>
      <c r="X580" s="232">
        <v>20</v>
      </c>
      <c r="Y580" s="210">
        <v>23</v>
      </c>
      <c r="Z580" s="210">
        <v>24.69</v>
      </c>
      <c r="AA580" s="210">
        <v>24.44</v>
      </c>
      <c r="AB580" s="210">
        <v>24.51</v>
      </c>
      <c r="AC580" s="210">
        <v>25.7</v>
      </c>
      <c r="AD580" s="210">
        <v>24.52</v>
      </c>
      <c r="AE580" s="210">
        <v>26</v>
      </c>
      <c r="AF580" s="210">
        <v>24.52</v>
      </c>
      <c r="AG580" s="207"/>
      <c r="AH580" s="208"/>
      <c r="AI580" s="208"/>
      <c r="AJ580" s="208"/>
      <c r="AK580" s="208"/>
      <c r="AL580" s="208"/>
      <c r="AM580" s="208"/>
      <c r="AN580" s="208"/>
      <c r="AO580" s="208"/>
      <c r="AP580" s="208"/>
      <c r="AQ580" s="208"/>
      <c r="AR580" s="208"/>
      <c r="AS580" s="208"/>
      <c r="AT580" s="208"/>
      <c r="AU580" s="208"/>
      <c r="AV580" s="208"/>
      <c r="AW580" s="208"/>
      <c r="AX580" s="208"/>
      <c r="AY580" s="208"/>
      <c r="AZ580" s="208"/>
      <c r="BA580" s="208"/>
      <c r="BB580" s="208"/>
      <c r="BC580" s="208"/>
      <c r="BD580" s="208"/>
      <c r="BE580" s="208"/>
      <c r="BF580" s="208"/>
      <c r="BG580" s="208"/>
      <c r="BH580" s="208"/>
      <c r="BI580" s="208"/>
      <c r="BJ580" s="208"/>
      <c r="BK580" s="208"/>
      <c r="BL580" s="208"/>
      <c r="BM580" s="209">
        <v>16</v>
      </c>
    </row>
    <row r="581" spans="1:65">
      <c r="A581" s="30"/>
      <c r="B581" s="19">
        <v>1</v>
      </c>
      <c r="C581" s="9">
        <v>4</v>
      </c>
      <c r="D581" s="210">
        <v>26.05</v>
      </c>
      <c r="E581" s="210">
        <v>26.7</v>
      </c>
      <c r="F581" s="210">
        <v>25.752882749859893</v>
      </c>
      <c r="G581" s="210">
        <v>26.57</v>
      </c>
      <c r="H581" s="232">
        <v>15.1</v>
      </c>
      <c r="I581" s="210">
        <v>25.2</v>
      </c>
      <c r="J581" s="210">
        <v>24.18</v>
      </c>
      <c r="K581" s="210">
        <v>24.2</v>
      </c>
      <c r="L581" s="210">
        <v>22.1</v>
      </c>
      <c r="M581" s="210">
        <v>24</v>
      </c>
      <c r="N581" s="210">
        <v>23.694075607188097</v>
      </c>
      <c r="O581" s="210">
        <v>25.07</v>
      </c>
      <c r="P581" s="210">
        <v>25.08</v>
      </c>
      <c r="Q581" s="210">
        <v>26.4</v>
      </c>
      <c r="R581" s="210">
        <v>24.96</v>
      </c>
      <c r="S581" s="210">
        <v>25</v>
      </c>
      <c r="T581" s="210">
        <v>25.9</v>
      </c>
      <c r="U581" s="210">
        <v>26</v>
      </c>
      <c r="V581" s="210">
        <v>25.1</v>
      </c>
      <c r="W581" s="210">
        <v>24.7</v>
      </c>
      <c r="X581" s="232">
        <v>20.25</v>
      </c>
      <c r="Y581" s="210">
        <v>23</v>
      </c>
      <c r="Z581" s="210">
        <v>23.43</v>
      </c>
      <c r="AA581" s="210">
        <v>24.58</v>
      </c>
      <c r="AB581" s="210">
        <v>24.91</v>
      </c>
      <c r="AC581" s="210">
        <v>25.7</v>
      </c>
      <c r="AD581" s="210">
        <v>24.69</v>
      </c>
      <c r="AE581" s="210">
        <v>26</v>
      </c>
      <c r="AF581" s="210">
        <v>24.82</v>
      </c>
      <c r="AG581" s="207"/>
      <c r="AH581" s="208"/>
      <c r="AI581" s="208"/>
      <c r="AJ581" s="208"/>
      <c r="AK581" s="208"/>
      <c r="AL581" s="208"/>
      <c r="AM581" s="208"/>
      <c r="AN581" s="208"/>
      <c r="AO581" s="208"/>
      <c r="AP581" s="208"/>
      <c r="AQ581" s="208"/>
      <c r="AR581" s="208"/>
      <c r="AS581" s="208"/>
      <c r="AT581" s="208"/>
      <c r="AU581" s="208"/>
      <c r="AV581" s="208"/>
      <c r="AW581" s="208"/>
      <c r="AX581" s="208"/>
      <c r="AY581" s="208"/>
      <c r="AZ581" s="208"/>
      <c r="BA581" s="208"/>
      <c r="BB581" s="208"/>
      <c r="BC581" s="208"/>
      <c r="BD581" s="208"/>
      <c r="BE581" s="208"/>
      <c r="BF581" s="208"/>
      <c r="BG581" s="208"/>
      <c r="BH581" s="208"/>
      <c r="BI581" s="208"/>
      <c r="BJ581" s="208"/>
      <c r="BK581" s="208"/>
      <c r="BL581" s="208"/>
      <c r="BM581" s="209">
        <v>24.966525710198397</v>
      </c>
    </row>
    <row r="582" spans="1:65">
      <c r="A582" s="30"/>
      <c r="B582" s="19">
        <v>1</v>
      </c>
      <c r="C582" s="9">
        <v>5</v>
      </c>
      <c r="D582" s="210">
        <v>25.74</v>
      </c>
      <c r="E582" s="210">
        <v>26.5</v>
      </c>
      <c r="F582" s="210">
        <v>26.033660509884971</v>
      </c>
      <c r="G582" s="210">
        <v>26.87</v>
      </c>
      <c r="H582" s="232">
        <v>16</v>
      </c>
      <c r="I582" s="210">
        <v>25.8</v>
      </c>
      <c r="J582" s="210">
        <v>23.21</v>
      </c>
      <c r="K582" s="210">
        <v>24.5</v>
      </c>
      <c r="L582" s="210">
        <v>22.6</v>
      </c>
      <c r="M582" s="210">
        <v>23.2</v>
      </c>
      <c r="N582" s="210">
        <v>24.648023631428895</v>
      </c>
      <c r="O582" s="210">
        <v>24.83</v>
      </c>
      <c r="P582" s="210">
        <v>23.45</v>
      </c>
      <c r="Q582" s="210">
        <v>27.7</v>
      </c>
      <c r="R582" s="210">
        <v>24.86</v>
      </c>
      <c r="S582" s="210">
        <v>26.3</v>
      </c>
      <c r="T582" s="210">
        <v>26.1</v>
      </c>
      <c r="U582" s="210">
        <v>25.2</v>
      </c>
      <c r="V582" s="210">
        <v>23.9</v>
      </c>
      <c r="W582" s="210">
        <v>25.3</v>
      </c>
      <c r="X582" s="232">
        <v>20.63</v>
      </c>
      <c r="Y582" s="210">
        <v>22.3</v>
      </c>
      <c r="Z582" s="210">
        <v>24.23</v>
      </c>
      <c r="AA582" s="210">
        <v>24.31</v>
      </c>
      <c r="AB582" s="210">
        <v>25.6</v>
      </c>
      <c r="AC582" s="210">
        <v>25.6</v>
      </c>
      <c r="AD582" s="210">
        <v>24.28</v>
      </c>
      <c r="AE582" s="210">
        <v>25.2</v>
      </c>
      <c r="AF582" s="210">
        <v>24.8</v>
      </c>
      <c r="AG582" s="207"/>
      <c r="AH582" s="208"/>
      <c r="AI582" s="208"/>
      <c r="AJ582" s="208"/>
      <c r="AK582" s="208"/>
      <c r="AL582" s="208"/>
      <c r="AM582" s="208"/>
      <c r="AN582" s="208"/>
      <c r="AO582" s="208"/>
      <c r="AP582" s="208"/>
      <c r="AQ582" s="208"/>
      <c r="AR582" s="208"/>
      <c r="AS582" s="208"/>
      <c r="AT582" s="208"/>
      <c r="AU582" s="208"/>
      <c r="AV582" s="208"/>
      <c r="AW582" s="208"/>
      <c r="AX582" s="208"/>
      <c r="AY582" s="208"/>
      <c r="AZ582" s="208"/>
      <c r="BA582" s="208"/>
      <c r="BB582" s="208"/>
      <c r="BC582" s="208"/>
      <c r="BD582" s="208"/>
      <c r="BE582" s="208"/>
      <c r="BF582" s="208"/>
      <c r="BG582" s="208"/>
      <c r="BH582" s="208"/>
      <c r="BI582" s="208"/>
      <c r="BJ582" s="208"/>
      <c r="BK582" s="208"/>
      <c r="BL582" s="208"/>
      <c r="BM582" s="209">
        <v>102</v>
      </c>
    </row>
    <row r="583" spans="1:65">
      <c r="A583" s="30"/>
      <c r="B583" s="19">
        <v>1</v>
      </c>
      <c r="C583" s="9">
        <v>6</v>
      </c>
      <c r="D583" s="210">
        <v>26.02</v>
      </c>
      <c r="E583" s="210">
        <v>26.7</v>
      </c>
      <c r="F583" s="210">
        <v>25.386802912386177</v>
      </c>
      <c r="G583" s="210">
        <v>27.34</v>
      </c>
      <c r="H583" s="232">
        <v>14</v>
      </c>
      <c r="I583" s="210">
        <v>26.1</v>
      </c>
      <c r="J583" s="210">
        <v>23.86</v>
      </c>
      <c r="K583" s="210">
        <v>23.7</v>
      </c>
      <c r="L583" s="210">
        <v>22.3</v>
      </c>
      <c r="M583" s="210">
        <v>23.52</v>
      </c>
      <c r="N583" s="210">
        <v>24.880722657117797</v>
      </c>
      <c r="O583" s="210">
        <v>25.07</v>
      </c>
      <c r="P583" s="210">
        <v>24.97</v>
      </c>
      <c r="Q583" s="210">
        <v>25.1</v>
      </c>
      <c r="R583" s="210">
        <v>24.13</v>
      </c>
      <c r="S583" s="210">
        <v>25.8</v>
      </c>
      <c r="T583" s="210">
        <v>26.1</v>
      </c>
      <c r="U583" s="210">
        <v>24.6</v>
      </c>
      <c r="V583" s="210">
        <v>24.8</v>
      </c>
      <c r="W583" s="210">
        <v>24.4</v>
      </c>
      <c r="X583" s="232">
        <v>20.64</v>
      </c>
      <c r="Y583" s="210">
        <v>23</v>
      </c>
      <c r="Z583" s="210">
        <v>24.78</v>
      </c>
      <c r="AA583" s="233">
        <v>25.23</v>
      </c>
      <c r="AB583" s="210">
        <v>24.68</v>
      </c>
      <c r="AC583" s="210">
        <v>25</v>
      </c>
      <c r="AD583" s="210">
        <v>24.85</v>
      </c>
      <c r="AE583" s="210">
        <v>26</v>
      </c>
      <c r="AF583" s="210">
        <v>24.82</v>
      </c>
      <c r="AG583" s="207"/>
      <c r="AH583" s="208"/>
      <c r="AI583" s="208"/>
      <c r="AJ583" s="208"/>
      <c r="AK583" s="208"/>
      <c r="AL583" s="208"/>
      <c r="AM583" s="208"/>
      <c r="AN583" s="208"/>
      <c r="AO583" s="208"/>
      <c r="AP583" s="208"/>
      <c r="AQ583" s="208"/>
      <c r="AR583" s="208"/>
      <c r="AS583" s="208"/>
      <c r="AT583" s="208"/>
      <c r="AU583" s="208"/>
      <c r="AV583" s="208"/>
      <c r="AW583" s="208"/>
      <c r="AX583" s="208"/>
      <c r="AY583" s="208"/>
      <c r="AZ583" s="208"/>
      <c r="BA583" s="208"/>
      <c r="BB583" s="208"/>
      <c r="BC583" s="208"/>
      <c r="BD583" s="208"/>
      <c r="BE583" s="208"/>
      <c r="BF583" s="208"/>
      <c r="BG583" s="208"/>
      <c r="BH583" s="208"/>
      <c r="BI583" s="208"/>
      <c r="BJ583" s="208"/>
      <c r="BK583" s="208"/>
      <c r="BL583" s="208"/>
      <c r="BM583" s="211"/>
    </row>
    <row r="584" spans="1:65">
      <c r="A584" s="30"/>
      <c r="B584" s="20" t="s">
        <v>271</v>
      </c>
      <c r="C584" s="12"/>
      <c r="D584" s="212">
        <v>26.131666666666671</v>
      </c>
      <c r="E584" s="212">
        <v>26.633333333333336</v>
      </c>
      <c r="F584" s="212">
        <v>25.762549637626446</v>
      </c>
      <c r="G584" s="212">
        <v>26.936666666666667</v>
      </c>
      <c r="H584" s="212">
        <v>14.683333333333332</v>
      </c>
      <c r="I584" s="212">
        <v>25.7</v>
      </c>
      <c r="J584" s="212">
        <v>23.47666666666667</v>
      </c>
      <c r="K584" s="212">
        <v>24.2</v>
      </c>
      <c r="L584" s="212">
        <v>22.716666666666669</v>
      </c>
      <c r="M584" s="212">
        <v>23.496666666666666</v>
      </c>
      <c r="N584" s="212">
        <v>24.346644537730267</v>
      </c>
      <c r="O584" s="212">
        <v>25.185000000000002</v>
      </c>
      <c r="P584" s="212">
        <v>25.099999999999998</v>
      </c>
      <c r="Q584" s="212">
        <v>26.899999999999995</v>
      </c>
      <c r="R584" s="212">
        <v>24.730000000000004</v>
      </c>
      <c r="S584" s="212">
        <v>25.566666666666666</v>
      </c>
      <c r="T584" s="212">
        <v>25.766666666666666</v>
      </c>
      <c r="U584" s="212">
        <v>25.433333333333334</v>
      </c>
      <c r="V584" s="212">
        <v>24.433333333333337</v>
      </c>
      <c r="W584" s="212">
        <v>24.766666666666666</v>
      </c>
      <c r="X584" s="212">
        <v>20.333333333333332</v>
      </c>
      <c r="Y584" s="212">
        <v>22.8</v>
      </c>
      <c r="Z584" s="212">
        <v>24.218333333333334</v>
      </c>
      <c r="AA584" s="212">
        <v>24.51</v>
      </c>
      <c r="AB584" s="212">
        <v>25.123333333333335</v>
      </c>
      <c r="AC584" s="212">
        <v>25.349999999999998</v>
      </c>
      <c r="AD584" s="212">
        <v>24.48</v>
      </c>
      <c r="AE584" s="212">
        <v>26.299999999999997</v>
      </c>
      <c r="AF584" s="212">
        <v>24.463333333333335</v>
      </c>
      <c r="AG584" s="207"/>
      <c r="AH584" s="208"/>
      <c r="AI584" s="208"/>
      <c r="AJ584" s="208"/>
      <c r="AK584" s="208"/>
      <c r="AL584" s="208"/>
      <c r="AM584" s="208"/>
      <c r="AN584" s="208"/>
      <c r="AO584" s="208"/>
      <c r="AP584" s="208"/>
      <c r="AQ584" s="208"/>
      <c r="AR584" s="208"/>
      <c r="AS584" s="208"/>
      <c r="AT584" s="208"/>
      <c r="AU584" s="208"/>
      <c r="AV584" s="208"/>
      <c r="AW584" s="208"/>
      <c r="AX584" s="208"/>
      <c r="AY584" s="208"/>
      <c r="AZ584" s="208"/>
      <c r="BA584" s="208"/>
      <c r="BB584" s="208"/>
      <c r="BC584" s="208"/>
      <c r="BD584" s="208"/>
      <c r="BE584" s="208"/>
      <c r="BF584" s="208"/>
      <c r="BG584" s="208"/>
      <c r="BH584" s="208"/>
      <c r="BI584" s="208"/>
      <c r="BJ584" s="208"/>
      <c r="BK584" s="208"/>
      <c r="BL584" s="208"/>
      <c r="BM584" s="211"/>
    </row>
    <row r="585" spans="1:65">
      <c r="A585" s="30"/>
      <c r="B585" s="3" t="s">
        <v>272</v>
      </c>
      <c r="C585" s="29"/>
      <c r="D585" s="210">
        <v>26.035</v>
      </c>
      <c r="E585" s="210">
        <v>26.65</v>
      </c>
      <c r="F585" s="210">
        <v>25.762217899152461</v>
      </c>
      <c r="G585" s="210">
        <v>26.880000000000003</v>
      </c>
      <c r="H585" s="210">
        <v>15.1</v>
      </c>
      <c r="I585" s="210">
        <v>25.65</v>
      </c>
      <c r="J585" s="210">
        <v>23.424999999999997</v>
      </c>
      <c r="K585" s="210">
        <v>24.299999999999997</v>
      </c>
      <c r="L585" s="210">
        <v>22.75</v>
      </c>
      <c r="M585" s="210">
        <v>23.47</v>
      </c>
      <c r="N585" s="210">
        <v>24.383513541531094</v>
      </c>
      <c r="O585" s="210">
        <v>25.185000000000002</v>
      </c>
      <c r="P585" s="210">
        <v>25.024999999999999</v>
      </c>
      <c r="Q585" s="210">
        <v>27.049999999999997</v>
      </c>
      <c r="R585" s="210">
        <v>24.82</v>
      </c>
      <c r="S585" s="210">
        <v>25.65</v>
      </c>
      <c r="T585" s="210">
        <v>25.95</v>
      </c>
      <c r="U585" s="210">
        <v>25.35</v>
      </c>
      <c r="V585" s="210">
        <v>24.45</v>
      </c>
      <c r="W585" s="210">
        <v>24.7</v>
      </c>
      <c r="X585" s="210">
        <v>20.314999999999998</v>
      </c>
      <c r="Y585" s="210">
        <v>22.9</v>
      </c>
      <c r="Z585" s="210">
        <v>24.46</v>
      </c>
      <c r="AA585" s="210">
        <v>24.375</v>
      </c>
      <c r="AB585" s="210">
        <v>24.795000000000002</v>
      </c>
      <c r="AC585" s="210">
        <v>25.450000000000003</v>
      </c>
      <c r="AD585" s="210">
        <v>24.54</v>
      </c>
      <c r="AE585" s="210">
        <v>26</v>
      </c>
      <c r="AF585" s="210">
        <v>24.66</v>
      </c>
      <c r="AG585" s="207"/>
      <c r="AH585" s="208"/>
      <c r="AI585" s="208"/>
      <c r="AJ585" s="208"/>
      <c r="AK585" s="208"/>
      <c r="AL585" s="208"/>
      <c r="AM585" s="208"/>
      <c r="AN585" s="208"/>
      <c r="AO585" s="208"/>
      <c r="AP585" s="208"/>
      <c r="AQ585" s="208"/>
      <c r="AR585" s="208"/>
      <c r="AS585" s="208"/>
      <c r="AT585" s="208"/>
      <c r="AU585" s="208"/>
      <c r="AV585" s="208"/>
      <c r="AW585" s="208"/>
      <c r="AX585" s="208"/>
      <c r="AY585" s="208"/>
      <c r="AZ585" s="208"/>
      <c r="BA585" s="208"/>
      <c r="BB585" s="208"/>
      <c r="BC585" s="208"/>
      <c r="BD585" s="208"/>
      <c r="BE585" s="208"/>
      <c r="BF585" s="208"/>
      <c r="BG585" s="208"/>
      <c r="BH585" s="208"/>
      <c r="BI585" s="208"/>
      <c r="BJ585" s="208"/>
      <c r="BK585" s="208"/>
      <c r="BL585" s="208"/>
      <c r="BM585" s="211"/>
    </row>
    <row r="586" spans="1:65">
      <c r="A586" s="30"/>
      <c r="B586" s="3" t="s">
        <v>273</v>
      </c>
      <c r="C586" s="29"/>
      <c r="D586" s="24">
        <v>0.56051464447119226</v>
      </c>
      <c r="E586" s="24">
        <v>0.12110601416389963</v>
      </c>
      <c r="F586" s="24">
        <v>0.22358748169382348</v>
      </c>
      <c r="G586" s="24">
        <v>0.2955446948714639</v>
      </c>
      <c r="H586" s="24">
        <v>2.3421500094286665</v>
      </c>
      <c r="I586" s="24">
        <v>0.44271887242357361</v>
      </c>
      <c r="J586" s="24">
        <v>0.5036136085002727</v>
      </c>
      <c r="K586" s="24">
        <v>0.33466401061363049</v>
      </c>
      <c r="L586" s="24">
        <v>0.47923550230201606</v>
      </c>
      <c r="M586" s="24">
        <v>0.27376388853657585</v>
      </c>
      <c r="N586" s="24">
        <v>0.45767281391736309</v>
      </c>
      <c r="O586" s="24">
        <v>0.23712865706194219</v>
      </c>
      <c r="P586" s="24">
        <v>1.4624773502519623</v>
      </c>
      <c r="Q586" s="24">
        <v>1.3667479650615908</v>
      </c>
      <c r="R586" s="24">
        <v>0.3038420642373274</v>
      </c>
      <c r="S586" s="24">
        <v>0.50859282994028443</v>
      </c>
      <c r="T586" s="24">
        <v>0.40824829046386346</v>
      </c>
      <c r="U586" s="24">
        <v>0.55377492419453833</v>
      </c>
      <c r="V586" s="24">
        <v>0.48027769744874449</v>
      </c>
      <c r="W586" s="24">
        <v>0.30767948691238239</v>
      </c>
      <c r="X586" s="24">
        <v>0.26710796818265548</v>
      </c>
      <c r="Y586" s="24">
        <v>0.27568097504180422</v>
      </c>
      <c r="Z586" s="24">
        <v>0.66772499329189905</v>
      </c>
      <c r="AA586" s="24">
        <v>0.375286557179977</v>
      </c>
      <c r="AB586" s="24">
        <v>0.81527091611725344</v>
      </c>
      <c r="AC586" s="24">
        <v>0.38340579025361599</v>
      </c>
      <c r="AD586" s="24">
        <v>0.30951575081084337</v>
      </c>
      <c r="AE586" s="24">
        <v>0.85556998544829799</v>
      </c>
      <c r="AF586" s="24">
        <v>0.45785004823267922</v>
      </c>
      <c r="AG586" s="150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3" t="s">
        <v>86</v>
      </c>
      <c r="C587" s="29"/>
      <c r="D587" s="13">
        <v>2.1449632418056974E-2</v>
      </c>
      <c r="E587" s="13">
        <v>4.547159480496857E-3</v>
      </c>
      <c r="F587" s="13">
        <v>8.6787792683093706E-3</v>
      </c>
      <c r="G587" s="13">
        <v>1.0971836215992967E-2</v>
      </c>
      <c r="H587" s="13">
        <v>0.15951078384304201</v>
      </c>
      <c r="I587" s="13">
        <v>1.7226415269399751E-2</v>
      </c>
      <c r="J587" s="13">
        <v>2.1451665845531986E-2</v>
      </c>
      <c r="K587" s="13">
        <v>1.3829091347670682E-2</v>
      </c>
      <c r="L587" s="13">
        <v>2.109620699788772E-2</v>
      </c>
      <c r="M587" s="13">
        <v>1.1651179821389241E-2</v>
      </c>
      <c r="N587" s="13">
        <v>1.8798188522779903E-2</v>
      </c>
      <c r="O587" s="13">
        <v>9.4154717912226394E-3</v>
      </c>
      <c r="P587" s="13">
        <v>5.8266029890516435E-2</v>
      </c>
      <c r="Q587" s="13">
        <v>5.0808474537605612E-2</v>
      </c>
      <c r="R587" s="13">
        <v>1.2286375424073083E-2</v>
      </c>
      <c r="S587" s="13">
        <v>1.9892809515265363E-2</v>
      </c>
      <c r="T587" s="13">
        <v>1.5844047495363396E-2</v>
      </c>
      <c r="U587" s="13">
        <v>2.1773588107255767E-2</v>
      </c>
      <c r="V587" s="13">
        <v>1.9656658831462937E-2</v>
      </c>
      <c r="W587" s="13">
        <v>1.2423128677485159E-2</v>
      </c>
      <c r="X587" s="13">
        <v>1.3136457451606008E-2</v>
      </c>
      <c r="Y587" s="13">
        <v>1.2091270835166852E-2</v>
      </c>
      <c r="Z587" s="13">
        <v>2.7571054708907812E-2</v>
      </c>
      <c r="AA587" s="13">
        <v>1.5311569040390738E-2</v>
      </c>
      <c r="AB587" s="13">
        <v>3.2450746296295081E-2</v>
      </c>
      <c r="AC587" s="13">
        <v>1.5124488767401027E-2</v>
      </c>
      <c r="AD587" s="13">
        <v>1.2643617271684778E-2</v>
      </c>
      <c r="AE587" s="13">
        <v>3.2531178153927684E-2</v>
      </c>
      <c r="AF587" s="13">
        <v>1.8715767062243323E-2</v>
      </c>
      <c r="AG587" s="150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3" t="s">
        <v>274</v>
      </c>
      <c r="C588" s="29"/>
      <c r="D588" s="13">
        <v>4.6668125553101403E-2</v>
      </c>
      <c r="E588" s="13">
        <v>6.6761696941039617E-2</v>
      </c>
      <c r="F588" s="13">
        <v>3.1883648396576314E-2</v>
      </c>
      <c r="G588" s="13">
        <v>7.8911298245374351E-2</v>
      </c>
      <c r="H588" s="13">
        <v>-0.41187918960885128</v>
      </c>
      <c r="I588" s="13">
        <v>2.9378308312317136E-2</v>
      </c>
      <c r="J588" s="13">
        <v>-5.967426388538899E-2</v>
      </c>
      <c r="K588" s="13">
        <v>-3.070213769812935E-2</v>
      </c>
      <c r="L588" s="13">
        <v>-9.0115023197348543E-2</v>
      </c>
      <c r="M588" s="13">
        <v>-5.8873191271916481E-2</v>
      </c>
      <c r="N588" s="13">
        <v>-2.4828491543575804E-2</v>
      </c>
      <c r="O588" s="13">
        <v>8.7506885153973979E-3</v>
      </c>
      <c r="P588" s="13">
        <v>5.3461299081385416E-3</v>
      </c>
      <c r="Q588" s="13">
        <v>7.7442665120674326E-2</v>
      </c>
      <c r="R588" s="13">
        <v>-9.473713441104703E-3</v>
      </c>
      <c r="S588" s="13">
        <v>2.4037824222499671E-2</v>
      </c>
      <c r="T588" s="13">
        <v>3.2048550357225869E-2</v>
      </c>
      <c r="U588" s="13">
        <v>1.8697340132682205E-2</v>
      </c>
      <c r="V588" s="13">
        <v>-2.1356290540948564E-2</v>
      </c>
      <c r="W588" s="13">
        <v>-8.0050803164051221E-3</v>
      </c>
      <c r="X588" s="13">
        <v>-0.18557617630283596</v>
      </c>
      <c r="Y588" s="13">
        <v>-8.6777220641212738E-2</v>
      </c>
      <c r="Z588" s="13">
        <v>-2.9967821135779338E-2</v>
      </c>
      <c r="AA588" s="13">
        <v>-1.8285512189303632E-2</v>
      </c>
      <c r="AB588" s="13">
        <v>6.2807146238568201E-3</v>
      </c>
      <c r="AC588" s="13">
        <v>1.5359537576546289E-2</v>
      </c>
      <c r="AD588" s="13">
        <v>-1.9487121109512562E-2</v>
      </c>
      <c r="AE588" s="13">
        <v>5.3410486716495731E-2</v>
      </c>
      <c r="AF588" s="13">
        <v>-2.0154681620739745E-2</v>
      </c>
      <c r="AG588" s="150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46" t="s">
        <v>275</v>
      </c>
      <c r="C589" s="47"/>
      <c r="D589" s="45">
        <v>1.1499999999999999</v>
      </c>
      <c r="E589" s="45">
        <v>1.57</v>
      </c>
      <c r="F589" s="45">
        <v>0.84</v>
      </c>
      <c r="G589" s="45">
        <v>1.83</v>
      </c>
      <c r="H589" s="45">
        <v>8.5</v>
      </c>
      <c r="I589" s="45">
        <v>0.79</v>
      </c>
      <c r="J589" s="45">
        <v>1.0900000000000001</v>
      </c>
      <c r="K589" s="45">
        <v>0.48</v>
      </c>
      <c r="L589" s="45">
        <v>1.73</v>
      </c>
      <c r="M589" s="45">
        <v>1.07</v>
      </c>
      <c r="N589" s="45">
        <v>0.35</v>
      </c>
      <c r="O589" s="45">
        <v>0.35</v>
      </c>
      <c r="P589" s="45">
        <v>0.28000000000000003</v>
      </c>
      <c r="Q589" s="45">
        <v>1.8</v>
      </c>
      <c r="R589" s="45">
        <v>0.03</v>
      </c>
      <c r="S589" s="45">
        <v>0.67</v>
      </c>
      <c r="T589" s="45">
        <v>0.84</v>
      </c>
      <c r="U589" s="45">
        <v>0.56000000000000005</v>
      </c>
      <c r="V589" s="45">
        <v>0.28000000000000003</v>
      </c>
      <c r="W589" s="45">
        <v>0</v>
      </c>
      <c r="X589" s="45">
        <v>3.74</v>
      </c>
      <c r="Y589" s="45">
        <v>1.66</v>
      </c>
      <c r="Z589" s="45">
        <v>0.46</v>
      </c>
      <c r="AA589" s="45">
        <v>0.22</v>
      </c>
      <c r="AB589" s="45">
        <v>0.3</v>
      </c>
      <c r="AC589" s="45">
        <v>0.49</v>
      </c>
      <c r="AD589" s="45">
        <v>0.24</v>
      </c>
      <c r="AE589" s="45">
        <v>1.29</v>
      </c>
      <c r="AF589" s="45">
        <v>0.26</v>
      </c>
      <c r="AG589" s="150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B590" s="31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BM590" s="55"/>
    </row>
    <row r="591" spans="1:65" ht="15">
      <c r="B591" s="8" t="s">
        <v>565</v>
      </c>
      <c r="BM591" s="28" t="s">
        <v>66</v>
      </c>
    </row>
    <row r="592" spans="1:65" ht="15">
      <c r="A592" s="25" t="s">
        <v>57</v>
      </c>
      <c r="B592" s="18" t="s">
        <v>110</v>
      </c>
      <c r="C592" s="15" t="s">
        <v>111</v>
      </c>
      <c r="D592" s="16" t="s">
        <v>232</v>
      </c>
      <c r="E592" s="17" t="s">
        <v>232</v>
      </c>
      <c r="F592" s="17" t="s">
        <v>232</v>
      </c>
      <c r="G592" s="17" t="s">
        <v>232</v>
      </c>
      <c r="H592" s="17" t="s">
        <v>232</v>
      </c>
      <c r="I592" s="17" t="s">
        <v>232</v>
      </c>
      <c r="J592" s="17" t="s">
        <v>232</v>
      </c>
      <c r="K592" s="17" t="s">
        <v>232</v>
      </c>
      <c r="L592" s="17" t="s">
        <v>232</v>
      </c>
      <c r="M592" s="17" t="s">
        <v>232</v>
      </c>
      <c r="N592" s="17" t="s">
        <v>232</v>
      </c>
      <c r="O592" s="17" t="s">
        <v>232</v>
      </c>
      <c r="P592" s="17" t="s">
        <v>232</v>
      </c>
      <c r="Q592" s="17" t="s">
        <v>232</v>
      </c>
      <c r="R592" s="17" t="s">
        <v>232</v>
      </c>
      <c r="S592" s="17" t="s">
        <v>232</v>
      </c>
      <c r="T592" s="17" t="s">
        <v>232</v>
      </c>
      <c r="U592" s="17" t="s">
        <v>232</v>
      </c>
      <c r="V592" s="17" t="s">
        <v>232</v>
      </c>
      <c r="W592" s="17" t="s">
        <v>232</v>
      </c>
      <c r="X592" s="17" t="s">
        <v>232</v>
      </c>
      <c r="Y592" s="17" t="s">
        <v>232</v>
      </c>
      <c r="Z592" s="17" t="s">
        <v>232</v>
      </c>
      <c r="AA592" s="17" t="s">
        <v>232</v>
      </c>
      <c r="AB592" s="17" t="s">
        <v>232</v>
      </c>
      <c r="AC592" s="17" t="s">
        <v>232</v>
      </c>
      <c r="AD592" s="17" t="s">
        <v>232</v>
      </c>
      <c r="AE592" s="150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</v>
      </c>
    </row>
    <row r="593" spans="1:65">
      <c r="A593" s="30"/>
      <c r="B593" s="19" t="s">
        <v>233</v>
      </c>
      <c r="C593" s="9" t="s">
        <v>233</v>
      </c>
      <c r="D593" s="148" t="s">
        <v>235</v>
      </c>
      <c r="E593" s="149" t="s">
        <v>236</v>
      </c>
      <c r="F593" s="149" t="s">
        <v>237</v>
      </c>
      <c r="G593" s="149" t="s">
        <v>238</v>
      </c>
      <c r="H593" s="149" t="s">
        <v>239</v>
      </c>
      <c r="I593" s="149" t="s">
        <v>240</v>
      </c>
      <c r="J593" s="149" t="s">
        <v>241</v>
      </c>
      <c r="K593" s="149" t="s">
        <v>242</v>
      </c>
      <c r="L593" s="149" t="s">
        <v>243</v>
      </c>
      <c r="M593" s="149" t="s">
        <v>244</v>
      </c>
      <c r="N593" s="149" t="s">
        <v>245</v>
      </c>
      <c r="O593" s="149" t="s">
        <v>246</v>
      </c>
      <c r="P593" s="149" t="s">
        <v>247</v>
      </c>
      <c r="Q593" s="149" t="s">
        <v>248</v>
      </c>
      <c r="R593" s="149" t="s">
        <v>251</v>
      </c>
      <c r="S593" s="149" t="s">
        <v>252</v>
      </c>
      <c r="T593" s="149" t="s">
        <v>253</v>
      </c>
      <c r="U593" s="149" t="s">
        <v>254</v>
      </c>
      <c r="V593" s="149" t="s">
        <v>277</v>
      </c>
      <c r="W593" s="149" t="s">
        <v>255</v>
      </c>
      <c r="X593" s="149" t="s">
        <v>256</v>
      </c>
      <c r="Y593" s="149" t="s">
        <v>257</v>
      </c>
      <c r="Z593" s="149" t="s">
        <v>258</v>
      </c>
      <c r="AA593" s="149" t="s">
        <v>259</v>
      </c>
      <c r="AB593" s="149" t="s">
        <v>261</v>
      </c>
      <c r="AC593" s="149" t="s">
        <v>262</v>
      </c>
      <c r="AD593" s="149" t="s">
        <v>263</v>
      </c>
      <c r="AE593" s="150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 t="s">
        <v>1</v>
      </c>
    </row>
    <row r="594" spans="1:65">
      <c r="A594" s="30"/>
      <c r="B594" s="19"/>
      <c r="C594" s="9"/>
      <c r="D594" s="10" t="s">
        <v>305</v>
      </c>
      <c r="E594" s="11" t="s">
        <v>279</v>
      </c>
      <c r="F594" s="11" t="s">
        <v>279</v>
      </c>
      <c r="G594" s="11" t="s">
        <v>305</v>
      </c>
      <c r="H594" s="11" t="s">
        <v>279</v>
      </c>
      <c r="I594" s="11" t="s">
        <v>304</v>
      </c>
      <c r="J594" s="11" t="s">
        <v>304</v>
      </c>
      <c r="K594" s="11" t="s">
        <v>305</v>
      </c>
      <c r="L594" s="11" t="s">
        <v>279</v>
      </c>
      <c r="M594" s="11" t="s">
        <v>304</v>
      </c>
      <c r="N594" s="11" t="s">
        <v>305</v>
      </c>
      <c r="O594" s="11" t="s">
        <v>304</v>
      </c>
      <c r="P594" s="11" t="s">
        <v>279</v>
      </c>
      <c r="Q594" s="11" t="s">
        <v>305</v>
      </c>
      <c r="R594" s="11" t="s">
        <v>279</v>
      </c>
      <c r="S594" s="11" t="s">
        <v>279</v>
      </c>
      <c r="T594" s="11" t="s">
        <v>279</v>
      </c>
      <c r="U594" s="11" t="s">
        <v>279</v>
      </c>
      <c r="V594" s="11" t="s">
        <v>279</v>
      </c>
      <c r="W594" s="11" t="s">
        <v>304</v>
      </c>
      <c r="X594" s="11" t="s">
        <v>305</v>
      </c>
      <c r="Y594" s="11" t="s">
        <v>305</v>
      </c>
      <c r="Z594" s="11" t="s">
        <v>279</v>
      </c>
      <c r="AA594" s="11" t="s">
        <v>305</v>
      </c>
      <c r="AB594" s="11" t="s">
        <v>279</v>
      </c>
      <c r="AC594" s="11" t="s">
        <v>304</v>
      </c>
      <c r="AD594" s="11" t="s">
        <v>305</v>
      </c>
      <c r="AE594" s="150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3</v>
      </c>
    </row>
    <row r="595" spans="1:65">
      <c r="A595" s="30"/>
      <c r="B595" s="19"/>
      <c r="C595" s="9"/>
      <c r="D595" s="26" t="s">
        <v>307</v>
      </c>
      <c r="E595" s="26" t="s">
        <v>117</v>
      </c>
      <c r="F595" s="26" t="s">
        <v>308</v>
      </c>
      <c r="G595" s="26" t="s">
        <v>308</v>
      </c>
      <c r="H595" s="26" t="s">
        <v>307</v>
      </c>
      <c r="I595" s="26" t="s">
        <v>307</v>
      </c>
      <c r="J595" s="26" t="s">
        <v>309</v>
      </c>
      <c r="K595" s="26" t="s">
        <v>310</v>
      </c>
      <c r="L595" s="26" t="s">
        <v>310</v>
      </c>
      <c r="M595" s="26" t="s">
        <v>311</v>
      </c>
      <c r="N595" s="26" t="s">
        <v>310</v>
      </c>
      <c r="O595" s="26" t="s">
        <v>309</v>
      </c>
      <c r="P595" s="26" t="s">
        <v>307</v>
      </c>
      <c r="Q595" s="26" t="s">
        <v>307</v>
      </c>
      <c r="R595" s="26" t="s">
        <v>307</v>
      </c>
      <c r="S595" s="26" t="s">
        <v>307</v>
      </c>
      <c r="T595" s="26" t="s">
        <v>307</v>
      </c>
      <c r="U595" s="26" t="s">
        <v>307</v>
      </c>
      <c r="V595" s="26" t="s">
        <v>307</v>
      </c>
      <c r="W595" s="26" t="s">
        <v>311</v>
      </c>
      <c r="X595" s="26" t="s">
        <v>309</v>
      </c>
      <c r="Y595" s="26" t="s">
        <v>309</v>
      </c>
      <c r="Z595" s="26" t="s">
        <v>269</v>
      </c>
      <c r="AA595" s="26" t="s">
        <v>308</v>
      </c>
      <c r="AB595" s="26" t="s">
        <v>307</v>
      </c>
      <c r="AC595" s="26" t="s">
        <v>268</v>
      </c>
      <c r="AD595" s="26" t="s">
        <v>309</v>
      </c>
      <c r="AE595" s="150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</v>
      </c>
    </row>
    <row r="596" spans="1:65">
      <c r="A596" s="30"/>
      <c r="B596" s="18">
        <v>1</v>
      </c>
      <c r="C596" s="14">
        <v>1</v>
      </c>
      <c r="D596" s="213">
        <v>0.03</v>
      </c>
      <c r="E596" s="213">
        <v>0.03</v>
      </c>
      <c r="F596" s="213">
        <v>3.0003024920661321E-2</v>
      </c>
      <c r="G596" s="213">
        <v>0.03</v>
      </c>
      <c r="H596" s="227">
        <v>0.02</v>
      </c>
      <c r="I596" s="213">
        <v>0.03</v>
      </c>
      <c r="J596" s="213">
        <v>3.3000000000000002E-2</v>
      </c>
      <c r="K596" s="213">
        <v>0.03</v>
      </c>
      <c r="L596" s="213">
        <v>0.03</v>
      </c>
      <c r="M596" s="213">
        <v>0.03</v>
      </c>
      <c r="N596" s="226">
        <v>3.6550240265288754E-2</v>
      </c>
      <c r="O596" s="213">
        <v>3.5868099999999993E-2</v>
      </c>
      <c r="P596" s="213">
        <v>3.4000000000000002E-2</v>
      </c>
      <c r="Q596" s="213">
        <v>3.4000000000000002E-2</v>
      </c>
      <c r="R596" s="226">
        <v>0.03</v>
      </c>
      <c r="S596" s="213">
        <v>0.03</v>
      </c>
      <c r="T596" s="226">
        <v>0.03</v>
      </c>
      <c r="U596" s="213">
        <v>0.03</v>
      </c>
      <c r="V596" s="213">
        <v>0.03</v>
      </c>
      <c r="W596" s="213">
        <v>2.9000000000000001E-2</v>
      </c>
      <c r="X596" s="226">
        <v>0.04</v>
      </c>
      <c r="Y596" s="213">
        <v>0.03</v>
      </c>
      <c r="Z596" s="213">
        <v>2.8000000000000004E-2</v>
      </c>
      <c r="AA596" s="226">
        <v>0.79900000000000004</v>
      </c>
      <c r="AB596" s="213">
        <v>0.03</v>
      </c>
      <c r="AC596" s="226">
        <v>0.03</v>
      </c>
      <c r="AD596" s="226">
        <v>0.02</v>
      </c>
      <c r="AE596" s="204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214">
        <v>1</v>
      </c>
    </row>
    <row r="597" spans="1:65">
      <c r="A597" s="30"/>
      <c r="B597" s="19">
        <v>1</v>
      </c>
      <c r="C597" s="9">
        <v>2</v>
      </c>
      <c r="D597" s="24">
        <v>0.03</v>
      </c>
      <c r="E597" s="24">
        <v>0.03</v>
      </c>
      <c r="F597" s="24">
        <v>2.9500938543175426E-2</v>
      </c>
      <c r="G597" s="24">
        <v>0.03</v>
      </c>
      <c r="H597" s="24">
        <v>0.03</v>
      </c>
      <c r="I597" s="24">
        <v>0.03</v>
      </c>
      <c r="J597" s="24">
        <v>3.4000000000000002E-2</v>
      </c>
      <c r="K597" s="24">
        <v>0.03</v>
      </c>
      <c r="L597" s="24">
        <v>0.03</v>
      </c>
      <c r="M597" s="24">
        <v>0.03</v>
      </c>
      <c r="N597" s="229">
        <v>4.0932278325880922E-2</v>
      </c>
      <c r="O597" s="24">
        <v>3.5609799999999997E-2</v>
      </c>
      <c r="P597" s="24">
        <v>3.5000000000000003E-2</v>
      </c>
      <c r="Q597" s="24">
        <v>3.6999999999999998E-2</v>
      </c>
      <c r="R597" s="229">
        <v>0.02</v>
      </c>
      <c r="S597" s="24">
        <v>0.03</v>
      </c>
      <c r="T597" s="229">
        <v>0.04</v>
      </c>
      <c r="U597" s="24">
        <v>0.03</v>
      </c>
      <c r="V597" s="24">
        <v>0.03</v>
      </c>
      <c r="W597" s="24">
        <v>2.9000000000000001E-2</v>
      </c>
      <c r="X597" s="229">
        <v>0.04</v>
      </c>
      <c r="Y597" s="24">
        <v>0.03</v>
      </c>
      <c r="Z597" s="24">
        <v>2.9000000000000001E-2</v>
      </c>
      <c r="AA597" s="229">
        <v>0.78500000000000014</v>
      </c>
      <c r="AB597" s="24">
        <v>2.9000000000000001E-2</v>
      </c>
      <c r="AC597" s="229">
        <v>0.04</v>
      </c>
      <c r="AD597" s="229">
        <v>0.02</v>
      </c>
      <c r="AE597" s="204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5"/>
      <c r="AT597" s="205"/>
      <c r="AU597" s="205"/>
      <c r="AV597" s="205"/>
      <c r="AW597" s="205"/>
      <c r="AX597" s="205"/>
      <c r="AY597" s="205"/>
      <c r="AZ597" s="205"/>
      <c r="BA597" s="205"/>
      <c r="BB597" s="205"/>
      <c r="BC597" s="205"/>
      <c r="BD597" s="205"/>
      <c r="BE597" s="205"/>
      <c r="BF597" s="205"/>
      <c r="BG597" s="205"/>
      <c r="BH597" s="205"/>
      <c r="BI597" s="205"/>
      <c r="BJ597" s="205"/>
      <c r="BK597" s="205"/>
      <c r="BL597" s="205"/>
      <c r="BM597" s="214" t="e">
        <v>#N/A</v>
      </c>
    </row>
    <row r="598" spans="1:65">
      <c r="A598" s="30"/>
      <c r="B598" s="19">
        <v>1</v>
      </c>
      <c r="C598" s="9">
        <v>3</v>
      </c>
      <c r="D598" s="24">
        <v>0.03</v>
      </c>
      <c r="E598" s="24">
        <v>0.03</v>
      </c>
      <c r="F598" s="24">
        <v>2.9117537983733045E-2</v>
      </c>
      <c r="G598" s="24">
        <v>0.03</v>
      </c>
      <c r="H598" s="228">
        <v>0.04</v>
      </c>
      <c r="I598" s="24">
        <v>0.03</v>
      </c>
      <c r="J598" s="24">
        <v>3.4000000000000002E-2</v>
      </c>
      <c r="K598" s="24">
        <v>0.03</v>
      </c>
      <c r="L598" s="24">
        <v>0.03</v>
      </c>
      <c r="M598" s="24">
        <v>0.03</v>
      </c>
      <c r="N598" s="229">
        <v>4.0934195424026085E-2</v>
      </c>
      <c r="O598" s="24">
        <v>3.5771299999999999E-2</v>
      </c>
      <c r="P598" s="24">
        <v>0.03</v>
      </c>
      <c r="Q598" s="24">
        <v>3.5000000000000003E-2</v>
      </c>
      <c r="R598" s="229">
        <v>0.02</v>
      </c>
      <c r="S598" s="24">
        <v>0.03</v>
      </c>
      <c r="T598" s="229">
        <v>0.04</v>
      </c>
      <c r="U598" s="24">
        <v>0.03</v>
      </c>
      <c r="V598" s="24">
        <v>0.03</v>
      </c>
      <c r="W598" s="24">
        <v>3.1E-2</v>
      </c>
      <c r="X598" s="229">
        <v>0.04</v>
      </c>
      <c r="Y598" s="24">
        <v>0.03</v>
      </c>
      <c r="Z598" s="24">
        <v>2.9000000000000001E-2</v>
      </c>
      <c r="AA598" s="229">
        <v>0.79900000000000004</v>
      </c>
      <c r="AB598" s="24">
        <v>2.9000000000000001E-2</v>
      </c>
      <c r="AC598" s="229">
        <v>0.04</v>
      </c>
      <c r="AD598" s="229">
        <v>0.02</v>
      </c>
      <c r="AE598" s="204"/>
      <c r="AF598" s="205"/>
      <c r="AG598" s="205"/>
      <c r="AH598" s="205"/>
      <c r="AI598" s="205"/>
      <c r="AJ598" s="205"/>
      <c r="AK598" s="205"/>
      <c r="AL598" s="205"/>
      <c r="AM598" s="205"/>
      <c r="AN598" s="205"/>
      <c r="AO598" s="205"/>
      <c r="AP598" s="205"/>
      <c r="AQ598" s="205"/>
      <c r="AR598" s="205"/>
      <c r="AS598" s="205"/>
      <c r="AT598" s="205"/>
      <c r="AU598" s="205"/>
      <c r="AV598" s="205"/>
      <c r="AW598" s="205"/>
      <c r="AX598" s="205"/>
      <c r="AY598" s="205"/>
      <c r="AZ598" s="205"/>
      <c r="BA598" s="205"/>
      <c r="BB598" s="205"/>
      <c r="BC598" s="205"/>
      <c r="BD598" s="205"/>
      <c r="BE598" s="205"/>
      <c r="BF598" s="205"/>
      <c r="BG598" s="205"/>
      <c r="BH598" s="205"/>
      <c r="BI598" s="205"/>
      <c r="BJ598" s="205"/>
      <c r="BK598" s="205"/>
      <c r="BL598" s="205"/>
      <c r="BM598" s="214">
        <v>16</v>
      </c>
    </row>
    <row r="599" spans="1:65">
      <c r="A599" s="30"/>
      <c r="B599" s="19">
        <v>1</v>
      </c>
      <c r="C599" s="9">
        <v>4</v>
      </c>
      <c r="D599" s="24">
        <v>0.03</v>
      </c>
      <c r="E599" s="24">
        <v>0.03</v>
      </c>
      <c r="F599" s="24">
        <v>2.9141620469464401E-2</v>
      </c>
      <c r="G599" s="24">
        <v>0.03</v>
      </c>
      <c r="H599" s="228">
        <v>0.04</v>
      </c>
      <c r="I599" s="24">
        <v>0.03</v>
      </c>
      <c r="J599" s="24">
        <v>3.5000000000000003E-2</v>
      </c>
      <c r="K599" s="24">
        <v>0.03</v>
      </c>
      <c r="L599" s="24">
        <v>0.03</v>
      </c>
      <c r="M599" s="24">
        <v>0.03</v>
      </c>
      <c r="N599" s="229">
        <v>3.8955618151944121E-2</v>
      </c>
      <c r="O599" s="24">
        <v>3.5007900000000002E-2</v>
      </c>
      <c r="P599" s="24">
        <v>3.4000000000000002E-2</v>
      </c>
      <c r="Q599" s="24">
        <v>3.3000000000000002E-2</v>
      </c>
      <c r="R599" s="229">
        <v>0.03</v>
      </c>
      <c r="S599" s="24">
        <v>0.03</v>
      </c>
      <c r="T599" s="229">
        <v>0.04</v>
      </c>
      <c r="U599" s="24">
        <v>0.03</v>
      </c>
      <c r="V599" s="24">
        <v>0.03</v>
      </c>
      <c r="W599" s="24">
        <v>2.9000000000000001E-2</v>
      </c>
      <c r="X599" s="229">
        <v>0.04</v>
      </c>
      <c r="Y599" s="24">
        <v>0.03</v>
      </c>
      <c r="Z599" s="24">
        <v>2.9000000000000001E-2</v>
      </c>
      <c r="AA599" s="229">
        <v>0.79900000000000004</v>
      </c>
      <c r="AB599" s="24">
        <v>0.03</v>
      </c>
      <c r="AC599" s="229">
        <v>0.03</v>
      </c>
      <c r="AD599" s="229">
        <v>0.02</v>
      </c>
      <c r="AE599" s="204"/>
      <c r="AF599" s="205"/>
      <c r="AG599" s="205"/>
      <c r="AH599" s="205"/>
      <c r="AI599" s="205"/>
      <c r="AJ599" s="205"/>
      <c r="AK599" s="205"/>
      <c r="AL599" s="205"/>
      <c r="AM599" s="205"/>
      <c r="AN599" s="205"/>
      <c r="AO599" s="205"/>
      <c r="AP599" s="205"/>
      <c r="AQ599" s="205"/>
      <c r="AR599" s="205"/>
      <c r="AS599" s="205"/>
      <c r="AT599" s="205"/>
      <c r="AU599" s="205"/>
      <c r="AV599" s="205"/>
      <c r="AW599" s="205"/>
      <c r="AX599" s="205"/>
      <c r="AY599" s="205"/>
      <c r="AZ599" s="205"/>
      <c r="BA599" s="205"/>
      <c r="BB599" s="205"/>
      <c r="BC599" s="205"/>
      <c r="BD599" s="205"/>
      <c r="BE599" s="205"/>
      <c r="BF599" s="205"/>
      <c r="BG599" s="205"/>
      <c r="BH599" s="205"/>
      <c r="BI599" s="205"/>
      <c r="BJ599" s="205"/>
      <c r="BK599" s="205"/>
      <c r="BL599" s="205"/>
      <c r="BM599" s="214">
        <v>3.0712348934293209E-2</v>
      </c>
    </row>
    <row r="600" spans="1:65">
      <c r="A600" s="30"/>
      <c r="B600" s="19">
        <v>1</v>
      </c>
      <c r="C600" s="9">
        <v>5</v>
      </c>
      <c r="D600" s="24">
        <v>0.03</v>
      </c>
      <c r="E600" s="24">
        <v>0.03</v>
      </c>
      <c r="F600" s="24">
        <v>2.9969256656411362E-2</v>
      </c>
      <c r="G600" s="24">
        <v>0.03</v>
      </c>
      <c r="H600" s="228">
        <v>0.04</v>
      </c>
      <c r="I600" s="24">
        <v>0.03</v>
      </c>
      <c r="J600" s="24">
        <v>3.4000000000000002E-2</v>
      </c>
      <c r="K600" s="24">
        <v>0.03</v>
      </c>
      <c r="L600" s="24">
        <v>0.03</v>
      </c>
      <c r="M600" s="24">
        <v>0.03</v>
      </c>
      <c r="N600" s="229">
        <v>3.8990146824549585E-2</v>
      </c>
      <c r="O600" s="24">
        <v>3.5279399999999995E-2</v>
      </c>
      <c r="P600" s="24">
        <v>3.3000000000000002E-2</v>
      </c>
      <c r="Q600" s="24">
        <v>3.4000000000000002E-2</v>
      </c>
      <c r="R600" s="229">
        <v>0.02</v>
      </c>
      <c r="S600" s="24">
        <v>0.03</v>
      </c>
      <c r="T600" s="229">
        <v>0.04</v>
      </c>
      <c r="U600" s="24">
        <v>0.03</v>
      </c>
      <c r="V600" s="24">
        <v>0.03</v>
      </c>
      <c r="W600" s="24">
        <v>2.9000000000000001E-2</v>
      </c>
      <c r="X600" s="229">
        <v>0.05</v>
      </c>
      <c r="Y600" s="24">
        <v>0.03</v>
      </c>
      <c r="Z600" s="24">
        <v>2.9000000000000001E-2</v>
      </c>
      <c r="AA600" s="229">
        <v>0.81300000000000006</v>
      </c>
      <c r="AB600" s="24">
        <v>2.9000000000000001E-2</v>
      </c>
      <c r="AC600" s="229">
        <v>0.04</v>
      </c>
      <c r="AD600" s="229">
        <v>0.02</v>
      </c>
      <c r="AE600" s="204"/>
      <c r="AF600" s="205"/>
      <c r="AG600" s="205"/>
      <c r="AH600" s="205"/>
      <c r="AI600" s="205"/>
      <c r="AJ600" s="205"/>
      <c r="AK600" s="205"/>
      <c r="AL600" s="205"/>
      <c r="AM600" s="205"/>
      <c r="AN600" s="205"/>
      <c r="AO600" s="205"/>
      <c r="AP600" s="205"/>
      <c r="AQ600" s="205"/>
      <c r="AR600" s="205"/>
      <c r="AS600" s="205"/>
      <c r="AT600" s="205"/>
      <c r="AU600" s="205"/>
      <c r="AV600" s="205"/>
      <c r="AW600" s="205"/>
      <c r="AX600" s="205"/>
      <c r="AY600" s="205"/>
      <c r="AZ600" s="205"/>
      <c r="BA600" s="205"/>
      <c r="BB600" s="205"/>
      <c r="BC600" s="205"/>
      <c r="BD600" s="205"/>
      <c r="BE600" s="205"/>
      <c r="BF600" s="205"/>
      <c r="BG600" s="205"/>
      <c r="BH600" s="205"/>
      <c r="BI600" s="205"/>
      <c r="BJ600" s="205"/>
      <c r="BK600" s="205"/>
      <c r="BL600" s="205"/>
      <c r="BM600" s="214">
        <v>103</v>
      </c>
    </row>
    <row r="601" spans="1:65">
      <c r="A601" s="30"/>
      <c r="B601" s="19">
        <v>1</v>
      </c>
      <c r="C601" s="9">
        <v>6</v>
      </c>
      <c r="D601" s="24">
        <v>0.03</v>
      </c>
      <c r="E601" s="24">
        <v>0.03</v>
      </c>
      <c r="F601" s="24">
        <v>2.9605550515032063E-2</v>
      </c>
      <c r="G601" s="24">
        <v>0.03</v>
      </c>
      <c r="H601" s="24">
        <v>0.03</v>
      </c>
      <c r="I601" s="24">
        <v>0.03</v>
      </c>
      <c r="J601" s="24">
        <v>3.4000000000000002E-2</v>
      </c>
      <c r="K601" s="24">
        <v>0.03</v>
      </c>
      <c r="L601" s="24">
        <v>0.03</v>
      </c>
      <c r="M601" s="24">
        <v>0.03</v>
      </c>
      <c r="N601" s="229">
        <v>3.7459170096045179E-2</v>
      </c>
      <c r="O601" s="24">
        <v>3.5565899999999998E-2</v>
      </c>
      <c r="P601" s="24">
        <v>3.1E-2</v>
      </c>
      <c r="Q601" s="24">
        <v>3.6999999999999998E-2</v>
      </c>
      <c r="R601" s="229">
        <v>0.02</v>
      </c>
      <c r="S601" s="24">
        <v>0.03</v>
      </c>
      <c r="T601" s="229">
        <v>0.03</v>
      </c>
      <c r="U601" s="24">
        <v>0.03</v>
      </c>
      <c r="V601" s="24">
        <v>0.03</v>
      </c>
      <c r="W601" s="24">
        <v>2.9000000000000001E-2</v>
      </c>
      <c r="X601" s="229">
        <v>0.04</v>
      </c>
      <c r="Y601" s="24">
        <v>0.03</v>
      </c>
      <c r="Z601" s="24">
        <v>2.9000000000000001E-2</v>
      </c>
      <c r="AA601" s="229">
        <v>0.78800000000000003</v>
      </c>
      <c r="AB601" s="24">
        <v>0.03</v>
      </c>
      <c r="AC601" s="229">
        <v>0.04</v>
      </c>
      <c r="AD601" s="229">
        <v>0.02</v>
      </c>
      <c r="AE601" s="204"/>
      <c r="AF601" s="205"/>
      <c r="AG601" s="205"/>
      <c r="AH601" s="205"/>
      <c r="AI601" s="205"/>
      <c r="AJ601" s="205"/>
      <c r="AK601" s="205"/>
      <c r="AL601" s="205"/>
      <c r="AM601" s="205"/>
      <c r="AN601" s="205"/>
      <c r="AO601" s="205"/>
      <c r="AP601" s="205"/>
      <c r="AQ601" s="205"/>
      <c r="AR601" s="205"/>
      <c r="AS601" s="205"/>
      <c r="AT601" s="205"/>
      <c r="AU601" s="205"/>
      <c r="AV601" s="205"/>
      <c r="AW601" s="205"/>
      <c r="AX601" s="205"/>
      <c r="AY601" s="205"/>
      <c r="AZ601" s="205"/>
      <c r="BA601" s="205"/>
      <c r="BB601" s="205"/>
      <c r="BC601" s="205"/>
      <c r="BD601" s="205"/>
      <c r="BE601" s="205"/>
      <c r="BF601" s="205"/>
      <c r="BG601" s="205"/>
      <c r="BH601" s="205"/>
      <c r="BI601" s="205"/>
      <c r="BJ601" s="205"/>
      <c r="BK601" s="205"/>
      <c r="BL601" s="205"/>
      <c r="BM601" s="56"/>
    </row>
    <row r="602" spans="1:65">
      <c r="A602" s="30"/>
      <c r="B602" s="20" t="s">
        <v>271</v>
      </c>
      <c r="C602" s="12"/>
      <c r="D602" s="215">
        <v>0.03</v>
      </c>
      <c r="E602" s="215">
        <v>0.03</v>
      </c>
      <c r="F602" s="215">
        <v>2.955632151474627E-2</v>
      </c>
      <c r="G602" s="215">
        <v>0.03</v>
      </c>
      <c r="H602" s="215">
        <v>3.3333333333333333E-2</v>
      </c>
      <c r="I602" s="215">
        <v>0.03</v>
      </c>
      <c r="J602" s="215">
        <v>3.4000000000000002E-2</v>
      </c>
      <c r="K602" s="215">
        <v>0.03</v>
      </c>
      <c r="L602" s="215">
        <v>0.03</v>
      </c>
      <c r="M602" s="215">
        <v>0.03</v>
      </c>
      <c r="N602" s="215">
        <v>3.8970274847955774E-2</v>
      </c>
      <c r="O602" s="215">
        <v>3.5517066666666659E-2</v>
      </c>
      <c r="P602" s="215">
        <v>3.2833333333333332E-2</v>
      </c>
      <c r="Q602" s="215">
        <v>3.5000000000000003E-2</v>
      </c>
      <c r="R602" s="215">
        <v>2.3333333333333334E-2</v>
      </c>
      <c r="S602" s="215">
        <v>0.03</v>
      </c>
      <c r="T602" s="215">
        <v>3.6666666666666674E-2</v>
      </c>
      <c r="U602" s="215">
        <v>0.03</v>
      </c>
      <c r="V602" s="215">
        <v>0.03</v>
      </c>
      <c r="W602" s="215">
        <v>2.9333333333333333E-2</v>
      </c>
      <c r="X602" s="215">
        <v>4.1666666666666664E-2</v>
      </c>
      <c r="Y602" s="215">
        <v>0.03</v>
      </c>
      <c r="Z602" s="215">
        <v>2.8833333333333336E-2</v>
      </c>
      <c r="AA602" s="215">
        <v>0.79716666666666669</v>
      </c>
      <c r="AB602" s="215">
        <v>2.9499999999999998E-2</v>
      </c>
      <c r="AC602" s="215">
        <v>3.6666666666666674E-2</v>
      </c>
      <c r="AD602" s="215">
        <v>0.02</v>
      </c>
      <c r="AE602" s="204"/>
      <c r="AF602" s="205"/>
      <c r="AG602" s="205"/>
      <c r="AH602" s="205"/>
      <c r="AI602" s="205"/>
      <c r="AJ602" s="205"/>
      <c r="AK602" s="205"/>
      <c r="AL602" s="205"/>
      <c r="AM602" s="205"/>
      <c r="AN602" s="205"/>
      <c r="AO602" s="205"/>
      <c r="AP602" s="205"/>
      <c r="AQ602" s="205"/>
      <c r="AR602" s="205"/>
      <c r="AS602" s="205"/>
      <c r="AT602" s="205"/>
      <c r="AU602" s="205"/>
      <c r="AV602" s="205"/>
      <c r="AW602" s="205"/>
      <c r="AX602" s="205"/>
      <c r="AY602" s="205"/>
      <c r="AZ602" s="205"/>
      <c r="BA602" s="205"/>
      <c r="BB602" s="205"/>
      <c r="BC602" s="205"/>
      <c r="BD602" s="205"/>
      <c r="BE602" s="205"/>
      <c r="BF602" s="205"/>
      <c r="BG602" s="205"/>
      <c r="BH602" s="205"/>
      <c r="BI602" s="205"/>
      <c r="BJ602" s="205"/>
      <c r="BK602" s="205"/>
      <c r="BL602" s="205"/>
      <c r="BM602" s="56"/>
    </row>
    <row r="603" spans="1:65">
      <c r="A603" s="30"/>
      <c r="B603" s="3" t="s">
        <v>272</v>
      </c>
      <c r="C603" s="29"/>
      <c r="D603" s="24">
        <v>0.03</v>
      </c>
      <c r="E603" s="24">
        <v>0.03</v>
      </c>
      <c r="F603" s="24">
        <v>2.9553244529103746E-2</v>
      </c>
      <c r="G603" s="24">
        <v>0.03</v>
      </c>
      <c r="H603" s="24">
        <v>3.5000000000000003E-2</v>
      </c>
      <c r="I603" s="24">
        <v>0.03</v>
      </c>
      <c r="J603" s="24">
        <v>3.4000000000000002E-2</v>
      </c>
      <c r="K603" s="24">
        <v>0.03</v>
      </c>
      <c r="L603" s="24">
        <v>0.03</v>
      </c>
      <c r="M603" s="24">
        <v>0.03</v>
      </c>
      <c r="N603" s="24">
        <v>3.8972882488246853E-2</v>
      </c>
      <c r="O603" s="24">
        <v>3.5587849999999997E-2</v>
      </c>
      <c r="P603" s="24">
        <v>3.3500000000000002E-2</v>
      </c>
      <c r="Q603" s="24">
        <v>3.4500000000000003E-2</v>
      </c>
      <c r="R603" s="24">
        <v>0.02</v>
      </c>
      <c r="S603" s="24">
        <v>0.03</v>
      </c>
      <c r="T603" s="24">
        <v>0.04</v>
      </c>
      <c r="U603" s="24">
        <v>0.03</v>
      </c>
      <c r="V603" s="24">
        <v>0.03</v>
      </c>
      <c r="W603" s="24">
        <v>2.9000000000000001E-2</v>
      </c>
      <c r="X603" s="24">
        <v>0.04</v>
      </c>
      <c r="Y603" s="24">
        <v>0.03</v>
      </c>
      <c r="Z603" s="24">
        <v>2.9000000000000001E-2</v>
      </c>
      <c r="AA603" s="24">
        <v>0.79900000000000004</v>
      </c>
      <c r="AB603" s="24">
        <v>2.9499999999999998E-2</v>
      </c>
      <c r="AC603" s="24">
        <v>0.04</v>
      </c>
      <c r="AD603" s="24">
        <v>0.02</v>
      </c>
      <c r="AE603" s="204"/>
      <c r="AF603" s="205"/>
      <c r="AG603" s="205"/>
      <c r="AH603" s="205"/>
      <c r="AI603" s="205"/>
      <c r="AJ603" s="205"/>
      <c r="AK603" s="205"/>
      <c r="AL603" s="205"/>
      <c r="AM603" s="205"/>
      <c r="AN603" s="205"/>
      <c r="AO603" s="205"/>
      <c r="AP603" s="205"/>
      <c r="AQ603" s="205"/>
      <c r="AR603" s="205"/>
      <c r="AS603" s="205"/>
      <c r="AT603" s="205"/>
      <c r="AU603" s="205"/>
      <c r="AV603" s="205"/>
      <c r="AW603" s="205"/>
      <c r="AX603" s="205"/>
      <c r="AY603" s="205"/>
      <c r="AZ603" s="205"/>
      <c r="BA603" s="205"/>
      <c r="BB603" s="205"/>
      <c r="BC603" s="205"/>
      <c r="BD603" s="205"/>
      <c r="BE603" s="205"/>
      <c r="BF603" s="205"/>
      <c r="BG603" s="205"/>
      <c r="BH603" s="205"/>
      <c r="BI603" s="205"/>
      <c r="BJ603" s="205"/>
      <c r="BK603" s="205"/>
      <c r="BL603" s="205"/>
      <c r="BM603" s="56"/>
    </row>
    <row r="604" spans="1:65">
      <c r="A604" s="30"/>
      <c r="B604" s="3" t="s">
        <v>273</v>
      </c>
      <c r="C604" s="29"/>
      <c r="D604" s="24">
        <v>0</v>
      </c>
      <c r="E604" s="24">
        <v>0</v>
      </c>
      <c r="F604" s="24">
        <v>3.8472277710932073E-4</v>
      </c>
      <c r="G604" s="24">
        <v>0</v>
      </c>
      <c r="H604" s="24">
        <v>8.1649658092772352E-3</v>
      </c>
      <c r="I604" s="24">
        <v>0</v>
      </c>
      <c r="J604" s="24">
        <v>6.3245553203367642E-4</v>
      </c>
      <c r="K604" s="24">
        <v>0</v>
      </c>
      <c r="L604" s="24">
        <v>0</v>
      </c>
      <c r="M604" s="24">
        <v>0</v>
      </c>
      <c r="N604" s="24">
        <v>1.7802840415644667E-3</v>
      </c>
      <c r="O604" s="24">
        <v>3.2080501658587814E-4</v>
      </c>
      <c r="P604" s="24">
        <v>1.9407902170679534E-3</v>
      </c>
      <c r="Q604" s="24">
        <v>1.6733200530681493E-3</v>
      </c>
      <c r="R604" s="24">
        <v>5.1639777949432156E-3</v>
      </c>
      <c r="S604" s="24">
        <v>0</v>
      </c>
      <c r="T604" s="24">
        <v>5.1639777949432242E-3</v>
      </c>
      <c r="U604" s="24">
        <v>0</v>
      </c>
      <c r="V604" s="24">
        <v>0</v>
      </c>
      <c r="W604" s="24">
        <v>8.164965809277253E-4</v>
      </c>
      <c r="X604" s="24">
        <v>4.0824829046386306E-3</v>
      </c>
      <c r="Y604" s="24">
        <v>0</v>
      </c>
      <c r="Z604" s="24">
        <v>4.08248290463862E-4</v>
      </c>
      <c r="AA604" s="24">
        <v>9.92807467068345E-3</v>
      </c>
      <c r="AB604" s="24">
        <v>5.477225575051647E-4</v>
      </c>
      <c r="AC604" s="24">
        <v>5.1639777949432242E-3</v>
      </c>
      <c r="AD604" s="24">
        <v>0</v>
      </c>
      <c r="AE604" s="204"/>
      <c r="AF604" s="205"/>
      <c r="AG604" s="205"/>
      <c r="AH604" s="205"/>
      <c r="AI604" s="205"/>
      <c r="AJ604" s="205"/>
      <c r="AK604" s="205"/>
      <c r="AL604" s="205"/>
      <c r="AM604" s="205"/>
      <c r="AN604" s="205"/>
      <c r="AO604" s="205"/>
      <c r="AP604" s="205"/>
      <c r="AQ604" s="205"/>
      <c r="AR604" s="205"/>
      <c r="AS604" s="205"/>
      <c r="AT604" s="205"/>
      <c r="AU604" s="205"/>
      <c r="AV604" s="205"/>
      <c r="AW604" s="205"/>
      <c r="AX604" s="205"/>
      <c r="AY604" s="205"/>
      <c r="AZ604" s="205"/>
      <c r="BA604" s="205"/>
      <c r="BB604" s="205"/>
      <c r="BC604" s="205"/>
      <c r="BD604" s="205"/>
      <c r="BE604" s="205"/>
      <c r="BF604" s="205"/>
      <c r="BG604" s="205"/>
      <c r="BH604" s="205"/>
      <c r="BI604" s="205"/>
      <c r="BJ604" s="205"/>
      <c r="BK604" s="205"/>
      <c r="BL604" s="205"/>
      <c r="BM604" s="56"/>
    </row>
    <row r="605" spans="1:65">
      <c r="A605" s="30"/>
      <c r="B605" s="3" t="s">
        <v>86</v>
      </c>
      <c r="C605" s="29"/>
      <c r="D605" s="13">
        <v>0</v>
      </c>
      <c r="E605" s="13">
        <v>0</v>
      </c>
      <c r="F605" s="13">
        <v>1.3016598730575266E-2</v>
      </c>
      <c r="G605" s="13">
        <v>0</v>
      </c>
      <c r="H605" s="13">
        <v>0.24494897427831705</v>
      </c>
      <c r="I605" s="13">
        <v>0</v>
      </c>
      <c r="J605" s="13">
        <v>1.8601633295108128E-2</v>
      </c>
      <c r="K605" s="13">
        <v>0</v>
      </c>
      <c r="L605" s="13">
        <v>0</v>
      </c>
      <c r="M605" s="13">
        <v>0</v>
      </c>
      <c r="N605" s="13">
        <v>4.5683127678989244E-2</v>
      </c>
      <c r="O605" s="13">
        <v>9.0324186847040161E-3</v>
      </c>
      <c r="P605" s="13">
        <v>5.9110361941155945E-2</v>
      </c>
      <c r="Q605" s="13">
        <v>4.7809144373375689E-2</v>
      </c>
      <c r="R605" s="13">
        <v>0.22131333406899495</v>
      </c>
      <c r="S605" s="13">
        <v>0</v>
      </c>
      <c r="T605" s="13">
        <v>0.14083575804390608</v>
      </c>
      <c r="U605" s="13">
        <v>0</v>
      </c>
      <c r="V605" s="13">
        <v>0</v>
      </c>
      <c r="W605" s="13">
        <v>2.7835110713445181E-2</v>
      </c>
      <c r="X605" s="13">
        <v>9.7979589711327142E-2</v>
      </c>
      <c r="Y605" s="13">
        <v>0</v>
      </c>
      <c r="Z605" s="13">
        <v>1.4158900247301572E-2</v>
      </c>
      <c r="AA605" s="13">
        <v>1.2454201970332573E-2</v>
      </c>
      <c r="AB605" s="13">
        <v>1.856686635610728E-2</v>
      </c>
      <c r="AC605" s="13">
        <v>0.14083575804390608</v>
      </c>
      <c r="AD605" s="13">
        <v>0</v>
      </c>
      <c r="AE605" s="150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30"/>
      <c r="B606" s="3" t="s">
        <v>274</v>
      </c>
      <c r="C606" s="29"/>
      <c r="D606" s="13">
        <v>-2.3194218580194881E-2</v>
      </c>
      <c r="E606" s="13">
        <v>-2.3194218580194881E-2</v>
      </c>
      <c r="F606" s="13">
        <v>-3.764047556310901E-2</v>
      </c>
      <c r="G606" s="13">
        <v>-2.3194218580194881E-2</v>
      </c>
      <c r="H606" s="13">
        <v>8.5339757133116922E-2</v>
      </c>
      <c r="I606" s="13">
        <v>-2.3194218580194881E-2</v>
      </c>
      <c r="J606" s="13">
        <v>0.10704655227577931</v>
      </c>
      <c r="K606" s="13">
        <v>-2.3194218580194881E-2</v>
      </c>
      <c r="L606" s="13">
        <v>-2.3194218580194881E-2</v>
      </c>
      <c r="M606" s="13">
        <v>-2.3194218580194881E-2</v>
      </c>
      <c r="N606" s="13">
        <v>0.26887965916673395</v>
      </c>
      <c r="O606" s="13">
        <v>0.15644253530242147</v>
      </c>
      <c r="P606" s="13">
        <v>6.9059660776120024E-2</v>
      </c>
      <c r="Q606" s="13">
        <v>0.13960674498977288</v>
      </c>
      <c r="R606" s="13">
        <v>-0.24026217000681815</v>
      </c>
      <c r="S606" s="13">
        <v>-2.3194218580194881E-2</v>
      </c>
      <c r="T606" s="13">
        <v>0.19387373284642884</v>
      </c>
      <c r="U606" s="13">
        <v>-2.3194218580194881E-2</v>
      </c>
      <c r="V606" s="13">
        <v>-2.3194218580194881E-2</v>
      </c>
      <c r="W606" s="13">
        <v>-4.4901013722857153E-2</v>
      </c>
      <c r="X606" s="13">
        <v>0.35667469641639604</v>
      </c>
      <c r="Y606" s="13">
        <v>-2.3194218580194881E-2</v>
      </c>
      <c r="Z606" s="13">
        <v>-6.1181110079853829E-2</v>
      </c>
      <c r="AA606" s="13">
        <v>24.955900291838493</v>
      </c>
      <c r="AB606" s="13">
        <v>-3.9474314937191557E-2</v>
      </c>
      <c r="AC606" s="13">
        <v>0.19387373284642884</v>
      </c>
      <c r="AD606" s="13">
        <v>-0.34879614572012985</v>
      </c>
      <c r="AE606" s="150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30"/>
      <c r="B607" s="46" t="s">
        <v>275</v>
      </c>
      <c r="C607" s="47"/>
      <c r="D607" s="45">
        <v>0</v>
      </c>
      <c r="E607" s="45">
        <v>0</v>
      </c>
      <c r="F607" s="45">
        <v>0.45</v>
      </c>
      <c r="G607" s="45">
        <v>0</v>
      </c>
      <c r="H607" s="45">
        <v>3.37</v>
      </c>
      <c r="I607" s="45">
        <v>0.33</v>
      </c>
      <c r="J607" s="45">
        <v>4.05</v>
      </c>
      <c r="K607" s="45">
        <v>0</v>
      </c>
      <c r="L607" s="45">
        <v>0</v>
      </c>
      <c r="M607" s="45">
        <v>0</v>
      </c>
      <c r="N607" s="45">
        <v>9.07</v>
      </c>
      <c r="O607" s="45">
        <v>5.58</v>
      </c>
      <c r="P607" s="45">
        <v>2.87</v>
      </c>
      <c r="Q607" s="45">
        <v>5.0599999999999996</v>
      </c>
      <c r="R607" s="45">
        <v>6.74</v>
      </c>
      <c r="S607" s="45">
        <v>0</v>
      </c>
      <c r="T607" s="45">
        <v>6.74</v>
      </c>
      <c r="U607" s="45">
        <v>0</v>
      </c>
      <c r="V607" s="45">
        <v>0</v>
      </c>
      <c r="W607" s="45">
        <v>0.67</v>
      </c>
      <c r="X607" s="45">
        <v>11.8</v>
      </c>
      <c r="Y607" s="45">
        <v>0</v>
      </c>
      <c r="Z607" s="45">
        <v>1.18</v>
      </c>
      <c r="AA607" s="45">
        <v>775.96</v>
      </c>
      <c r="AB607" s="45">
        <v>0.51</v>
      </c>
      <c r="AC607" s="45">
        <v>6.74</v>
      </c>
      <c r="AD607" s="45">
        <v>10.11</v>
      </c>
      <c r="AE607" s="150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B608" s="31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BM608" s="55"/>
    </row>
    <row r="609" spans="1:65" ht="15">
      <c r="B609" s="8" t="s">
        <v>566</v>
      </c>
      <c r="BM609" s="28" t="s">
        <v>66</v>
      </c>
    </row>
    <row r="610" spans="1:65" ht="15">
      <c r="A610" s="25" t="s">
        <v>29</v>
      </c>
      <c r="B610" s="18" t="s">
        <v>110</v>
      </c>
      <c r="C610" s="15" t="s">
        <v>111</v>
      </c>
      <c r="D610" s="16" t="s">
        <v>232</v>
      </c>
      <c r="E610" s="17" t="s">
        <v>232</v>
      </c>
      <c r="F610" s="17" t="s">
        <v>232</v>
      </c>
      <c r="G610" s="17" t="s">
        <v>232</v>
      </c>
      <c r="H610" s="17" t="s">
        <v>232</v>
      </c>
      <c r="I610" s="17" t="s">
        <v>232</v>
      </c>
      <c r="J610" s="17" t="s">
        <v>232</v>
      </c>
      <c r="K610" s="17" t="s">
        <v>232</v>
      </c>
      <c r="L610" s="17" t="s">
        <v>232</v>
      </c>
      <c r="M610" s="17" t="s">
        <v>232</v>
      </c>
      <c r="N610" s="17" t="s">
        <v>232</v>
      </c>
      <c r="O610" s="17" t="s">
        <v>232</v>
      </c>
      <c r="P610" s="17" t="s">
        <v>232</v>
      </c>
      <c r="Q610" s="17" t="s">
        <v>232</v>
      </c>
      <c r="R610" s="17" t="s">
        <v>232</v>
      </c>
      <c r="S610" s="17" t="s">
        <v>232</v>
      </c>
      <c r="T610" s="17" t="s">
        <v>232</v>
      </c>
      <c r="U610" s="17" t="s">
        <v>232</v>
      </c>
      <c r="V610" s="17" t="s">
        <v>232</v>
      </c>
      <c r="W610" s="17" t="s">
        <v>232</v>
      </c>
      <c r="X610" s="17" t="s">
        <v>232</v>
      </c>
      <c r="Y610" s="17" t="s">
        <v>232</v>
      </c>
      <c r="Z610" s="17" t="s">
        <v>232</v>
      </c>
      <c r="AA610" s="17" t="s">
        <v>232</v>
      </c>
      <c r="AB610" s="150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</v>
      </c>
    </row>
    <row r="611" spans="1:65">
      <c r="A611" s="30"/>
      <c r="B611" s="19" t="s">
        <v>233</v>
      </c>
      <c r="C611" s="9" t="s">
        <v>233</v>
      </c>
      <c r="D611" s="148" t="s">
        <v>235</v>
      </c>
      <c r="E611" s="149" t="s">
        <v>236</v>
      </c>
      <c r="F611" s="149" t="s">
        <v>237</v>
      </c>
      <c r="G611" s="149" t="s">
        <v>238</v>
      </c>
      <c r="H611" s="149" t="s">
        <v>239</v>
      </c>
      <c r="I611" s="149" t="s">
        <v>240</v>
      </c>
      <c r="J611" s="149" t="s">
        <v>241</v>
      </c>
      <c r="K611" s="149" t="s">
        <v>242</v>
      </c>
      <c r="L611" s="149" t="s">
        <v>243</v>
      </c>
      <c r="M611" s="149" t="s">
        <v>244</v>
      </c>
      <c r="N611" s="149" t="s">
        <v>245</v>
      </c>
      <c r="O611" s="149" t="s">
        <v>248</v>
      </c>
      <c r="P611" s="149" t="s">
        <v>249</v>
      </c>
      <c r="Q611" s="149" t="s">
        <v>251</v>
      </c>
      <c r="R611" s="149" t="s">
        <v>252</v>
      </c>
      <c r="S611" s="149" t="s">
        <v>253</v>
      </c>
      <c r="T611" s="149" t="s">
        <v>254</v>
      </c>
      <c r="U611" s="149" t="s">
        <v>277</v>
      </c>
      <c r="V611" s="149" t="s">
        <v>255</v>
      </c>
      <c r="W611" s="149" t="s">
        <v>256</v>
      </c>
      <c r="X611" s="149" t="s">
        <v>257</v>
      </c>
      <c r="Y611" s="149" t="s">
        <v>259</v>
      </c>
      <c r="Z611" s="149" t="s">
        <v>261</v>
      </c>
      <c r="AA611" s="149" t="s">
        <v>263</v>
      </c>
      <c r="AB611" s="150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 t="s">
        <v>3</v>
      </c>
    </row>
    <row r="612" spans="1:65">
      <c r="A612" s="30"/>
      <c r="B612" s="19"/>
      <c r="C612" s="9"/>
      <c r="D612" s="10" t="s">
        <v>279</v>
      </c>
      <c r="E612" s="11" t="s">
        <v>279</v>
      </c>
      <c r="F612" s="11" t="s">
        <v>279</v>
      </c>
      <c r="G612" s="11" t="s">
        <v>305</v>
      </c>
      <c r="H612" s="11" t="s">
        <v>279</v>
      </c>
      <c r="I612" s="11" t="s">
        <v>279</v>
      </c>
      <c r="J612" s="11" t="s">
        <v>279</v>
      </c>
      <c r="K612" s="11" t="s">
        <v>305</v>
      </c>
      <c r="L612" s="11" t="s">
        <v>279</v>
      </c>
      <c r="M612" s="11" t="s">
        <v>279</v>
      </c>
      <c r="N612" s="11" t="s">
        <v>305</v>
      </c>
      <c r="O612" s="11" t="s">
        <v>305</v>
      </c>
      <c r="P612" s="11" t="s">
        <v>279</v>
      </c>
      <c r="Q612" s="11" t="s">
        <v>279</v>
      </c>
      <c r="R612" s="11" t="s">
        <v>279</v>
      </c>
      <c r="S612" s="11" t="s">
        <v>279</v>
      </c>
      <c r="T612" s="11" t="s">
        <v>279</v>
      </c>
      <c r="U612" s="11" t="s">
        <v>279</v>
      </c>
      <c r="V612" s="11" t="s">
        <v>279</v>
      </c>
      <c r="W612" s="11" t="s">
        <v>305</v>
      </c>
      <c r="X612" s="11" t="s">
        <v>305</v>
      </c>
      <c r="Y612" s="11" t="s">
        <v>305</v>
      </c>
      <c r="Z612" s="11" t="s">
        <v>279</v>
      </c>
      <c r="AA612" s="11" t="s">
        <v>305</v>
      </c>
      <c r="AB612" s="150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2</v>
      </c>
    </row>
    <row r="613" spans="1:65">
      <c r="A613" s="30"/>
      <c r="B613" s="19"/>
      <c r="C613" s="9"/>
      <c r="D613" s="26" t="s">
        <v>307</v>
      </c>
      <c r="E613" s="26" t="s">
        <v>117</v>
      </c>
      <c r="F613" s="26" t="s">
        <v>308</v>
      </c>
      <c r="G613" s="26" t="s">
        <v>308</v>
      </c>
      <c r="H613" s="26" t="s">
        <v>307</v>
      </c>
      <c r="I613" s="26" t="s">
        <v>307</v>
      </c>
      <c r="J613" s="26" t="s">
        <v>309</v>
      </c>
      <c r="K613" s="26" t="s">
        <v>310</v>
      </c>
      <c r="L613" s="26" t="s">
        <v>310</v>
      </c>
      <c r="M613" s="26" t="s">
        <v>311</v>
      </c>
      <c r="N613" s="26" t="s">
        <v>310</v>
      </c>
      <c r="O613" s="26" t="s">
        <v>307</v>
      </c>
      <c r="P613" s="26" t="s">
        <v>309</v>
      </c>
      <c r="Q613" s="26" t="s">
        <v>307</v>
      </c>
      <c r="R613" s="26" t="s">
        <v>307</v>
      </c>
      <c r="S613" s="26" t="s">
        <v>307</v>
      </c>
      <c r="T613" s="26" t="s">
        <v>307</v>
      </c>
      <c r="U613" s="26" t="s">
        <v>307</v>
      </c>
      <c r="V613" s="26" t="s">
        <v>311</v>
      </c>
      <c r="W613" s="26" t="s">
        <v>309</v>
      </c>
      <c r="X613" s="26" t="s">
        <v>309</v>
      </c>
      <c r="Y613" s="26" t="s">
        <v>308</v>
      </c>
      <c r="Z613" s="26" t="s">
        <v>307</v>
      </c>
      <c r="AA613" s="26" t="s">
        <v>309</v>
      </c>
      <c r="AB613" s="150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2</v>
      </c>
    </row>
    <row r="614" spans="1:65">
      <c r="A614" s="30"/>
      <c r="B614" s="18">
        <v>1</v>
      </c>
      <c r="C614" s="14">
        <v>1</v>
      </c>
      <c r="D614" s="145">
        <v>0.9</v>
      </c>
      <c r="E614" s="145">
        <v>1.1299999999999999</v>
      </c>
      <c r="F614" s="22">
        <v>0.5981247506968641</v>
      </c>
      <c r="G614" s="145" t="s">
        <v>101</v>
      </c>
      <c r="H614" s="22">
        <v>0.26</v>
      </c>
      <c r="I614" s="22">
        <v>0.38</v>
      </c>
      <c r="J614" s="152">
        <v>0.48</v>
      </c>
      <c r="K614" s="145">
        <v>0.8</v>
      </c>
      <c r="L614" s="145">
        <v>0.6</v>
      </c>
      <c r="M614" s="22">
        <v>0.5</v>
      </c>
      <c r="N614" s="22">
        <v>0.44544836696163381</v>
      </c>
      <c r="O614" s="145">
        <v>0.2</v>
      </c>
      <c r="P614" s="145">
        <v>0.86770000000000003</v>
      </c>
      <c r="Q614" s="22">
        <v>0.32</v>
      </c>
      <c r="R614" s="22">
        <v>0.33</v>
      </c>
      <c r="S614" s="22">
        <v>0.36</v>
      </c>
      <c r="T614" s="152">
        <v>0.38</v>
      </c>
      <c r="U614" s="22">
        <v>0.35</v>
      </c>
      <c r="V614" s="22">
        <v>0.5</v>
      </c>
      <c r="W614" s="145">
        <v>0.5</v>
      </c>
      <c r="X614" s="22">
        <v>0.56999999999999995</v>
      </c>
      <c r="Y614" s="145">
        <v>9.1999999999999993</v>
      </c>
      <c r="Z614" s="22">
        <v>0.2</v>
      </c>
      <c r="AA614" s="145">
        <v>1.42</v>
      </c>
      <c r="AB614" s="150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>
        <v>1</v>
      </c>
      <c r="C615" s="9">
        <v>2</v>
      </c>
      <c r="D615" s="146">
        <v>0.89</v>
      </c>
      <c r="E615" s="146">
        <v>1.1000000000000001</v>
      </c>
      <c r="F615" s="11">
        <v>0.60025031877134527</v>
      </c>
      <c r="G615" s="146" t="s">
        <v>101</v>
      </c>
      <c r="H615" s="11">
        <v>0.27</v>
      </c>
      <c r="I615" s="11">
        <v>0.36</v>
      </c>
      <c r="J615" s="11">
        <v>0.51</v>
      </c>
      <c r="K615" s="146">
        <v>0.7</v>
      </c>
      <c r="L615" s="146">
        <v>0.6</v>
      </c>
      <c r="M615" s="11">
        <v>0.5</v>
      </c>
      <c r="N615" s="11">
        <v>0.48963448104313639</v>
      </c>
      <c r="O615" s="146">
        <v>0.2</v>
      </c>
      <c r="P615" s="146">
        <v>0.81169999999999998</v>
      </c>
      <c r="Q615" s="11">
        <v>0.32</v>
      </c>
      <c r="R615" s="11">
        <v>0.32</v>
      </c>
      <c r="S615" s="11">
        <v>0.37</v>
      </c>
      <c r="T615" s="11">
        <v>0.34</v>
      </c>
      <c r="U615" s="11">
        <v>0.35</v>
      </c>
      <c r="V615" s="11">
        <v>0.47</v>
      </c>
      <c r="W615" s="146">
        <v>0.4</v>
      </c>
      <c r="X615" s="11">
        <v>0.54</v>
      </c>
      <c r="Y615" s="146">
        <v>9.1999999999999993</v>
      </c>
      <c r="Z615" s="11">
        <v>0.21</v>
      </c>
      <c r="AA615" s="146">
        <v>1.3</v>
      </c>
      <c r="AB615" s="150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24</v>
      </c>
    </row>
    <row r="616" spans="1:65">
      <c r="A616" s="30"/>
      <c r="B616" s="19">
        <v>1</v>
      </c>
      <c r="C616" s="9">
        <v>3</v>
      </c>
      <c r="D616" s="146">
        <v>0.85</v>
      </c>
      <c r="E616" s="151">
        <v>1.2</v>
      </c>
      <c r="F616" s="11">
        <v>0.59978485042490082</v>
      </c>
      <c r="G616" s="146" t="s">
        <v>101</v>
      </c>
      <c r="H616" s="11">
        <v>0.44</v>
      </c>
      <c r="I616" s="11">
        <v>0.36</v>
      </c>
      <c r="J616" s="11">
        <v>0.52</v>
      </c>
      <c r="K616" s="146">
        <v>0.8</v>
      </c>
      <c r="L616" s="146">
        <v>0.6</v>
      </c>
      <c r="M616" s="11">
        <v>0.48</v>
      </c>
      <c r="N616" s="11">
        <v>0.44145611524985601</v>
      </c>
      <c r="O616" s="146">
        <v>0.2</v>
      </c>
      <c r="P616" s="146">
        <v>0.80879999999999996</v>
      </c>
      <c r="Q616" s="11">
        <v>0.31</v>
      </c>
      <c r="R616" s="11">
        <v>0.3</v>
      </c>
      <c r="S616" s="11">
        <v>0.36</v>
      </c>
      <c r="T616" s="11">
        <v>0.37</v>
      </c>
      <c r="U616" s="11">
        <v>0.37</v>
      </c>
      <c r="V616" s="11">
        <v>0.47</v>
      </c>
      <c r="W616" s="146">
        <v>0.5</v>
      </c>
      <c r="X616" s="11">
        <v>0.57999999999999996</v>
      </c>
      <c r="Y616" s="146">
        <v>9.3000000000000007</v>
      </c>
      <c r="Z616" s="11">
        <v>0.21</v>
      </c>
      <c r="AA616" s="146">
        <v>1.38</v>
      </c>
      <c r="AB616" s="150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16</v>
      </c>
    </row>
    <row r="617" spans="1:65">
      <c r="A617" s="30"/>
      <c r="B617" s="19">
        <v>1</v>
      </c>
      <c r="C617" s="9">
        <v>4</v>
      </c>
      <c r="D617" s="146">
        <v>0.92</v>
      </c>
      <c r="E617" s="146">
        <v>1.1100000000000001</v>
      </c>
      <c r="F617" s="11">
        <v>0.58380747150207268</v>
      </c>
      <c r="G617" s="146" t="s">
        <v>101</v>
      </c>
      <c r="H617" s="11">
        <v>0.3</v>
      </c>
      <c r="I617" s="11">
        <v>0.37</v>
      </c>
      <c r="J617" s="11">
        <v>0.53</v>
      </c>
      <c r="K617" s="146">
        <v>0.8</v>
      </c>
      <c r="L617" s="146">
        <v>0.6</v>
      </c>
      <c r="M617" s="11">
        <v>0.54</v>
      </c>
      <c r="N617" s="11">
        <v>0.51656451750490284</v>
      </c>
      <c r="O617" s="146">
        <v>0.2</v>
      </c>
      <c r="P617" s="146">
        <v>0.87270000000000003</v>
      </c>
      <c r="Q617" s="11">
        <v>0.31</v>
      </c>
      <c r="R617" s="11">
        <v>0.31</v>
      </c>
      <c r="S617" s="11">
        <v>0.39</v>
      </c>
      <c r="T617" s="11">
        <v>0.34</v>
      </c>
      <c r="U617" s="11">
        <v>0.35</v>
      </c>
      <c r="V617" s="11">
        <v>0.45</v>
      </c>
      <c r="W617" s="146">
        <v>0.5</v>
      </c>
      <c r="X617" s="11">
        <v>0.55000000000000004</v>
      </c>
      <c r="Y617" s="146">
        <v>9.4</v>
      </c>
      <c r="Z617" s="11">
        <v>0.21</v>
      </c>
      <c r="AA617" s="146">
        <v>1.2</v>
      </c>
      <c r="AB617" s="150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0.40919459754993931</v>
      </c>
    </row>
    <row r="618" spans="1:65">
      <c r="A618" s="30"/>
      <c r="B618" s="19">
        <v>1</v>
      </c>
      <c r="C618" s="9">
        <v>5</v>
      </c>
      <c r="D618" s="146">
        <v>0.92</v>
      </c>
      <c r="E618" s="146">
        <v>1.1399999999999999</v>
      </c>
      <c r="F618" s="11">
        <v>0.60568727704045</v>
      </c>
      <c r="G618" s="146" t="s">
        <v>101</v>
      </c>
      <c r="H618" s="11">
        <v>0.33</v>
      </c>
      <c r="I618" s="11">
        <v>0.36</v>
      </c>
      <c r="J618" s="11">
        <v>0.52</v>
      </c>
      <c r="K618" s="146">
        <v>0.7</v>
      </c>
      <c r="L618" s="146">
        <v>0.5</v>
      </c>
      <c r="M618" s="11">
        <v>0.51</v>
      </c>
      <c r="N618" s="11">
        <v>0.42140062876240519</v>
      </c>
      <c r="O618" s="146">
        <v>0.2</v>
      </c>
      <c r="P618" s="146">
        <v>0.8266</v>
      </c>
      <c r="Q618" s="11">
        <v>0.34</v>
      </c>
      <c r="R618" s="11">
        <v>0.3</v>
      </c>
      <c r="S618" s="11">
        <v>0.37</v>
      </c>
      <c r="T618" s="11">
        <v>0.34</v>
      </c>
      <c r="U618" s="11">
        <v>0.37</v>
      </c>
      <c r="V618" s="11">
        <v>0.46</v>
      </c>
      <c r="W618" s="146">
        <v>0.5</v>
      </c>
      <c r="X618" s="11">
        <v>0.53</v>
      </c>
      <c r="Y618" s="146">
        <v>9.5</v>
      </c>
      <c r="Z618" s="11">
        <v>0.22</v>
      </c>
      <c r="AA618" s="146">
        <v>1.1499999999999999</v>
      </c>
      <c r="AB618" s="150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104</v>
      </c>
    </row>
    <row r="619" spans="1:65">
      <c r="A619" s="30"/>
      <c r="B619" s="19">
        <v>1</v>
      </c>
      <c r="C619" s="9">
        <v>6</v>
      </c>
      <c r="D619" s="146">
        <v>0.89</v>
      </c>
      <c r="E619" s="146">
        <v>1.1299999999999999</v>
      </c>
      <c r="F619" s="11">
        <v>0.5984454245747115</v>
      </c>
      <c r="G619" s="146" t="s">
        <v>101</v>
      </c>
      <c r="H619" s="11">
        <v>0.37</v>
      </c>
      <c r="I619" s="11">
        <v>0.37</v>
      </c>
      <c r="J619" s="11">
        <v>0.52</v>
      </c>
      <c r="K619" s="146">
        <v>0.7</v>
      </c>
      <c r="L619" s="146">
        <v>0.5</v>
      </c>
      <c r="M619" s="11">
        <v>0.54</v>
      </c>
      <c r="N619" s="11">
        <v>0.48574199166263127</v>
      </c>
      <c r="O619" s="146">
        <v>0.2</v>
      </c>
      <c r="P619" s="146">
        <v>0.88939999999999997</v>
      </c>
      <c r="Q619" s="11">
        <v>0.32</v>
      </c>
      <c r="R619" s="11">
        <v>0.28999999999999998</v>
      </c>
      <c r="S619" s="11">
        <v>0.35</v>
      </c>
      <c r="T619" s="11">
        <v>0.34</v>
      </c>
      <c r="U619" s="11">
        <v>0.36</v>
      </c>
      <c r="V619" s="11">
        <v>0.48</v>
      </c>
      <c r="W619" s="146">
        <v>0.5</v>
      </c>
      <c r="X619" s="11">
        <v>0.56000000000000005</v>
      </c>
      <c r="Y619" s="146">
        <v>9.3000000000000007</v>
      </c>
      <c r="Z619" s="11">
        <v>0.22</v>
      </c>
      <c r="AA619" s="146">
        <v>1.25</v>
      </c>
      <c r="AB619" s="150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20" t="s">
        <v>271</v>
      </c>
      <c r="C620" s="12"/>
      <c r="D620" s="23">
        <v>0.89500000000000002</v>
      </c>
      <c r="E620" s="23">
        <v>1.135</v>
      </c>
      <c r="F620" s="23">
        <v>0.59768334883505736</v>
      </c>
      <c r="G620" s="23" t="s">
        <v>660</v>
      </c>
      <c r="H620" s="23">
        <v>0.32833333333333337</v>
      </c>
      <c r="I620" s="23">
        <v>0.3666666666666667</v>
      </c>
      <c r="J620" s="23">
        <v>0.51333333333333331</v>
      </c>
      <c r="K620" s="23">
        <v>0.75</v>
      </c>
      <c r="L620" s="23">
        <v>0.56666666666666665</v>
      </c>
      <c r="M620" s="23">
        <v>0.51166666666666671</v>
      </c>
      <c r="N620" s="23">
        <v>0.46670768353076086</v>
      </c>
      <c r="O620" s="23">
        <v>0.19999999999999998</v>
      </c>
      <c r="P620" s="23">
        <v>0.84615000000000007</v>
      </c>
      <c r="Q620" s="23">
        <v>0.32</v>
      </c>
      <c r="R620" s="23">
        <v>0.30833333333333335</v>
      </c>
      <c r="S620" s="23">
        <v>0.3666666666666667</v>
      </c>
      <c r="T620" s="23">
        <v>0.35166666666666663</v>
      </c>
      <c r="U620" s="23">
        <v>0.35833333333333334</v>
      </c>
      <c r="V620" s="23">
        <v>0.47166666666666668</v>
      </c>
      <c r="W620" s="23">
        <v>0.48333333333333334</v>
      </c>
      <c r="X620" s="23">
        <v>0.55500000000000005</v>
      </c>
      <c r="Y620" s="23">
        <v>9.3166666666666682</v>
      </c>
      <c r="Z620" s="23">
        <v>0.21166666666666667</v>
      </c>
      <c r="AA620" s="23">
        <v>1.2833333333333332</v>
      </c>
      <c r="AB620" s="150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272</v>
      </c>
      <c r="C621" s="29"/>
      <c r="D621" s="11">
        <v>0.89500000000000002</v>
      </c>
      <c r="E621" s="11">
        <v>1.1299999999999999</v>
      </c>
      <c r="F621" s="11">
        <v>0.59911513749980616</v>
      </c>
      <c r="G621" s="11" t="s">
        <v>660</v>
      </c>
      <c r="H621" s="11">
        <v>0.315</v>
      </c>
      <c r="I621" s="11">
        <v>0.36499999999999999</v>
      </c>
      <c r="J621" s="11">
        <v>0.52</v>
      </c>
      <c r="K621" s="11">
        <v>0.75</v>
      </c>
      <c r="L621" s="11">
        <v>0.6</v>
      </c>
      <c r="M621" s="11">
        <v>0.505</v>
      </c>
      <c r="N621" s="11">
        <v>0.46559517931213257</v>
      </c>
      <c r="O621" s="11">
        <v>0.2</v>
      </c>
      <c r="P621" s="11">
        <v>0.84715000000000007</v>
      </c>
      <c r="Q621" s="11">
        <v>0.32</v>
      </c>
      <c r="R621" s="11">
        <v>0.30499999999999999</v>
      </c>
      <c r="S621" s="11">
        <v>0.36499999999999999</v>
      </c>
      <c r="T621" s="11">
        <v>0.34</v>
      </c>
      <c r="U621" s="11">
        <v>0.35499999999999998</v>
      </c>
      <c r="V621" s="11">
        <v>0.47</v>
      </c>
      <c r="W621" s="11">
        <v>0.5</v>
      </c>
      <c r="X621" s="11">
        <v>0.55500000000000005</v>
      </c>
      <c r="Y621" s="11">
        <v>9.3000000000000007</v>
      </c>
      <c r="Z621" s="11">
        <v>0.21</v>
      </c>
      <c r="AA621" s="11">
        <v>1.2749999999999999</v>
      </c>
      <c r="AB621" s="150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273</v>
      </c>
      <c r="C622" s="29"/>
      <c r="D622" s="24">
        <v>2.588435821108959E-2</v>
      </c>
      <c r="E622" s="24">
        <v>3.5071355833500323E-2</v>
      </c>
      <c r="F622" s="24">
        <v>7.3264463022616111E-3</v>
      </c>
      <c r="G622" s="24" t="s">
        <v>660</v>
      </c>
      <c r="H622" s="24">
        <v>6.7946057035464885E-2</v>
      </c>
      <c r="I622" s="24">
        <v>8.1649658092772665E-3</v>
      </c>
      <c r="J622" s="24">
        <v>1.7511900715418277E-2</v>
      </c>
      <c r="K622" s="24">
        <v>5.4772255750516662E-2</v>
      </c>
      <c r="L622" s="24">
        <v>5.1639777949432218E-2</v>
      </c>
      <c r="M622" s="24">
        <v>2.4013884872437191E-2</v>
      </c>
      <c r="N622" s="24">
        <v>3.6099795782170166E-2</v>
      </c>
      <c r="O622" s="24">
        <v>3.0404709722440586E-17</v>
      </c>
      <c r="P622" s="24">
        <v>3.4652258223671378E-2</v>
      </c>
      <c r="Q622" s="24">
        <v>1.0954451150103333E-2</v>
      </c>
      <c r="R622" s="24">
        <v>1.4719601443879758E-2</v>
      </c>
      <c r="S622" s="24">
        <v>1.3662601021279476E-2</v>
      </c>
      <c r="T622" s="24">
        <v>1.8348478592697167E-2</v>
      </c>
      <c r="U622" s="24">
        <v>9.8319208025017587E-3</v>
      </c>
      <c r="V622" s="24">
        <v>1.7224014243685078E-2</v>
      </c>
      <c r="W622" s="24">
        <v>4.0824829046386291E-2</v>
      </c>
      <c r="X622" s="24">
        <v>1.8708286933869677E-2</v>
      </c>
      <c r="Y622" s="24">
        <v>0.11690451944500151</v>
      </c>
      <c r="Z622" s="24">
        <v>7.5277265270908078E-3</v>
      </c>
      <c r="AA622" s="24">
        <v>0.1040512694140089</v>
      </c>
      <c r="AB622" s="150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86</v>
      </c>
      <c r="C623" s="29"/>
      <c r="D623" s="13">
        <v>2.8921070626915742E-2</v>
      </c>
      <c r="E623" s="13">
        <v>3.0899872981057553E-2</v>
      </c>
      <c r="F623" s="13">
        <v>1.2258073303433269E-2</v>
      </c>
      <c r="G623" s="13" t="s">
        <v>660</v>
      </c>
      <c r="H623" s="13">
        <v>0.20694230569177122</v>
      </c>
      <c r="I623" s="13">
        <v>2.226808857075618E-2</v>
      </c>
      <c r="J623" s="13">
        <v>3.4114092302762876E-2</v>
      </c>
      <c r="K623" s="13">
        <v>7.3029674334022215E-2</v>
      </c>
      <c r="L623" s="13">
        <v>9.1129019910762735E-2</v>
      </c>
      <c r="M623" s="13">
        <v>4.6932674017792553E-2</v>
      </c>
      <c r="N623" s="13">
        <v>7.7349906710483404E-2</v>
      </c>
      <c r="O623" s="13">
        <v>1.5202354861220294E-16</v>
      </c>
      <c r="P623" s="13">
        <v>4.0952854959134165E-2</v>
      </c>
      <c r="Q623" s="13">
        <v>3.4232659844072914E-2</v>
      </c>
      <c r="R623" s="13">
        <v>4.7739247926096511E-2</v>
      </c>
      <c r="S623" s="13">
        <v>3.7261639148944023E-2</v>
      </c>
      <c r="T623" s="13">
        <v>5.2175768510039341E-2</v>
      </c>
      <c r="U623" s="13">
        <v>2.743791851860956E-2</v>
      </c>
      <c r="V623" s="13">
        <v>3.6517344686258113E-2</v>
      </c>
      <c r="W623" s="13">
        <v>8.4465163544247504E-2</v>
      </c>
      <c r="X623" s="13">
        <v>3.3708625106071484E-2</v>
      </c>
      <c r="Y623" s="13">
        <v>1.2547891174776546E-2</v>
      </c>
      <c r="Z623" s="13">
        <v>3.5564062332712476E-2</v>
      </c>
      <c r="AA623" s="13">
        <v>8.107891123169525E-2</v>
      </c>
      <c r="AB623" s="150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3" t="s">
        <v>274</v>
      </c>
      <c r="C624" s="29"/>
      <c r="D624" s="13">
        <v>1.1872234026520148</v>
      </c>
      <c r="E624" s="13">
        <v>1.7737414100670801</v>
      </c>
      <c r="F624" s="13">
        <v>0.46063352843292193</v>
      </c>
      <c r="G624" s="13" t="s">
        <v>660</v>
      </c>
      <c r="H624" s="13">
        <v>-0.19761078152244516</v>
      </c>
      <c r="I624" s="13">
        <v>-0.10393082200476111</v>
      </c>
      <c r="J624" s="13">
        <v>0.25449684919333415</v>
      </c>
      <c r="K624" s="13">
        <v>0.83286877317207941</v>
      </c>
      <c r="L624" s="13">
        <v>0.3848341841744598</v>
      </c>
      <c r="M624" s="13">
        <v>0.25042380747517434</v>
      </c>
      <c r="N624" s="13">
        <v>0.14055191912401166</v>
      </c>
      <c r="O624" s="13">
        <v>-0.51123499382077886</v>
      </c>
      <c r="P624" s="13">
        <v>1.06784254989274</v>
      </c>
      <c r="Q624" s="13">
        <v>-0.21797599011324609</v>
      </c>
      <c r="R624" s="13">
        <v>-0.2464872821403673</v>
      </c>
      <c r="S624" s="13">
        <v>-0.10393082200476111</v>
      </c>
      <c r="T624" s="13">
        <v>-0.14058819746820295</v>
      </c>
      <c r="U624" s="13">
        <v>-0.12429603059556205</v>
      </c>
      <c r="V624" s="13">
        <v>0.15267080623932983</v>
      </c>
      <c r="W624" s="13">
        <v>0.18118209826645115</v>
      </c>
      <c r="X624" s="13">
        <v>0.35632289214733892</v>
      </c>
      <c r="Y624" s="13">
        <v>21.768303204515391</v>
      </c>
      <c r="Z624" s="13">
        <v>-0.48272370179365764</v>
      </c>
      <c r="AA624" s="13">
        <v>2.1362421229833353</v>
      </c>
      <c r="AB624" s="150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46" t="s">
        <v>275</v>
      </c>
      <c r="C625" s="47"/>
      <c r="D625" s="45">
        <v>2.38</v>
      </c>
      <c r="E625" s="45">
        <v>3.73</v>
      </c>
      <c r="F625" s="45">
        <v>0.71</v>
      </c>
      <c r="G625" s="45">
        <v>0.16</v>
      </c>
      <c r="H625" s="45">
        <v>0.81</v>
      </c>
      <c r="I625" s="45">
        <v>0.59</v>
      </c>
      <c r="J625" s="45">
        <v>0.23</v>
      </c>
      <c r="K625" s="45" t="s">
        <v>276</v>
      </c>
      <c r="L625" s="45" t="s">
        <v>276</v>
      </c>
      <c r="M625" s="45">
        <v>0.22</v>
      </c>
      <c r="N625" s="45">
        <v>0.03</v>
      </c>
      <c r="O625" s="45" t="s">
        <v>276</v>
      </c>
      <c r="P625" s="45">
        <v>2.1</v>
      </c>
      <c r="Q625" s="45">
        <v>0.85</v>
      </c>
      <c r="R625" s="45">
        <v>0.92</v>
      </c>
      <c r="S625" s="45">
        <v>0.59</v>
      </c>
      <c r="T625" s="45">
        <v>0.67</v>
      </c>
      <c r="U625" s="45">
        <v>0.64</v>
      </c>
      <c r="V625" s="45">
        <v>0</v>
      </c>
      <c r="W625" s="45" t="s">
        <v>276</v>
      </c>
      <c r="X625" s="45">
        <v>0.47</v>
      </c>
      <c r="Y625" s="45" t="s">
        <v>276</v>
      </c>
      <c r="Z625" s="45">
        <v>1.46</v>
      </c>
      <c r="AA625" s="45">
        <v>4.5599999999999996</v>
      </c>
      <c r="AB625" s="150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B626" s="153" t="s">
        <v>324</v>
      </c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BM626" s="55"/>
    </row>
    <row r="627" spans="1:65">
      <c r="BM627" s="55"/>
    </row>
    <row r="628" spans="1:65" ht="15">
      <c r="B628" s="8" t="s">
        <v>567</v>
      </c>
      <c r="BM628" s="28" t="s">
        <v>66</v>
      </c>
    </row>
    <row r="629" spans="1:65" ht="15">
      <c r="A629" s="25" t="s">
        <v>31</v>
      </c>
      <c r="B629" s="18" t="s">
        <v>110</v>
      </c>
      <c r="C629" s="15" t="s">
        <v>111</v>
      </c>
      <c r="D629" s="16" t="s">
        <v>232</v>
      </c>
      <c r="E629" s="17" t="s">
        <v>232</v>
      </c>
      <c r="F629" s="17" t="s">
        <v>232</v>
      </c>
      <c r="G629" s="17" t="s">
        <v>232</v>
      </c>
      <c r="H629" s="17" t="s">
        <v>232</v>
      </c>
      <c r="I629" s="17" t="s">
        <v>232</v>
      </c>
      <c r="J629" s="17" t="s">
        <v>232</v>
      </c>
      <c r="K629" s="17" t="s">
        <v>232</v>
      </c>
      <c r="L629" s="150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1</v>
      </c>
    </row>
    <row r="630" spans="1:65">
      <c r="A630" s="30"/>
      <c r="B630" s="19" t="s">
        <v>233</v>
      </c>
      <c r="C630" s="9" t="s">
        <v>233</v>
      </c>
      <c r="D630" s="148" t="s">
        <v>236</v>
      </c>
      <c r="E630" s="149" t="s">
        <v>237</v>
      </c>
      <c r="F630" s="149" t="s">
        <v>240</v>
      </c>
      <c r="G630" s="149" t="s">
        <v>244</v>
      </c>
      <c r="H630" s="149" t="s">
        <v>248</v>
      </c>
      <c r="I630" s="149" t="s">
        <v>249</v>
      </c>
      <c r="J630" s="149" t="s">
        <v>255</v>
      </c>
      <c r="K630" s="149" t="s">
        <v>262</v>
      </c>
      <c r="L630" s="150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 t="s">
        <v>3</v>
      </c>
    </row>
    <row r="631" spans="1:65">
      <c r="A631" s="30"/>
      <c r="B631" s="19"/>
      <c r="C631" s="9"/>
      <c r="D631" s="10" t="s">
        <v>279</v>
      </c>
      <c r="E631" s="11" t="s">
        <v>279</v>
      </c>
      <c r="F631" s="11" t="s">
        <v>279</v>
      </c>
      <c r="G631" s="11" t="s">
        <v>279</v>
      </c>
      <c r="H631" s="11" t="s">
        <v>305</v>
      </c>
      <c r="I631" s="11" t="s">
        <v>279</v>
      </c>
      <c r="J631" s="11" t="s">
        <v>279</v>
      </c>
      <c r="K631" s="11" t="s">
        <v>279</v>
      </c>
      <c r="L631" s="150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1</v>
      </c>
    </row>
    <row r="632" spans="1:65">
      <c r="A632" s="30"/>
      <c r="B632" s="19"/>
      <c r="C632" s="9"/>
      <c r="D632" s="26" t="s">
        <v>117</v>
      </c>
      <c r="E632" s="26" t="s">
        <v>308</v>
      </c>
      <c r="F632" s="26" t="s">
        <v>307</v>
      </c>
      <c r="G632" s="26" t="s">
        <v>311</v>
      </c>
      <c r="H632" s="26" t="s">
        <v>307</v>
      </c>
      <c r="I632" s="26" t="s">
        <v>309</v>
      </c>
      <c r="J632" s="26" t="s">
        <v>311</v>
      </c>
      <c r="K632" s="26" t="s">
        <v>268</v>
      </c>
      <c r="L632" s="150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8">
        <v>1</v>
      </c>
      <c r="C633" s="14">
        <v>1</v>
      </c>
      <c r="D633" s="206">
        <v>12.919</v>
      </c>
      <c r="E633" s="206">
        <v>17.320097664015215</v>
      </c>
      <c r="F633" s="206">
        <v>8.19</v>
      </c>
      <c r="G633" s="206">
        <v>8.6300000000000008</v>
      </c>
      <c r="H633" s="206">
        <v>14.3</v>
      </c>
      <c r="I633" s="206">
        <v>13.811999999999999</v>
      </c>
      <c r="J633" s="206">
        <v>9.67</v>
      </c>
      <c r="K633" s="206">
        <v>8.5799999999999983</v>
      </c>
      <c r="L633" s="207"/>
      <c r="M633" s="208"/>
      <c r="N633" s="208"/>
      <c r="O633" s="208"/>
      <c r="P633" s="208"/>
      <c r="Q633" s="208"/>
      <c r="R633" s="208"/>
      <c r="S633" s="208"/>
      <c r="T633" s="208"/>
      <c r="U633" s="208"/>
      <c r="V633" s="208"/>
      <c r="W633" s="208"/>
      <c r="X633" s="208"/>
      <c r="Y633" s="208"/>
      <c r="Z633" s="208"/>
      <c r="AA633" s="208"/>
      <c r="AB633" s="208"/>
      <c r="AC633" s="208"/>
      <c r="AD633" s="208"/>
      <c r="AE633" s="208"/>
      <c r="AF633" s="208"/>
      <c r="AG633" s="208"/>
      <c r="AH633" s="208"/>
      <c r="AI633" s="208"/>
      <c r="AJ633" s="208"/>
      <c r="AK633" s="208"/>
      <c r="AL633" s="208"/>
      <c r="AM633" s="208"/>
      <c r="AN633" s="208"/>
      <c r="AO633" s="208"/>
      <c r="AP633" s="208"/>
      <c r="AQ633" s="208"/>
      <c r="AR633" s="208"/>
      <c r="AS633" s="208"/>
      <c r="AT633" s="208"/>
      <c r="AU633" s="208"/>
      <c r="AV633" s="208"/>
      <c r="AW633" s="208"/>
      <c r="AX633" s="208"/>
      <c r="AY633" s="208"/>
      <c r="AZ633" s="208"/>
      <c r="BA633" s="208"/>
      <c r="BB633" s="208"/>
      <c r="BC633" s="208"/>
      <c r="BD633" s="208"/>
      <c r="BE633" s="208"/>
      <c r="BF633" s="208"/>
      <c r="BG633" s="208"/>
      <c r="BH633" s="208"/>
      <c r="BI633" s="208"/>
      <c r="BJ633" s="208"/>
      <c r="BK633" s="208"/>
      <c r="BL633" s="208"/>
      <c r="BM633" s="209">
        <v>1</v>
      </c>
    </row>
    <row r="634" spans="1:65">
      <c r="A634" s="30"/>
      <c r="B634" s="19">
        <v>1</v>
      </c>
      <c r="C634" s="9">
        <v>2</v>
      </c>
      <c r="D634" s="210">
        <v>12.532999999999999</v>
      </c>
      <c r="E634" s="210">
        <v>17.334425153046297</v>
      </c>
      <c r="F634" s="210">
        <v>8.18</v>
      </c>
      <c r="G634" s="210">
        <v>8.6</v>
      </c>
      <c r="H634" s="210">
        <v>15.1</v>
      </c>
      <c r="I634" s="210">
        <v>13.797599999999999</v>
      </c>
      <c r="J634" s="210">
        <v>9.26</v>
      </c>
      <c r="K634" s="210">
        <v>9.07</v>
      </c>
      <c r="L634" s="207"/>
      <c r="M634" s="208"/>
      <c r="N634" s="208"/>
      <c r="O634" s="208"/>
      <c r="P634" s="208"/>
      <c r="Q634" s="208"/>
      <c r="R634" s="208"/>
      <c r="S634" s="208"/>
      <c r="T634" s="208"/>
      <c r="U634" s="208"/>
      <c r="V634" s="208"/>
      <c r="W634" s="208"/>
      <c r="X634" s="208"/>
      <c r="Y634" s="208"/>
      <c r="Z634" s="208"/>
      <c r="AA634" s="208"/>
      <c r="AB634" s="208"/>
      <c r="AC634" s="208"/>
      <c r="AD634" s="208"/>
      <c r="AE634" s="208"/>
      <c r="AF634" s="208"/>
      <c r="AG634" s="208"/>
      <c r="AH634" s="208"/>
      <c r="AI634" s="208"/>
      <c r="AJ634" s="208"/>
      <c r="AK634" s="208"/>
      <c r="AL634" s="208"/>
      <c r="AM634" s="208"/>
      <c r="AN634" s="208"/>
      <c r="AO634" s="208"/>
      <c r="AP634" s="208"/>
      <c r="AQ634" s="208"/>
      <c r="AR634" s="208"/>
      <c r="AS634" s="208"/>
      <c r="AT634" s="208"/>
      <c r="AU634" s="208"/>
      <c r="AV634" s="208"/>
      <c r="AW634" s="208"/>
      <c r="AX634" s="208"/>
      <c r="AY634" s="208"/>
      <c r="AZ634" s="208"/>
      <c r="BA634" s="208"/>
      <c r="BB634" s="208"/>
      <c r="BC634" s="208"/>
      <c r="BD634" s="208"/>
      <c r="BE634" s="208"/>
      <c r="BF634" s="208"/>
      <c r="BG634" s="208"/>
      <c r="BH634" s="208"/>
      <c r="BI634" s="208"/>
      <c r="BJ634" s="208"/>
      <c r="BK634" s="208"/>
      <c r="BL634" s="208"/>
      <c r="BM634" s="209">
        <v>25</v>
      </c>
    </row>
    <row r="635" spans="1:65">
      <c r="A635" s="30"/>
      <c r="B635" s="19">
        <v>1</v>
      </c>
      <c r="C635" s="9">
        <v>3</v>
      </c>
      <c r="D635" s="210">
        <v>12.941000000000001</v>
      </c>
      <c r="E635" s="210">
        <v>17.379849485977985</v>
      </c>
      <c r="F635" s="210">
        <v>8.74</v>
      </c>
      <c r="G635" s="210">
        <v>8.7100000000000009</v>
      </c>
      <c r="H635" s="210">
        <v>14.9</v>
      </c>
      <c r="I635" s="210">
        <v>13.4396</v>
      </c>
      <c r="J635" s="210">
        <v>9.6999999999999993</v>
      </c>
      <c r="K635" s="210">
        <v>8.66</v>
      </c>
      <c r="L635" s="207"/>
      <c r="M635" s="208"/>
      <c r="N635" s="208"/>
      <c r="O635" s="208"/>
      <c r="P635" s="208"/>
      <c r="Q635" s="208"/>
      <c r="R635" s="208"/>
      <c r="S635" s="208"/>
      <c r="T635" s="208"/>
      <c r="U635" s="208"/>
      <c r="V635" s="208"/>
      <c r="W635" s="208"/>
      <c r="X635" s="208"/>
      <c r="Y635" s="208"/>
      <c r="Z635" s="208"/>
      <c r="AA635" s="208"/>
      <c r="AB635" s="208"/>
      <c r="AC635" s="208"/>
      <c r="AD635" s="208"/>
      <c r="AE635" s="208"/>
      <c r="AF635" s="208"/>
      <c r="AG635" s="208"/>
      <c r="AH635" s="208"/>
      <c r="AI635" s="208"/>
      <c r="AJ635" s="208"/>
      <c r="AK635" s="208"/>
      <c r="AL635" s="208"/>
      <c r="AM635" s="208"/>
      <c r="AN635" s="208"/>
      <c r="AO635" s="208"/>
      <c r="AP635" s="208"/>
      <c r="AQ635" s="208"/>
      <c r="AR635" s="208"/>
      <c r="AS635" s="208"/>
      <c r="AT635" s="208"/>
      <c r="AU635" s="208"/>
      <c r="AV635" s="208"/>
      <c r="AW635" s="208"/>
      <c r="AX635" s="208"/>
      <c r="AY635" s="208"/>
      <c r="AZ635" s="208"/>
      <c r="BA635" s="208"/>
      <c r="BB635" s="208"/>
      <c r="BC635" s="208"/>
      <c r="BD635" s="208"/>
      <c r="BE635" s="208"/>
      <c r="BF635" s="208"/>
      <c r="BG635" s="208"/>
      <c r="BH635" s="208"/>
      <c r="BI635" s="208"/>
      <c r="BJ635" s="208"/>
      <c r="BK635" s="208"/>
      <c r="BL635" s="208"/>
      <c r="BM635" s="209">
        <v>16</v>
      </c>
    </row>
    <row r="636" spans="1:65">
      <c r="A636" s="30"/>
      <c r="B636" s="19">
        <v>1</v>
      </c>
      <c r="C636" s="9">
        <v>4</v>
      </c>
      <c r="D636" s="210">
        <v>12.561999999999999</v>
      </c>
      <c r="E636" s="210">
        <v>17.029151867278394</v>
      </c>
      <c r="F636" s="210">
        <v>8.34</v>
      </c>
      <c r="G636" s="210">
        <v>8.77</v>
      </c>
      <c r="H636" s="210">
        <v>13.9</v>
      </c>
      <c r="I636" s="210">
        <v>13.2712</v>
      </c>
      <c r="J636" s="210">
        <v>9.35</v>
      </c>
      <c r="K636" s="210">
        <v>8.49</v>
      </c>
      <c r="L636" s="207"/>
      <c r="M636" s="208"/>
      <c r="N636" s="208"/>
      <c r="O636" s="208"/>
      <c r="P636" s="208"/>
      <c r="Q636" s="208"/>
      <c r="R636" s="208"/>
      <c r="S636" s="208"/>
      <c r="T636" s="208"/>
      <c r="U636" s="208"/>
      <c r="V636" s="208"/>
      <c r="W636" s="208"/>
      <c r="X636" s="208"/>
      <c r="Y636" s="208"/>
      <c r="Z636" s="208"/>
      <c r="AA636" s="208"/>
      <c r="AB636" s="208"/>
      <c r="AC636" s="208"/>
      <c r="AD636" s="208"/>
      <c r="AE636" s="208"/>
      <c r="AF636" s="208"/>
      <c r="AG636" s="208"/>
      <c r="AH636" s="208"/>
      <c r="AI636" s="208"/>
      <c r="AJ636" s="208"/>
      <c r="AK636" s="208"/>
      <c r="AL636" s="208"/>
      <c r="AM636" s="208"/>
      <c r="AN636" s="208"/>
      <c r="AO636" s="208"/>
      <c r="AP636" s="208"/>
      <c r="AQ636" s="208"/>
      <c r="AR636" s="208"/>
      <c r="AS636" s="208"/>
      <c r="AT636" s="208"/>
      <c r="AU636" s="208"/>
      <c r="AV636" s="208"/>
      <c r="AW636" s="208"/>
      <c r="AX636" s="208"/>
      <c r="AY636" s="208"/>
      <c r="AZ636" s="208"/>
      <c r="BA636" s="208"/>
      <c r="BB636" s="208"/>
      <c r="BC636" s="208"/>
      <c r="BD636" s="208"/>
      <c r="BE636" s="208"/>
      <c r="BF636" s="208"/>
      <c r="BG636" s="208"/>
      <c r="BH636" s="208"/>
      <c r="BI636" s="208"/>
      <c r="BJ636" s="208"/>
      <c r="BK636" s="208"/>
      <c r="BL636" s="208"/>
      <c r="BM636" s="209">
        <v>11.69937424263138</v>
      </c>
    </row>
    <row r="637" spans="1:65">
      <c r="A637" s="30"/>
      <c r="B637" s="19">
        <v>1</v>
      </c>
      <c r="C637" s="9">
        <v>5</v>
      </c>
      <c r="D637" s="210">
        <v>12.898999999999999</v>
      </c>
      <c r="E637" s="210">
        <v>17.92169767746762</v>
      </c>
      <c r="F637" s="210">
        <v>8.39</v>
      </c>
      <c r="G637" s="210">
        <v>8.75</v>
      </c>
      <c r="H637" s="210">
        <v>15.1</v>
      </c>
      <c r="I637" s="210">
        <v>13.7784</v>
      </c>
      <c r="J637" s="210">
        <v>9.2100000000000009</v>
      </c>
      <c r="K637" s="210">
        <v>8.5</v>
      </c>
      <c r="L637" s="207"/>
      <c r="M637" s="208"/>
      <c r="N637" s="208"/>
      <c r="O637" s="208"/>
      <c r="P637" s="208"/>
      <c r="Q637" s="208"/>
      <c r="R637" s="208"/>
      <c r="S637" s="208"/>
      <c r="T637" s="208"/>
      <c r="U637" s="208"/>
      <c r="V637" s="208"/>
      <c r="W637" s="208"/>
      <c r="X637" s="208"/>
      <c r="Y637" s="208"/>
      <c r="Z637" s="208"/>
      <c r="AA637" s="208"/>
      <c r="AB637" s="208"/>
      <c r="AC637" s="208"/>
      <c r="AD637" s="208"/>
      <c r="AE637" s="208"/>
      <c r="AF637" s="208"/>
      <c r="AG637" s="208"/>
      <c r="AH637" s="208"/>
      <c r="AI637" s="208"/>
      <c r="AJ637" s="208"/>
      <c r="AK637" s="208"/>
      <c r="AL637" s="208"/>
      <c r="AM637" s="208"/>
      <c r="AN637" s="208"/>
      <c r="AO637" s="208"/>
      <c r="AP637" s="208"/>
      <c r="AQ637" s="208"/>
      <c r="AR637" s="208"/>
      <c r="AS637" s="208"/>
      <c r="AT637" s="208"/>
      <c r="AU637" s="208"/>
      <c r="AV637" s="208"/>
      <c r="AW637" s="208"/>
      <c r="AX637" s="208"/>
      <c r="AY637" s="208"/>
      <c r="AZ637" s="208"/>
      <c r="BA637" s="208"/>
      <c r="BB637" s="208"/>
      <c r="BC637" s="208"/>
      <c r="BD637" s="208"/>
      <c r="BE637" s="208"/>
      <c r="BF637" s="208"/>
      <c r="BG637" s="208"/>
      <c r="BH637" s="208"/>
      <c r="BI637" s="208"/>
      <c r="BJ637" s="208"/>
      <c r="BK637" s="208"/>
      <c r="BL637" s="208"/>
      <c r="BM637" s="209">
        <v>105</v>
      </c>
    </row>
    <row r="638" spans="1:65">
      <c r="A638" s="30"/>
      <c r="B638" s="19">
        <v>1</v>
      </c>
      <c r="C638" s="9">
        <v>6</v>
      </c>
      <c r="D638" s="210">
        <v>12.689</v>
      </c>
      <c r="E638" s="210">
        <v>17.598541798520714</v>
      </c>
      <c r="F638" s="210">
        <v>8.94</v>
      </c>
      <c r="G638" s="210">
        <v>8.81</v>
      </c>
      <c r="H638" s="210">
        <v>14</v>
      </c>
      <c r="I638" s="210">
        <v>13.154400000000001</v>
      </c>
      <c r="J638" s="210">
        <v>9.58</v>
      </c>
      <c r="K638" s="210">
        <v>8.7700000000000014</v>
      </c>
      <c r="L638" s="207"/>
      <c r="M638" s="208"/>
      <c r="N638" s="208"/>
      <c r="O638" s="208"/>
      <c r="P638" s="208"/>
      <c r="Q638" s="208"/>
      <c r="R638" s="208"/>
      <c r="S638" s="208"/>
      <c r="T638" s="208"/>
      <c r="U638" s="208"/>
      <c r="V638" s="208"/>
      <c r="W638" s="208"/>
      <c r="X638" s="208"/>
      <c r="Y638" s="208"/>
      <c r="Z638" s="208"/>
      <c r="AA638" s="208"/>
      <c r="AB638" s="208"/>
      <c r="AC638" s="208"/>
      <c r="AD638" s="208"/>
      <c r="AE638" s="208"/>
      <c r="AF638" s="208"/>
      <c r="AG638" s="208"/>
      <c r="AH638" s="208"/>
      <c r="AI638" s="208"/>
      <c r="AJ638" s="208"/>
      <c r="AK638" s="208"/>
      <c r="AL638" s="208"/>
      <c r="AM638" s="208"/>
      <c r="AN638" s="208"/>
      <c r="AO638" s="208"/>
      <c r="AP638" s="208"/>
      <c r="AQ638" s="208"/>
      <c r="AR638" s="208"/>
      <c r="AS638" s="208"/>
      <c r="AT638" s="208"/>
      <c r="AU638" s="208"/>
      <c r="AV638" s="208"/>
      <c r="AW638" s="208"/>
      <c r="AX638" s="208"/>
      <c r="AY638" s="208"/>
      <c r="AZ638" s="208"/>
      <c r="BA638" s="208"/>
      <c r="BB638" s="208"/>
      <c r="BC638" s="208"/>
      <c r="BD638" s="208"/>
      <c r="BE638" s="208"/>
      <c r="BF638" s="208"/>
      <c r="BG638" s="208"/>
      <c r="BH638" s="208"/>
      <c r="BI638" s="208"/>
      <c r="BJ638" s="208"/>
      <c r="BK638" s="208"/>
      <c r="BL638" s="208"/>
      <c r="BM638" s="211"/>
    </row>
    <row r="639" spans="1:65">
      <c r="A639" s="30"/>
      <c r="B639" s="20" t="s">
        <v>271</v>
      </c>
      <c r="C639" s="12"/>
      <c r="D639" s="212">
        <v>12.757166666666668</v>
      </c>
      <c r="E639" s="212">
        <v>17.430627274384371</v>
      </c>
      <c r="F639" s="212">
        <v>8.4633333333333329</v>
      </c>
      <c r="G639" s="212">
        <v>8.7116666666666678</v>
      </c>
      <c r="H639" s="212">
        <v>14.549999999999999</v>
      </c>
      <c r="I639" s="212">
        <v>13.542199999999999</v>
      </c>
      <c r="J639" s="212">
        <v>9.461666666666666</v>
      </c>
      <c r="K639" s="212">
        <v>8.6783333333333328</v>
      </c>
      <c r="L639" s="207"/>
      <c r="M639" s="208"/>
      <c r="N639" s="208"/>
      <c r="O639" s="208"/>
      <c r="P639" s="208"/>
      <c r="Q639" s="208"/>
      <c r="R639" s="208"/>
      <c r="S639" s="208"/>
      <c r="T639" s="208"/>
      <c r="U639" s="208"/>
      <c r="V639" s="208"/>
      <c r="W639" s="208"/>
      <c r="X639" s="208"/>
      <c r="Y639" s="208"/>
      <c r="Z639" s="208"/>
      <c r="AA639" s="208"/>
      <c r="AB639" s="208"/>
      <c r="AC639" s="208"/>
      <c r="AD639" s="208"/>
      <c r="AE639" s="208"/>
      <c r="AF639" s="208"/>
      <c r="AG639" s="208"/>
      <c r="AH639" s="208"/>
      <c r="AI639" s="208"/>
      <c r="AJ639" s="208"/>
      <c r="AK639" s="208"/>
      <c r="AL639" s="208"/>
      <c r="AM639" s="208"/>
      <c r="AN639" s="208"/>
      <c r="AO639" s="208"/>
      <c r="AP639" s="208"/>
      <c r="AQ639" s="208"/>
      <c r="AR639" s="208"/>
      <c r="AS639" s="208"/>
      <c r="AT639" s="208"/>
      <c r="AU639" s="208"/>
      <c r="AV639" s="208"/>
      <c r="AW639" s="208"/>
      <c r="AX639" s="208"/>
      <c r="AY639" s="208"/>
      <c r="AZ639" s="208"/>
      <c r="BA639" s="208"/>
      <c r="BB639" s="208"/>
      <c r="BC639" s="208"/>
      <c r="BD639" s="208"/>
      <c r="BE639" s="208"/>
      <c r="BF639" s="208"/>
      <c r="BG639" s="208"/>
      <c r="BH639" s="208"/>
      <c r="BI639" s="208"/>
      <c r="BJ639" s="208"/>
      <c r="BK639" s="208"/>
      <c r="BL639" s="208"/>
      <c r="BM639" s="211"/>
    </row>
    <row r="640" spans="1:65">
      <c r="A640" s="30"/>
      <c r="B640" s="3" t="s">
        <v>272</v>
      </c>
      <c r="C640" s="29"/>
      <c r="D640" s="210">
        <v>12.794</v>
      </c>
      <c r="E640" s="210">
        <v>17.357137319512141</v>
      </c>
      <c r="F640" s="210">
        <v>8.3650000000000002</v>
      </c>
      <c r="G640" s="210">
        <v>8.73</v>
      </c>
      <c r="H640" s="210">
        <v>14.600000000000001</v>
      </c>
      <c r="I640" s="210">
        <v>13.609</v>
      </c>
      <c r="J640" s="210">
        <v>9.4649999999999999</v>
      </c>
      <c r="K640" s="210">
        <v>8.6199999999999992</v>
      </c>
      <c r="L640" s="207"/>
      <c r="M640" s="208"/>
      <c r="N640" s="208"/>
      <c r="O640" s="208"/>
      <c r="P640" s="208"/>
      <c r="Q640" s="208"/>
      <c r="R640" s="208"/>
      <c r="S640" s="208"/>
      <c r="T640" s="208"/>
      <c r="U640" s="208"/>
      <c r="V640" s="208"/>
      <c r="W640" s="208"/>
      <c r="X640" s="208"/>
      <c r="Y640" s="208"/>
      <c r="Z640" s="208"/>
      <c r="AA640" s="208"/>
      <c r="AB640" s="208"/>
      <c r="AC640" s="208"/>
      <c r="AD640" s="208"/>
      <c r="AE640" s="208"/>
      <c r="AF640" s="208"/>
      <c r="AG640" s="208"/>
      <c r="AH640" s="208"/>
      <c r="AI640" s="208"/>
      <c r="AJ640" s="208"/>
      <c r="AK640" s="208"/>
      <c r="AL640" s="208"/>
      <c r="AM640" s="208"/>
      <c r="AN640" s="208"/>
      <c r="AO640" s="208"/>
      <c r="AP640" s="208"/>
      <c r="AQ640" s="208"/>
      <c r="AR640" s="208"/>
      <c r="AS640" s="208"/>
      <c r="AT640" s="208"/>
      <c r="AU640" s="208"/>
      <c r="AV640" s="208"/>
      <c r="AW640" s="208"/>
      <c r="AX640" s="208"/>
      <c r="AY640" s="208"/>
      <c r="AZ640" s="208"/>
      <c r="BA640" s="208"/>
      <c r="BB640" s="208"/>
      <c r="BC640" s="208"/>
      <c r="BD640" s="208"/>
      <c r="BE640" s="208"/>
      <c r="BF640" s="208"/>
      <c r="BG640" s="208"/>
      <c r="BH640" s="208"/>
      <c r="BI640" s="208"/>
      <c r="BJ640" s="208"/>
      <c r="BK640" s="208"/>
      <c r="BL640" s="208"/>
      <c r="BM640" s="211"/>
    </row>
    <row r="641" spans="1:65">
      <c r="A641" s="30"/>
      <c r="B641" s="3" t="s">
        <v>273</v>
      </c>
      <c r="C641" s="29"/>
      <c r="D641" s="210">
        <v>0.18605850334415458</v>
      </c>
      <c r="E641" s="210">
        <v>0.30152212437064568</v>
      </c>
      <c r="F641" s="210">
        <v>0.30962342719288322</v>
      </c>
      <c r="G641" s="210">
        <v>8.2077199432404283E-2</v>
      </c>
      <c r="H641" s="210">
        <v>0.55045435778091523</v>
      </c>
      <c r="I641" s="210">
        <v>0.29263227436494366</v>
      </c>
      <c r="J641" s="210">
        <v>0.214794475410022</v>
      </c>
      <c r="K641" s="210">
        <v>0.21867022354830759</v>
      </c>
      <c r="L641" s="207"/>
      <c r="M641" s="208"/>
      <c r="N641" s="208"/>
      <c r="O641" s="208"/>
      <c r="P641" s="208"/>
      <c r="Q641" s="208"/>
      <c r="R641" s="208"/>
      <c r="S641" s="208"/>
      <c r="T641" s="208"/>
      <c r="U641" s="208"/>
      <c r="V641" s="208"/>
      <c r="W641" s="208"/>
      <c r="X641" s="208"/>
      <c r="Y641" s="208"/>
      <c r="Z641" s="208"/>
      <c r="AA641" s="208"/>
      <c r="AB641" s="208"/>
      <c r="AC641" s="208"/>
      <c r="AD641" s="208"/>
      <c r="AE641" s="208"/>
      <c r="AF641" s="208"/>
      <c r="AG641" s="208"/>
      <c r="AH641" s="208"/>
      <c r="AI641" s="208"/>
      <c r="AJ641" s="208"/>
      <c r="AK641" s="208"/>
      <c r="AL641" s="208"/>
      <c r="AM641" s="208"/>
      <c r="AN641" s="208"/>
      <c r="AO641" s="208"/>
      <c r="AP641" s="208"/>
      <c r="AQ641" s="208"/>
      <c r="AR641" s="208"/>
      <c r="AS641" s="208"/>
      <c r="AT641" s="208"/>
      <c r="AU641" s="208"/>
      <c r="AV641" s="208"/>
      <c r="AW641" s="208"/>
      <c r="AX641" s="208"/>
      <c r="AY641" s="208"/>
      <c r="AZ641" s="208"/>
      <c r="BA641" s="208"/>
      <c r="BB641" s="208"/>
      <c r="BC641" s="208"/>
      <c r="BD641" s="208"/>
      <c r="BE641" s="208"/>
      <c r="BF641" s="208"/>
      <c r="BG641" s="208"/>
      <c r="BH641" s="208"/>
      <c r="BI641" s="208"/>
      <c r="BJ641" s="208"/>
      <c r="BK641" s="208"/>
      <c r="BL641" s="208"/>
      <c r="BM641" s="211"/>
    </row>
    <row r="642" spans="1:65">
      <c r="A642" s="30"/>
      <c r="B642" s="3" t="s">
        <v>86</v>
      </c>
      <c r="C642" s="29"/>
      <c r="D642" s="13">
        <v>1.4584625897403124E-2</v>
      </c>
      <c r="E642" s="13">
        <v>1.7298409266874482E-2</v>
      </c>
      <c r="F642" s="13">
        <v>3.6584099313849927E-2</v>
      </c>
      <c r="G642" s="13">
        <v>9.4215266231954392E-3</v>
      </c>
      <c r="H642" s="13">
        <v>3.7831914624117891E-2</v>
      </c>
      <c r="I642" s="13">
        <v>2.1608916894222775E-2</v>
      </c>
      <c r="J642" s="13">
        <v>2.2701547515591548E-2</v>
      </c>
      <c r="K642" s="13">
        <v>2.5197260251389391E-2</v>
      </c>
      <c r="L642" s="150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274</v>
      </c>
      <c r="C643" s="29"/>
      <c r="D643" s="13">
        <v>9.0414444576086384E-2</v>
      </c>
      <c r="E643" s="13">
        <v>0.48987688682261843</v>
      </c>
      <c r="F643" s="13">
        <v>-0.27659948662093647</v>
      </c>
      <c r="G643" s="13">
        <v>-0.25537328014329153</v>
      </c>
      <c r="H643" s="13">
        <v>0.24365625872375429</v>
      </c>
      <c r="I643" s="13">
        <v>0.15751489944253105</v>
      </c>
      <c r="J643" s="13">
        <v>-0.19126728742557242</v>
      </c>
      <c r="K643" s="13">
        <v>-0.2582224353751903</v>
      </c>
      <c r="L643" s="150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46" t="s">
        <v>275</v>
      </c>
      <c r="C644" s="47"/>
      <c r="D644" s="45">
        <v>0.46</v>
      </c>
      <c r="E644" s="45">
        <v>1.75</v>
      </c>
      <c r="F644" s="45">
        <v>0.73</v>
      </c>
      <c r="G644" s="45">
        <v>0.66</v>
      </c>
      <c r="H644" s="45">
        <v>0.95</v>
      </c>
      <c r="I644" s="45">
        <v>0.67</v>
      </c>
      <c r="J644" s="45">
        <v>0.46</v>
      </c>
      <c r="K644" s="45">
        <v>0.67</v>
      </c>
      <c r="L644" s="150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B645" s="31"/>
      <c r="C645" s="20"/>
      <c r="D645" s="20"/>
      <c r="E645" s="20"/>
      <c r="F645" s="20"/>
      <c r="G645" s="20"/>
      <c r="H645" s="20"/>
      <c r="I645" s="20"/>
      <c r="J645" s="20"/>
      <c r="K645" s="20"/>
      <c r="BM645" s="55"/>
    </row>
    <row r="646" spans="1:65" ht="15">
      <c r="B646" s="8" t="s">
        <v>568</v>
      </c>
      <c r="BM646" s="28" t="s">
        <v>66</v>
      </c>
    </row>
    <row r="647" spans="1:65" ht="15">
      <c r="A647" s="25" t="s">
        <v>34</v>
      </c>
      <c r="B647" s="18" t="s">
        <v>110</v>
      </c>
      <c r="C647" s="15" t="s">
        <v>111</v>
      </c>
      <c r="D647" s="16" t="s">
        <v>232</v>
      </c>
      <c r="E647" s="17" t="s">
        <v>232</v>
      </c>
      <c r="F647" s="17" t="s">
        <v>232</v>
      </c>
      <c r="G647" s="17" t="s">
        <v>232</v>
      </c>
      <c r="H647" s="17" t="s">
        <v>232</v>
      </c>
      <c r="I647" s="17" t="s">
        <v>232</v>
      </c>
      <c r="J647" s="17" t="s">
        <v>232</v>
      </c>
      <c r="K647" s="17" t="s">
        <v>232</v>
      </c>
      <c r="L647" s="17" t="s">
        <v>232</v>
      </c>
      <c r="M647" s="17" t="s">
        <v>232</v>
      </c>
      <c r="N647" s="17" t="s">
        <v>232</v>
      </c>
      <c r="O647" s="17" t="s">
        <v>232</v>
      </c>
      <c r="P647" s="17" t="s">
        <v>232</v>
      </c>
      <c r="Q647" s="17" t="s">
        <v>232</v>
      </c>
      <c r="R647" s="17" t="s">
        <v>232</v>
      </c>
      <c r="S647" s="17" t="s">
        <v>232</v>
      </c>
      <c r="T647" s="17" t="s">
        <v>232</v>
      </c>
      <c r="U647" s="17" t="s">
        <v>232</v>
      </c>
      <c r="V647" s="17" t="s">
        <v>232</v>
      </c>
      <c r="W647" s="17" t="s">
        <v>232</v>
      </c>
      <c r="X647" s="17" t="s">
        <v>232</v>
      </c>
      <c r="Y647" s="17" t="s">
        <v>232</v>
      </c>
      <c r="Z647" s="17" t="s">
        <v>232</v>
      </c>
      <c r="AA647" s="17" t="s">
        <v>232</v>
      </c>
      <c r="AB647" s="17" t="s">
        <v>232</v>
      </c>
      <c r="AC647" s="17" t="s">
        <v>232</v>
      </c>
      <c r="AD647" s="17" t="s">
        <v>232</v>
      </c>
      <c r="AE647" s="17" t="s">
        <v>232</v>
      </c>
      <c r="AF647" s="150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</v>
      </c>
    </row>
    <row r="648" spans="1:65">
      <c r="A648" s="30"/>
      <c r="B648" s="19" t="s">
        <v>233</v>
      </c>
      <c r="C648" s="9" t="s">
        <v>233</v>
      </c>
      <c r="D648" s="148" t="s">
        <v>235</v>
      </c>
      <c r="E648" s="149" t="s">
        <v>236</v>
      </c>
      <c r="F648" s="149" t="s">
        <v>237</v>
      </c>
      <c r="G648" s="149" t="s">
        <v>238</v>
      </c>
      <c r="H648" s="149" t="s">
        <v>239</v>
      </c>
      <c r="I648" s="149" t="s">
        <v>240</v>
      </c>
      <c r="J648" s="149" t="s">
        <v>241</v>
      </c>
      <c r="K648" s="149" t="s">
        <v>242</v>
      </c>
      <c r="L648" s="149" t="s">
        <v>243</v>
      </c>
      <c r="M648" s="149" t="s">
        <v>244</v>
      </c>
      <c r="N648" s="149" t="s">
        <v>245</v>
      </c>
      <c r="O648" s="149" t="s">
        <v>246</v>
      </c>
      <c r="P648" s="149" t="s">
        <v>247</v>
      </c>
      <c r="Q648" s="149" t="s">
        <v>248</v>
      </c>
      <c r="R648" s="149" t="s">
        <v>249</v>
      </c>
      <c r="S648" s="149" t="s">
        <v>251</v>
      </c>
      <c r="T648" s="149" t="s">
        <v>252</v>
      </c>
      <c r="U648" s="149" t="s">
        <v>253</v>
      </c>
      <c r="V648" s="149" t="s">
        <v>254</v>
      </c>
      <c r="W648" s="149" t="s">
        <v>277</v>
      </c>
      <c r="X648" s="149" t="s">
        <v>255</v>
      </c>
      <c r="Y648" s="149" t="s">
        <v>256</v>
      </c>
      <c r="Z648" s="149" t="s">
        <v>257</v>
      </c>
      <c r="AA648" s="149" t="s">
        <v>258</v>
      </c>
      <c r="AB648" s="149" t="s">
        <v>259</v>
      </c>
      <c r="AC648" s="149" t="s">
        <v>261</v>
      </c>
      <c r="AD648" s="149" t="s">
        <v>262</v>
      </c>
      <c r="AE648" s="149" t="s">
        <v>263</v>
      </c>
      <c r="AF648" s="150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 t="s">
        <v>3</v>
      </c>
    </row>
    <row r="649" spans="1:65">
      <c r="A649" s="30"/>
      <c r="B649" s="19"/>
      <c r="C649" s="9"/>
      <c r="D649" s="10" t="s">
        <v>279</v>
      </c>
      <c r="E649" s="11" t="s">
        <v>279</v>
      </c>
      <c r="F649" s="11" t="s">
        <v>279</v>
      </c>
      <c r="G649" s="11" t="s">
        <v>279</v>
      </c>
      <c r="H649" s="11" t="s">
        <v>279</v>
      </c>
      <c r="I649" s="11" t="s">
        <v>279</v>
      </c>
      <c r="J649" s="11" t="s">
        <v>279</v>
      </c>
      <c r="K649" s="11" t="s">
        <v>305</v>
      </c>
      <c r="L649" s="11" t="s">
        <v>304</v>
      </c>
      <c r="M649" s="11" t="s">
        <v>279</v>
      </c>
      <c r="N649" s="11" t="s">
        <v>305</v>
      </c>
      <c r="O649" s="11" t="s">
        <v>304</v>
      </c>
      <c r="P649" s="11" t="s">
        <v>279</v>
      </c>
      <c r="Q649" s="11" t="s">
        <v>305</v>
      </c>
      <c r="R649" s="11" t="s">
        <v>304</v>
      </c>
      <c r="S649" s="11" t="s">
        <v>279</v>
      </c>
      <c r="T649" s="11" t="s">
        <v>279</v>
      </c>
      <c r="U649" s="11" t="s">
        <v>279</v>
      </c>
      <c r="V649" s="11" t="s">
        <v>279</v>
      </c>
      <c r="W649" s="11" t="s">
        <v>279</v>
      </c>
      <c r="X649" s="11" t="s">
        <v>279</v>
      </c>
      <c r="Y649" s="11" t="s">
        <v>305</v>
      </c>
      <c r="Z649" s="11" t="s">
        <v>305</v>
      </c>
      <c r="AA649" s="11" t="s">
        <v>279</v>
      </c>
      <c r="AB649" s="11" t="s">
        <v>305</v>
      </c>
      <c r="AC649" s="11" t="s">
        <v>279</v>
      </c>
      <c r="AD649" s="11" t="s">
        <v>304</v>
      </c>
      <c r="AE649" s="11" t="s">
        <v>305</v>
      </c>
      <c r="AF649" s="150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9"/>
      <c r="C650" s="9"/>
      <c r="D650" s="26" t="s">
        <v>307</v>
      </c>
      <c r="E650" s="26" t="s">
        <v>117</v>
      </c>
      <c r="F650" s="26" t="s">
        <v>308</v>
      </c>
      <c r="G650" s="26" t="s">
        <v>308</v>
      </c>
      <c r="H650" s="26" t="s">
        <v>307</v>
      </c>
      <c r="I650" s="26" t="s">
        <v>307</v>
      </c>
      <c r="J650" s="26" t="s">
        <v>309</v>
      </c>
      <c r="K650" s="26" t="s">
        <v>310</v>
      </c>
      <c r="L650" s="26" t="s">
        <v>309</v>
      </c>
      <c r="M650" s="26" t="s">
        <v>311</v>
      </c>
      <c r="N650" s="26" t="s">
        <v>310</v>
      </c>
      <c r="O650" s="26" t="s">
        <v>309</v>
      </c>
      <c r="P650" s="26" t="s">
        <v>307</v>
      </c>
      <c r="Q650" s="26" t="s">
        <v>307</v>
      </c>
      <c r="R650" s="26" t="s">
        <v>309</v>
      </c>
      <c r="S650" s="26" t="s">
        <v>307</v>
      </c>
      <c r="T650" s="26" t="s">
        <v>307</v>
      </c>
      <c r="U650" s="26" t="s">
        <v>307</v>
      </c>
      <c r="V650" s="26" t="s">
        <v>307</v>
      </c>
      <c r="W650" s="26" t="s">
        <v>307</v>
      </c>
      <c r="X650" s="26" t="s">
        <v>311</v>
      </c>
      <c r="Y650" s="26" t="s">
        <v>309</v>
      </c>
      <c r="Z650" s="26" t="s">
        <v>309</v>
      </c>
      <c r="AA650" s="26" t="s">
        <v>269</v>
      </c>
      <c r="AB650" s="26" t="s">
        <v>308</v>
      </c>
      <c r="AC650" s="26" t="s">
        <v>307</v>
      </c>
      <c r="AD650" s="26" t="s">
        <v>268</v>
      </c>
      <c r="AE650" s="26" t="s">
        <v>309</v>
      </c>
      <c r="AF650" s="150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3</v>
      </c>
    </row>
    <row r="651" spans="1:65">
      <c r="A651" s="30"/>
      <c r="B651" s="18">
        <v>1</v>
      </c>
      <c r="C651" s="14">
        <v>1</v>
      </c>
      <c r="D651" s="22">
        <v>9.4</v>
      </c>
      <c r="E651" s="22">
        <v>10.1</v>
      </c>
      <c r="F651" s="22">
        <v>8.7547374248242793</v>
      </c>
      <c r="G651" s="22">
        <v>8.8000000000000007</v>
      </c>
      <c r="H651" s="22">
        <v>8.4</v>
      </c>
      <c r="I651" s="22">
        <v>9.5500000000000007</v>
      </c>
      <c r="J651" s="145">
        <v>10.5</v>
      </c>
      <c r="K651" s="145">
        <v>10</v>
      </c>
      <c r="L651" s="22">
        <v>9.0500000000000007</v>
      </c>
      <c r="M651" s="22">
        <v>9.1999999999999993</v>
      </c>
      <c r="N651" s="22">
        <v>9.7135275056778241</v>
      </c>
      <c r="O651" s="22">
        <v>9.8290000000000006</v>
      </c>
      <c r="P651" s="22">
        <v>10.199999999999999</v>
      </c>
      <c r="Q651" s="22">
        <v>10.7</v>
      </c>
      <c r="R651" s="22">
        <v>9.7583000000000002</v>
      </c>
      <c r="S651" s="22">
        <v>9.4</v>
      </c>
      <c r="T651" s="22">
        <v>9.5</v>
      </c>
      <c r="U651" s="22">
        <v>9.3000000000000007</v>
      </c>
      <c r="V651" s="22">
        <v>9.6</v>
      </c>
      <c r="W651" s="22">
        <v>9</v>
      </c>
      <c r="X651" s="22">
        <v>8.9</v>
      </c>
      <c r="Y651" s="22">
        <v>9.6</v>
      </c>
      <c r="Z651" s="22">
        <v>10.3</v>
      </c>
      <c r="AA651" s="22">
        <v>9.5</v>
      </c>
      <c r="AB651" s="22">
        <v>9.8000000000000007</v>
      </c>
      <c r="AC651" s="22">
        <v>9.9</v>
      </c>
      <c r="AD651" s="145">
        <v>10</v>
      </c>
      <c r="AE651" s="22">
        <v>9.1999999999999993</v>
      </c>
      <c r="AF651" s="150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1</v>
      </c>
    </row>
    <row r="652" spans="1:65">
      <c r="A652" s="30"/>
      <c r="B652" s="19">
        <v>1</v>
      </c>
      <c r="C652" s="9">
        <v>2</v>
      </c>
      <c r="D652" s="11">
        <v>9.1</v>
      </c>
      <c r="E652" s="11">
        <v>10.199999999999999</v>
      </c>
      <c r="F652" s="11">
        <v>8.8204820882530122</v>
      </c>
      <c r="G652" s="11">
        <v>8.9</v>
      </c>
      <c r="H652" s="11">
        <v>10.199999999999999</v>
      </c>
      <c r="I652" s="11">
        <v>9.65</v>
      </c>
      <c r="J652" s="146">
        <v>10.9</v>
      </c>
      <c r="K652" s="146">
        <v>10</v>
      </c>
      <c r="L652" s="11">
        <v>8.9499999999999993</v>
      </c>
      <c r="M652" s="11">
        <v>9</v>
      </c>
      <c r="N652" s="11">
        <v>9.8806837546714235</v>
      </c>
      <c r="O652" s="11">
        <v>9.9450000000000003</v>
      </c>
      <c r="P652" s="11">
        <v>10.1</v>
      </c>
      <c r="Q652" s="11">
        <v>10.3</v>
      </c>
      <c r="R652" s="11">
        <v>9.9</v>
      </c>
      <c r="S652" s="11">
        <v>9.3000000000000007</v>
      </c>
      <c r="T652" s="11">
        <v>9.4</v>
      </c>
      <c r="U652" s="11">
        <v>9.1</v>
      </c>
      <c r="V652" s="151">
        <v>8.8000000000000007</v>
      </c>
      <c r="W652" s="11">
        <v>9.1</v>
      </c>
      <c r="X652" s="11">
        <v>8.8000000000000007</v>
      </c>
      <c r="Y652" s="11">
        <v>9.4</v>
      </c>
      <c r="Z652" s="11">
        <v>10.1</v>
      </c>
      <c r="AA652" s="11">
        <v>9.5</v>
      </c>
      <c r="AB652" s="151">
        <v>10.9</v>
      </c>
      <c r="AC652" s="11">
        <v>9.5</v>
      </c>
      <c r="AD652" s="146">
        <v>10</v>
      </c>
      <c r="AE652" s="11">
        <v>9.1</v>
      </c>
      <c r="AF652" s="150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26</v>
      </c>
    </row>
    <row r="653" spans="1:65">
      <c r="A653" s="30"/>
      <c r="B653" s="19">
        <v>1</v>
      </c>
      <c r="C653" s="9">
        <v>3</v>
      </c>
      <c r="D653" s="11">
        <v>9.1</v>
      </c>
      <c r="E653" s="11">
        <v>10.1</v>
      </c>
      <c r="F653" s="11">
        <v>8.7387320008213596</v>
      </c>
      <c r="G653" s="11">
        <v>9.1999999999999993</v>
      </c>
      <c r="H653" s="11">
        <v>10.9</v>
      </c>
      <c r="I653" s="11">
        <v>9.8000000000000007</v>
      </c>
      <c r="J653" s="146">
        <v>10.7</v>
      </c>
      <c r="K653" s="146">
        <v>10</v>
      </c>
      <c r="L653" s="11">
        <v>8.92</v>
      </c>
      <c r="M653" s="11">
        <v>9.1999999999999993</v>
      </c>
      <c r="N653" s="11">
        <v>9.6791050479337226</v>
      </c>
      <c r="O653" s="11">
        <v>10.074</v>
      </c>
      <c r="P653" s="11">
        <v>8.9</v>
      </c>
      <c r="Q653" s="11">
        <v>10.6</v>
      </c>
      <c r="R653" s="11">
        <v>9.6710999999999991</v>
      </c>
      <c r="S653" s="11">
        <v>9.4</v>
      </c>
      <c r="T653" s="11">
        <v>9.5</v>
      </c>
      <c r="U653" s="11">
        <v>9.4</v>
      </c>
      <c r="V653" s="11">
        <v>9.4</v>
      </c>
      <c r="W653" s="11">
        <v>9.1</v>
      </c>
      <c r="X653" s="11">
        <v>8.8000000000000007</v>
      </c>
      <c r="Y653" s="11">
        <v>9.6</v>
      </c>
      <c r="Z653" s="11">
        <v>10.199999999999999</v>
      </c>
      <c r="AA653" s="11">
        <v>9.6999999999999993</v>
      </c>
      <c r="AB653" s="11">
        <v>10.1</v>
      </c>
      <c r="AC653" s="11">
        <v>9.6999999999999993</v>
      </c>
      <c r="AD653" s="146">
        <v>10</v>
      </c>
      <c r="AE653" s="11">
        <v>9.1999999999999993</v>
      </c>
      <c r="AF653" s="150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16</v>
      </c>
    </row>
    <row r="654" spans="1:65">
      <c r="A654" s="30"/>
      <c r="B654" s="19">
        <v>1</v>
      </c>
      <c r="C654" s="9">
        <v>4</v>
      </c>
      <c r="D654" s="11">
        <v>8.9</v>
      </c>
      <c r="E654" s="11">
        <v>10.4</v>
      </c>
      <c r="F654" s="11">
        <v>8.5278991841620417</v>
      </c>
      <c r="G654" s="11">
        <v>8.6999999999999993</v>
      </c>
      <c r="H654" s="11">
        <v>10.4</v>
      </c>
      <c r="I654" s="11">
        <v>9.3800000000000008</v>
      </c>
      <c r="J654" s="146">
        <v>11.2</v>
      </c>
      <c r="K654" s="146">
        <v>10</v>
      </c>
      <c r="L654" s="11">
        <v>9.07</v>
      </c>
      <c r="M654" s="11">
        <v>9.1</v>
      </c>
      <c r="N654" s="11">
        <v>9.7504232923548226</v>
      </c>
      <c r="O654" s="11">
        <v>9.4450000000000003</v>
      </c>
      <c r="P654" s="11">
        <v>9.1999999999999993</v>
      </c>
      <c r="Q654" s="11">
        <v>9.8000000000000007</v>
      </c>
      <c r="R654" s="11">
        <v>9.7692000000000014</v>
      </c>
      <c r="S654" s="11">
        <v>9.1</v>
      </c>
      <c r="T654" s="11">
        <v>9.9</v>
      </c>
      <c r="U654" s="11">
        <v>9.5</v>
      </c>
      <c r="V654" s="11">
        <v>9.4</v>
      </c>
      <c r="W654" s="11">
        <v>8.9</v>
      </c>
      <c r="X654" s="11">
        <v>8.8000000000000007</v>
      </c>
      <c r="Y654" s="11">
        <v>9.3000000000000007</v>
      </c>
      <c r="Z654" s="11">
        <v>9.8000000000000007</v>
      </c>
      <c r="AA654" s="11">
        <v>9.5</v>
      </c>
      <c r="AB654" s="11">
        <v>10.1</v>
      </c>
      <c r="AC654" s="11">
        <v>9.6999999999999993</v>
      </c>
      <c r="AD654" s="146">
        <v>10</v>
      </c>
      <c r="AE654" s="11">
        <v>9.4</v>
      </c>
      <c r="AF654" s="150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9.4871273634122613</v>
      </c>
    </row>
    <row r="655" spans="1:65">
      <c r="A655" s="30"/>
      <c r="B655" s="19">
        <v>1</v>
      </c>
      <c r="C655" s="9">
        <v>5</v>
      </c>
      <c r="D655" s="11">
        <v>9.3000000000000007</v>
      </c>
      <c r="E655" s="11">
        <v>10</v>
      </c>
      <c r="F655" s="11">
        <v>8.6091678411209021</v>
      </c>
      <c r="G655" s="11">
        <v>8.6999999999999993</v>
      </c>
      <c r="H655" s="11">
        <v>10.8</v>
      </c>
      <c r="I655" s="11">
        <v>9.7200000000000006</v>
      </c>
      <c r="J655" s="146">
        <v>10.7</v>
      </c>
      <c r="K655" s="146">
        <v>10</v>
      </c>
      <c r="L655" s="11">
        <v>9.0399999999999991</v>
      </c>
      <c r="M655" s="11">
        <v>9</v>
      </c>
      <c r="N655" s="11">
        <v>9.8584124402074238</v>
      </c>
      <c r="O655" s="11">
        <v>9.4860000000000007</v>
      </c>
      <c r="P655" s="11">
        <v>9.6999999999999993</v>
      </c>
      <c r="Q655" s="11">
        <v>10</v>
      </c>
      <c r="R655" s="11">
        <v>9.2569000000000017</v>
      </c>
      <c r="S655" s="11">
        <v>9.6</v>
      </c>
      <c r="T655" s="11">
        <v>9.8000000000000007</v>
      </c>
      <c r="U655" s="11">
        <v>9.1999999999999993</v>
      </c>
      <c r="V655" s="11">
        <v>9.3000000000000007</v>
      </c>
      <c r="W655" s="11">
        <v>9.1</v>
      </c>
      <c r="X655" s="11">
        <v>8.9</v>
      </c>
      <c r="Y655" s="11">
        <v>9.1999999999999993</v>
      </c>
      <c r="Z655" s="11">
        <v>10.4</v>
      </c>
      <c r="AA655" s="11">
        <v>9.4</v>
      </c>
      <c r="AB655" s="11">
        <v>10.3</v>
      </c>
      <c r="AC655" s="11">
        <v>9.5</v>
      </c>
      <c r="AD655" s="146">
        <v>10</v>
      </c>
      <c r="AE655" s="11">
        <v>9.1999999999999993</v>
      </c>
      <c r="AF655" s="150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106</v>
      </c>
    </row>
    <row r="656" spans="1:65">
      <c r="A656" s="30"/>
      <c r="B656" s="19">
        <v>1</v>
      </c>
      <c r="C656" s="9">
        <v>6</v>
      </c>
      <c r="D656" s="11">
        <v>9.3000000000000007</v>
      </c>
      <c r="E656" s="11">
        <v>10.199999999999999</v>
      </c>
      <c r="F656" s="11">
        <v>8.4865118532848243</v>
      </c>
      <c r="G656" s="11">
        <v>9</v>
      </c>
      <c r="H656" s="11">
        <v>9.5</v>
      </c>
      <c r="I656" s="11">
        <v>10</v>
      </c>
      <c r="J656" s="146">
        <v>11.4</v>
      </c>
      <c r="K656" s="146">
        <v>10</v>
      </c>
      <c r="L656" s="151">
        <v>9.48</v>
      </c>
      <c r="M656" s="11">
        <v>9</v>
      </c>
      <c r="N656" s="11">
        <v>9.8520220785276571</v>
      </c>
      <c r="O656" s="11">
        <v>9.5210000000000008</v>
      </c>
      <c r="P656" s="11">
        <v>9.4</v>
      </c>
      <c r="Q656" s="11">
        <v>9.6</v>
      </c>
      <c r="R656" s="11">
        <v>9.3658999999999999</v>
      </c>
      <c r="S656" s="11">
        <v>9.3000000000000007</v>
      </c>
      <c r="T656" s="11">
        <v>9.6</v>
      </c>
      <c r="U656" s="11">
        <v>9.1999999999999993</v>
      </c>
      <c r="V656" s="11">
        <v>9.3000000000000007</v>
      </c>
      <c r="W656" s="11">
        <v>8.6999999999999993</v>
      </c>
      <c r="X656" s="11">
        <v>8.8000000000000007</v>
      </c>
      <c r="Y656" s="11">
        <v>9.8000000000000007</v>
      </c>
      <c r="Z656" s="11">
        <v>9.9</v>
      </c>
      <c r="AA656" s="11">
        <v>9.6</v>
      </c>
      <c r="AB656" s="11">
        <v>9.9</v>
      </c>
      <c r="AC656" s="11">
        <v>10</v>
      </c>
      <c r="AD656" s="146">
        <v>10</v>
      </c>
      <c r="AE656" s="11">
        <v>9.4</v>
      </c>
      <c r="AF656" s="150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20" t="s">
        <v>271</v>
      </c>
      <c r="C657" s="12"/>
      <c r="D657" s="23">
        <v>9.1833333333333318</v>
      </c>
      <c r="E657" s="23">
        <v>10.166666666666666</v>
      </c>
      <c r="F657" s="23">
        <v>8.6562550654110701</v>
      </c>
      <c r="G657" s="23">
        <v>8.8833333333333329</v>
      </c>
      <c r="H657" s="23">
        <v>10.033333333333333</v>
      </c>
      <c r="I657" s="23">
        <v>9.6833333333333336</v>
      </c>
      <c r="J657" s="23">
        <v>10.9</v>
      </c>
      <c r="K657" s="23">
        <v>10</v>
      </c>
      <c r="L657" s="23">
        <v>9.0850000000000009</v>
      </c>
      <c r="M657" s="23">
        <v>9.0833333333333339</v>
      </c>
      <c r="N657" s="23">
        <v>9.7890290198954801</v>
      </c>
      <c r="O657" s="23">
        <v>9.7166666666666668</v>
      </c>
      <c r="P657" s="23">
        <v>9.5833333333333321</v>
      </c>
      <c r="Q657" s="23">
        <v>10.166666666666668</v>
      </c>
      <c r="R657" s="23">
        <v>9.6202333333333332</v>
      </c>
      <c r="S657" s="23">
        <v>9.3500000000000014</v>
      </c>
      <c r="T657" s="23">
        <v>9.6166666666666654</v>
      </c>
      <c r="U657" s="23">
        <v>9.2833333333333332</v>
      </c>
      <c r="V657" s="23">
        <v>9.2999999999999989</v>
      </c>
      <c r="W657" s="23">
        <v>8.9833333333333343</v>
      </c>
      <c r="X657" s="23">
        <v>8.8333333333333339</v>
      </c>
      <c r="Y657" s="23">
        <v>9.4833333333333343</v>
      </c>
      <c r="Z657" s="23">
        <v>10.116666666666665</v>
      </c>
      <c r="AA657" s="23">
        <v>9.5333333333333332</v>
      </c>
      <c r="AB657" s="23">
        <v>10.183333333333334</v>
      </c>
      <c r="AC657" s="23">
        <v>9.7166666666666668</v>
      </c>
      <c r="AD657" s="23">
        <v>10</v>
      </c>
      <c r="AE657" s="23">
        <v>9.2499999999999982</v>
      </c>
      <c r="AF657" s="150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3" t="s">
        <v>272</v>
      </c>
      <c r="C658" s="29"/>
      <c r="D658" s="11">
        <v>9.1999999999999993</v>
      </c>
      <c r="E658" s="11">
        <v>10.149999999999999</v>
      </c>
      <c r="F658" s="11">
        <v>8.6739499209711308</v>
      </c>
      <c r="G658" s="11">
        <v>8.8500000000000014</v>
      </c>
      <c r="H658" s="11">
        <v>10.3</v>
      </c>
      <c r="I658" s="11">
        <v>9.6850000000000005</v>
      </c>
      <c r="J658" s="11">
        <v>10.8</v>
      </c>
      <c r="K658" s="11">
        <v>10</v>
      </c>
      <c r="L658" s="11">
        <v>9.0449999999999999</v>
      </c>
      <c r="M658" s="11">
        <v>9.0500000000000007</v>
      </c>
      <c r="N658" s="11">
        <v>9.801222685441239</v>
      </c>
      <c r="O658" s="11">
        <v>9.6750000000000007</v>
      </c>
      <c r="P658" s="11">
        <v>9.5500000000000007</v>
      </c>
      <c r="Q658" s="11">
        <v>10.15</v>
      </c>
      <c r="R658" s="11">
        <v>9.7147000000000006</v>
      </c>
      <c r="S658" s="11">
        <v>9.3500000000000014</v>
      </c>
      <c r="T658" s="11">
        <v>9.5500000000000007</v>
      </c>
      <c r="U658" s="11">
        <v>9.25</v>
      </c>
      <c r="V658" s="11">
        <v>9.3500000000000014</v>
      </c>
      <c r="W658" s="11">
        <v>9.0500000000000007</v>
      </c>
      <c r="X658" s="11">
        <v>8.8000000000000007</v>
      </c>
      <c r="Y658" s="11">
        <v>9.5</v>
      </c>
      <c r="Z658" s="11">
        <v>10.149999999999999</v>
      </c>
      <c r="AA658" s="11">
        <v>9.5</v>
      </c>
      <c r="AB658" s="11">
        <v>10.1</v>
      </c>
      <c r="AC658" s="11">
        <v>9.6999999999999993</v>
      </c>
      <c r="AD658" s="11">
        <v>10</v>
      </c>
      <c r="AE658" s="11">
        <v>9.1999999999999993</v>
      </c>
      <c r="AF658" s="150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3" t="s">
        <v>273</v>
      </c>
      <c r="C659" s="29"/>
      <c r="D659" s="24">
        <v>0.18348478592697201</v>
      </c>
      <c r="E659" s="24">
        <v>0.13662601021279477</v>
      </c>
      <c r="F659" s="24">
        <v>0.13489027542954779</v>
      </c>
      <c r="G659" s="24">
        <v>0.19407902170679514</v>
      </c>
      <c r="H659" s="24">
        <v>0.94375137968994072</v>
      </c>
      <c r="I659" s="24">
        <v>0.21266562173201989</v>
      </c>
      <c r="J659" s="24">
        <v>0.34058772731852816</v>
      </c>
      <c r="K659" s="24">
        <v>0</v>
      </c>
      <c r="L659" s="24">
        <v>0.20245987256738091</v>
      </c>
      <c r="M659" s="24">
        <v>9.831920802501716E-2</v>
      </c>
      <c r="N659" s="24">
        <v>8.5389619178001822E-2</v>
      </c>
      <c r="O659" s="24">
        <v>0.26748358205068684</v>
      </c>
      <c r="P659" s="24">
        <v>0.51153364177409322</v>
      </c>
      <c r="Q659" s="24">
        <v>0.44121045620731436</v>
      </c>
      <c r="R659" s="24">
        <v>0.25251013180992671</v>
      </c>
      <c r="S659" s="24">
        <v>0.16431676725154978</v>
      </c>
      <c r="T659" s="24">
        <v>0.19407902170679531</v>
      </c>
      <c r="U659" s="24">
        <v>0.14719601443879776</v>
      </c>
      <c r="V659" s="24">
        <v>0.26832815729997445</v>
      </c>
      <c r="W659" s="24">
        <v>0.16020819787597226</v>
      </c>
      <c r="X659" s="24">
        <v>5.1639777949432045E-2</v>
      </c>
      <c r="Y659" s="24">
        <v>0.22286019533929052</v>
      </c>
      <c r="Z659" s="24">
        <v>0.23166067138525395</v>
      </c>
      <c r="AA659" s="24">
        <v>0.10327955589886409</v>
      </c>
      <c r="AB659" s="24">
        <v>0.39200340134578765</v>
      </c>
      <c r="AC659" s="24">
        <v>0.20412414523193159</v>
      </c>
      <c r="AD659" s="24">
        <v>0</v>
      </c>
      <c r="AE659" s="24">
        <v>0.12247448713915934</v>
      </c>
      <c r="AF659" s="204"/>
      <c r="AG659" s="205"/>
      <c r="AH659" s="205"/>
      <c r="AI659" s="205"/>
      <c r="AJ659" s="205"/>
      <c r="AK659" s="205"/>
      <c r="AL659" s="205"/>
      <c r="AM659" s="205"/>
      <c r="AN659" s="205"/>
      <c r="AO659" s="205"/>
      <c r="AP659" s="205"/>
      <c r="AQ659" s="205"/>
      <c r="AR659" s="205"/>
      <c r="AS659" s="205"/>
      <c r="AT659" s="205"/>
      <c r="AU659" s="205"/>
      <c r="AV659" s="205"/>
      <c r="AW659" s="205"/>
      <c r="AX659" s="205"/>
      <c r="AY659" s="205"/>
      <c r="AZ659" s="205"/>
      <c r="BA659" s="205"/>
      <c r="BB659" s="205"/>
      <c r="BC659" s="205"/>
      <c r="BD659" s="205"/>
      <c r="BE659" s="205"/>
      <c r="BF659" s="205"/>
      <c r="BG659" s="205"/>
      <c r="BH659" s="205"/>
      <c r="BI659" s="205"/>
      <c r="BJ659" s="205"/>
      <c r="BK659" s="205"/>
      <c r="BL659" s="205"/>
      <c r="BM659" s="56"/>
    </row>
    <row r="660" spans="1:65">
      <c r="A660" s="30"/>
      <c r="B660" s="3" t="s">
        <v>86</v>
      </c>
      <c r="C660" s="29"/>
      <c r="D660" s="13">
        <v>1.9980194474806392E-2</v>
      </c>
      <c r="E660" s="13">
        <v>1.3438623955356863E-2</v>
      </c>
      <c r="F660" s="13">
        <v>1.5582982988630556E-2</v>
      </c>
      <c r="G660" s="13">
        <v>2.1847544657425347E-2</v>
      </c>
      <c r="H660" s="13">
        <v>9.4061599304645249E-2</v>
      </c>
      <c r="I660" s="13">
        <v>2.19620263406561E-2</v>
      </c>
      <c r="J660" s="13">
        <v>3.1246580487938363E-2</v>
      </c>
      <c r="K660" s="13">
        <v>0</v>
      </c>
      <c r="L660" s="13">
        <v>2.2285071278743081E-2</v>
      </c>
      <c r="M660" s="13">
        <v>1.082413299357987E-2</v>
      </c>
      <c r="N660" s="13">
        <v>8.7229917292566718E-3</v>
      </c>
      <c r="O660" s="13">
        <v>2.752832748377566E-2</v>
      </c>
      <c r="P660" s="13">
        <v>5.3377423489470603E-2</v>
      </c>
      <c r="Q660" s="13">
        <v>4.3397749790883372E-2</v>
      </c>
      <c r="R660" s="13">
        <v>2.6247817808638742E-2</v>
      </c>
      <c r="S660" s="13">
        <v>1.7573985802304785E-2</v>
      </c>
      <c r="T660" s="13">
        <v>2.0181527387188421E-2</v>
      </c>
      <c r="U660" s="13">
        <v>1.5855944104717891E-2</v>
      </c>
      <c r="V660" s="13">
        <v>2.8852490032255321E-2</v>
      </c>
      <c r="W660" s="13">
        <v>1.7833936683781696E-2</v>
      </c>
      <c r="X660" s="13">
        <v>5.8460125980489101E-3</v>
      </c>
      <c r="Y660" s="13">
        <v>2.3500196345092143E-2</v>
      </c>
      <c r="Z660" s="13">
        <v>2.2898913151754925E-2</v>
      </c>
      <c r="AA660" s="13">
        <v>1.0833519849531199E-2</v>
      </c>
      <c r="AB660" s="13">
        <v>3.8494605696804025E-2</v>
      </c>
      <c r="AC660" s="13">
        <v>2.1007630727128464E-2</v>
      </c>
      <c r="AD660" s="13">
        <v>0</v>
      </c>
      <c r="AE660" s="13">
        <v>1.3240485096125337E-2</v>
      </c>
      <c r="AF660" s="150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3" t="s">
        <v>274</v>
      </c>
      <c r="C661" s="29"/>
      <c r="D661" s="13">
        <v>-3.2021708831540652E-2</v>
      </c>
      <c r="E661" s="13">
        <v>7.1627509279056811E-2</v>
      </c>
      <c r="F661" s="13">
        <v>-8.7578912580588475E-2</v>
      </c>
      <c r="G661" s="13">
        <v>-6.3643504187316013E-2</v>
      </c>
      <c r="H661" s="13">
        <v>5.7573378009823317E-2</v>
      </c>
      <c r="I661" s="13">
        <v>2.0681283428085173E-2</v>
      </c>
      <c r="J661" s="13">
        <v>0.14892523125984125</v>
      </c>
      <c r="K661" s="13">
        <v>5.4059845192514944E-2</v>
      </c>
      <c r="L661" s="13">
        <v>-4.2386630642600176E-2</v>
      </c>
      <c r="M661" s="13">
        <v>-4.256230728346555E-2</v>
      </c>
      <c r="N661" s="13">
        <v>3.1822241329606538E-2</v>
      </c>
      <c r="O661" s="13">
        <v>2.4194816245393547E-2</v>
      </c>
      <c r="P661" s="13">
        <v>1.0140684976160053E-2</v>
      </c>
      <c r="Q661" s="13">
        <v>7.1627509279057033E-2</v>
      </c>
      <c r="R661" s="13">
        <v>1.4030165804920447E-2</v>
      </c>
      <c r="S661" s="13">
        <v>-1.4454044744998451E-2</v>
      </c>
      <c r="T661" s="13">
        <v>1.3654217793468426E-2</v>
      </c>
      <c r="U661" s="13">
        <v>-2.1481110379615309E-2</v>
      </c>
      <c r="V661" s="13">
        <v>-1.9724343970961233E-2</v>
      </c>
      <c r="W661" s="13">
        <v>-5.3102905735390671E-2</v>
      </c>
      <c r="X661" s="13">
        <v>-6.8913803413278463E-2</v>
      </c>
      <c r="Y661" s="13">
        <v>-3.9991347576495695E-4</v>
      </c>
      <c r="Z661" s="13">
        <v>6.6357210053094029E-2</v>
      </c>
      <c r="AA661" s="13">
        <v>4.8703857501974923E-3</v>
      </c>
      <c r="AB661" s="13">
        <v>7.3384275687710998E-2</v>
      </c>
      <c r="AC661" s="13">
        <v>2.4194816245393547E-2</v>
      </c>
      <c r="AD661" s="13">
        <v>5.4059845192514944E-2</v>
      </c>
      <c r="AE661" s="13">
        <v>-2.4994643196923905E-2</v>
      </c>
      <c r="AF661" s="150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46" t="s">
        <v>275</v>
      </c>
      <c r="C662" s="47"/>
      <c r="D662" s="45">
        <v>0.74</v>
      </c>
      <c r="E662" s="45">
        <v>1.2</v>
      </c>
      <c r="F662" s="45">
        <v>1.78</v>
      </c>
      <c r="G662" s="45">
        <v>1.33</v>
      </c>
      <c r="H662" s="45">
        <v>0.94</v>
      </c>
      <c r="I662" s="45">
        <v>0.25</v>
      </c>
      <c r="J662" s="45">
        <v>2.65</v>
      </c>
      <c r="K662" s="45" t="s">
        <v>276</v>
      </c>
      <c r="L662" s="45">
        <v>0.93</v>
      </c>
      <c r="M662" s="45">
        <v>0.94</v>
      </c>
      <c r="N662" s="45">
        <v>0.46</v>
      </c>
      <c r="O662" s="45">
        <v>0.31</v>
      </c>
      <c r="P662" s="45">
        <v>0.05</v>
      </c>
      <c r="Q662" s="45">
        <v>1.2</v>
      </c>
      <c r="R662" s="45">
        <v>0.12</v>
      </c>
      <c r="S662" s="45">
        <v>0.41</v>
      </c>
      <c r="T662" s="45">
        <v>0.12</v>
      </c>
      <c r="U662" s="45">
        <v>0.54</v>
      </c>
      <c r="V662" s="45">
        <v>0.51</v>
      </c>
      <c r="W662" s="45">
        <v>1.1299999999999999</v>
      </c>
      <c r="X662" s="45">
        <v>1.43</v>
      </c>
      <c r="Y662" s="45">
        <v>0.15</v>
      </c>
      <c r="Z662" s="45">
        <v>1.1000000000000001</v>
      </c>
      <c r="AA662" s="45">
        <v>0.05</v>
      </c>
      <c r="AB662" s="45">
        <v>1.23</v>
      </c>
      <c r="AC662" s="45">
        <v>0.31</v>
      </c>
      <c r="AD662" s="45" t="s">
        <v>276</v>
      </c>
      <c r="AE662" s="45">
        <v>0.61</v>
      </c>
      <c r="AF662" s="150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B663" s="31" t="s">
        <v>325</v>
      </c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BM663" s="55"/>
    </row>
    <row r="664" spans="1:65">
      <c r="BM664" s="55"/>
    </row>
    <row r="665" spans="1:65" ht="15">
      <c r="B665" s="8" t="s">
        <v>569</v>
      </c>
      <c r="BM665" s="28" t="s">
        <v>66</v>
      </c>
    </row>
    <row r="666" spans="1:65" ht="15">
      <c r="A666" s="25" t="s">
        <v>58</v>
      </c>
      <c r="B666" s="18" t="s">
        <v>110</v>
      </c>
      <c r="C666" s="15" t="s">
        <v>111</v>
      </c>
      <c r="D666" s="16" t="s">
        <v>232</v>
      </c>
      <c r="E666" s="17" t="s">
        <v>232</v>
      </c>
      <c r="F666" s="17" t="s">
        <v>232</v>
      </c>
      <c r="G666" s="17" t="s">
        <v>232</v>
      </c>
      <c r="H666" s="17" t="s">
        <v>232</v>
      </c>
      <c r="I666" s="17" t="s">
        <v>232</v>
      </c>
      <c r="J666" s="17" t="s">
        <v>232</v>
      </c>
      <c r="K666" s="17" t="s">
        <v>232</v>
      </c>
      <c r="L666" s="17" t="s">
        <v>232</v>
      </c>
      <c r="M666" s="17" t="s">
        <v>232</v>
      </c>
      <c r="N666" s="17" t="s">
        <v>232</v>
      </c>
      <c r="O666" s="17" t="s">
        <v>232</v>
      </c>
      <c r="P666" s="17" t="s">
        <v>232</v>
      </c>
      <c r="Q666" s="17" t="s">
        <v>232</v>
      </c>
      <c r="R666" s="17" t="s">
        <v>232</v>
      </c>
      <c r="S666" s="17" t="s">
        <v>232</v>
      </c>
      <c r="T666" s="17" t="s">
        <v>232</v>
      </c>
      <c r="U666" s="17" t="s">
        <v>232</v>
      </c>
      <c r="V666" s="17" t="s">
        <v>232</v>
      </c>
      <c r="W666" s="17" t="s">
        <v>232</v>
      </c>
      <c r="X666" s="17" t="s">
        <v>232</v>
      </c>
      <c r="Y666" s="17" t="s">
        <v>232</v>
      </c>
      <c r="Z666" s="17" t="s">
        <v>232</v>
      </c>
      <c r="AA666" s="17" t="s">
        <v>232</v>
      </c>
      <c r="AB666" s="17" t="s">
        <v>232</v>
      </c>
      <c r="AC666" s="17" t="s">
        <v>232</v>
      </c>
      <c r="AD666" s="17" t="s">
        <v>232</v>
      </c>
      <c r="AE666" s="17" t="s">
        <v>232</v>
      </c>
      <c r="AF666" s="150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</v>
      </c>
    </row>
    <row r="667" spans="1:65">
      <c r="A667" s="30"/>
      <c r="B667" s="19" t="s">
        <v>233</v>
      </c>
      <c r="C667" s="9" t="s">
        <v>233</v>
      </c>
      <c r="D667" s="148" t="s">
        <v>235</v>
      </c>
      <c r="E667" s="149" t="s">
        <v>236</v>
      </c>
      <c r="F667" s="149" t="s">
        <v>237</v>
      </c>
      <c r="G667" s="149" t="s">
        <v>238</v>
      </c>
      <c r="H667" s="149" t="s">
        <v>239</v>
      </c>
      <c r="I667" s="149" t="s">
        <v>240</v>
      </c>
      <c r="J667" s="149" t="s">
        <v>241</v>
      </c>
      <c r="K667" s="149" t="s">
        <v>242</v>
      </c>
      <c r="L667" s="149" t="s">
        <v>243</v>
      </c>
      <c r="M667" s="149" t="s">
        <v>244</v>
      </c>
      <c r="N667" s="149" t="s">
        <v>245</v>
      </c>
      <c r="O667" s="149" t="s">
        <v>246</v>
      </c>
      <c r="P667" s="149" t="s">
        <v>247</v>
      </c>
      <c r="Q667" s="149" t="s">
        <v>248</v>
      </c>
      <c r="R667" s="149" t="s">
        <v>249</v>
      </c>
      <c r="S667" s="149" t="s">
        <v>251</v>
      </c>
      <c r="T667" s="149" t="s">
        <v>252</v>
      </c>
      <c r="U667" s="149" t="s">
        <v>253</v>
      </c>
      <c r="V667" s="149" t="s">
        <v>254</v>
      </c>
      <c r="W667" s="149" t="s">
        <v>277</v>
      </c>
      <c r="X667" s="149" t="s">
        <v>255</v>
      </c>
      <c r="Y667" s="149" t="s">
        <v>256</v>
      </c>
      <c r="Z667" s="149" t="s">
        <v>257</v>
      </c>
      <c r="AA667" s="149" t="s">
        <v>258</v>
      </c>
      <c r="AB667" s="149" t="s">
        <v>259</v>
      </c>
      <c r="AC667" s="149" t="s">
        <v>261</v>
      </c>
      <c r="AD667" s="149" t="s">
        <v>262</v>
      </c>
      <c r="AE667" s="149" t="s">
        <v>263</v>
      </c>
      <c r="AF667" s="150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 t="s">
        <v>1</v>
      </c>
    </row>
    <row r="668" spans="1:65">
      <c r="A668" s="30"/>
      <c r="B668" s="19"/>
      <c r="C668" s="9"/>
      <c r="D668" s="10" t="s">
        <v>279</v>
      </c>
      <c r="E668" s="11" t="s">
        <v>279</v>
      </c>
      <c r="F668" s="11" t="s">
        <v>279</v>
      </c>
      <c r="G668" s="11" t="s">
        <v>279</v>
      </c>
      <c r="H668" s="11" t="s">
        <v>304</v>
      </c>
      <c r="I668" s="11" t="s">
        <v>304</v>
      </c>
      <c r="J668" s="11" t="s">
        <v>304</v>
      </c>
      <c r="K668" s="11" t="s">
        <v>305</v>
      </c>
      <c r="L668" s="11" t="s">
        <v>279</v>
      </c>
      <c r="M668" s="11" t="s">
        <v>304</v>
      </c>
      <c r="N668" s="11" t="s">
        <v>305</v>
      </c>
      <c r="O668" s="11" t="s">
        <v>304</v>
      </c>
      <c r="P668" s="11" t="s">
        <v>279</v>
      </c>
      <c r="Q668" s="11" t="s">
        <v>305</v>
      </c>
      <c r="R668" s="11" t="s">
        <v>304</v>
      </c>
      <c r="S668" s="11" t="s">
        <v>279</v>
      </c>
      <c r="T668" s="11" t="s">
        <v>279</v>
      </c>
      <c r="U668" s="11" t="s">
        <v>279</v>
      </c>
      <c r="V668" s="11" t="s">
        <v>279</v>
      </c>
      <c r="W668" s="11" t="s">
        <v>279</v>
      </c>
      <c r="X668" s="11" t="s">
        <v>304</v>
      </c>
      <c r="Y668" s="11" t="s">
        <v>305</v>
      </c>
      <c r="Z668" s="11" t="s">
        <v>305</v>
      </c>
      <c r="AA668" s="11" t="s">
        <v>279</v>
      </c>
      <c r="AB668" s="11" t="s">
        <v>305</v>
      </c>
      <c r="AC668" s="11" t="s">
        <v>279</v>
      </c>
      <c r="AD668" s="11" t="s">
        <v>304</v>
      </c>
      <c r="AE668" s="11" t="s">
        <v>305</v>
      </c>
      <c r="AF668" s="150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</v>
      </c>
    </row>
    <row r="669" spans="1:65">
      <c r="A669" s="30"/>
      <c r="B669" s="19"/>
      <c r="C669" s="9"/>
      <c r="D669" s="26" t="s">
        <v>307</v>
      </c>
      <c r="E669" s="26" t="s">
        <v>117</v>
      </c>
      <c r="F669" s="26" t="s">
        <v>308</v>
      </c>
      <c r="G669" s="26" t="s">
        <v>308</v>
      </c>
      <c r="H669" s="26" t="s">
        <v>307</v>
      </c>
      <c r="I669" s="26" t="s">
        <v>307</v>
      </c>
      <c r="J669" s="26" t="s">
        <v>309</v>
      </c>
      <c r="K669" s="26" t="s">
        <v>310</v>
      </c>
      <c r="L669" s="26" t="s">
        <v>310</v>
      </c>
      <c r="M669" s="26" t="s">
        <v>311</v>
      </c>
      <c r="N669" s="26" t="s">
        <v>310</v>
      </c>
      <c r="O669" s="26" t="s">
        <v>309</v>
      </c>
      <c r="P669" s="26" t="s">
        <v>307</v>
      </c>
      <c r="Q669" s="26" t="s">
        <v>307</v>
      </c>
      <c r="R669" s="26" t="s">
        <v>309</v>
      </c>
      <c r="S669" s="26" t="s">
        <v>307</v>
      </c>
      <c r="T669" s="26" t="s">
        <v>307</v>
      </c>
      <c r="U669" s="26" t="s">
        <v>307</v>
      </c>
      <c r="V669" s="26" t="s">
        <v>307</v>
      </c>
      <c r="W669" s="26" t="s">
        <v>307</v>
      </c>
      <c r="X669" s="26" t="s">
        <v>311</v>
      </c>
      <c r="Y669" s="26" t="s">
        <v>309</v>
      </c>
      <c r="Z669" s="26" t="s">
        <v>309</v>
      </c>
      <c r="AA669" s="26" t="s">
        <v>269</v>
      </c>
      <c r="AB669" s="26" t="s">
        <v>308</v>
      </c>
      <c r="AC669" s="26" t="s">
        <v>307</v>
      </c>
      <c r="AD669" s="26" t="s">
        <v>268</v>
      </c>
      <c r="AE669" s="26" t="s">
        <v>309</v>
      </c>
      <c r="AF669" s="150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>
        <v>3</v>
      </c>
    </row>
    <row r="670" spans="1:65">
      <c r="A670" s="30"/>
      <c r="B670" s="18">
        <v>1</v>
      </c>
      <c r="C670" s="14">
        <v>1</v>
      </c>
      <c r="D670" s="213">
        <v>1.8000000000000002E-2</v>
      </c>
      <c r="E670" s="213">
        <v>2.01E-2</v>
      </c>
      <c r="F670" s="213">
        <v>1.7831368521948117E-2</v>
      </c>
      <c r="G670" s="227">
        <v>1.4500000000000001E-2</v>
      </c>
      <c r="H670" s="213">
        <v>1.7000000000000001E-2</v>
      </c>
      <c r="I670" s="226" t="s">
        <v>326</v>
      </c>
      <c r="J670" s="213">
        <v>2.1000000000000001E-2</v>
      </c>
      <c r="K670" s="213">
        <v>2.0799999999999999E-2</v>
      </c>
      <c r="L670" s="213">
        <v>2.1999999999999999E-2</v>
      </c>
      <c r="M670" s="213">
        <v>1.4000000000000002E-2</v>
      </c>
      <c r="N670" s="213">
        <v>1.7082324441788019E-2</v>
      </c>
      <c r="O670" s="213">
        <v>2.44949E-2</v>
      </c>
      <c r="P670" s="213">
        <v>2.1999999999999999E-2</v>
      </c>
      <c r="Q670" s="226">
        <v>2.5000000000000001E-2</v>
      </c>
      <c r="R670" s="213">
        <v>2.2040899999999999E-2</v>
      </c>
      <c r="S670" s="213">
        <v>1.8000000000000002E-2</v>
      </c>
      <c r="T670" s="213">
        <v>1.7000000000000001E-2</v>
      </c>
      <c r="U670" s="213">
        <v>1.8000000000000002E-2</v>
      </c>
      <c r="V670" s="213">
        <v>2.1000000000000001E-2</v>
      </c>
      <c r="W670" s="213">
        <v>1.7000000000000001E-2</v>
      </c>
      <c r="X670" s="213">
        <v>1.7000000000000001E-2</v>
      </c>
      <c r="Y670" s="213">
        <v>1.9E-2</v>
      </c>
      <c r="Z670" s="213">
        <v>1.66E-2</v>
      </c>
      <c r="AA670" s="213">
        <v>1.7000000000000001E-2</v>
      </c>
      <c r="AB670" s="226">
        <v>3.3500000000000002E-2</v>
      </c>
      <c r="AC670" s="213">
        <v>1.5599999999999999E-2</v>
      </c>
      <c r="AD670" s="213">
        <v>1.6E-2</v>
      </c>
      <c r="AE670" s="213">
        <v>1.7100000000000001E-2</v>
      </c>
      <c r="AF670" s="204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5"/>
      <c r="AT670" s="205"/>
      <c r="AU670" s="205"/>
      <c r="AV670" s="205"/>
      <c r="AW670" s="205"/>
      <c r="AX670" s="205"/>
      <c r="AY670" s="205"/>
      <c r="AZ670" s="205"/>
      <c r="BA670" s="205"/>
      <c r="BB670" s="205"/>
      <c r="BC670" s="205"/>
      <c r="BD670" s="205"/>
      <c r="BE670" s="205"/>
      <c r="BF670" s="205"/>
      <c r="BG670" s="205"/>
      <c r="BH670" s="205"/>
      <c r="BI670" s="205"/>
      <c r="BJ670" s="205"/>
      <c r="BK670" s="205"/>
      <c r="BL670" s="205"/>
      <c r="BM670" s="214">
        <v>1</v>
      </c>
    </row>
    <row r="671" spans="1:65">
      <c r="A671" s="30"/>
      <c r="B671" s="19">
        <v>1</v>
      </c>
      <c r="C671" s="9">
        <v>2</v>
      </c>
      <c r="D671" s="24">
        <v>1.72E-2</v>
      </c>
      <c r="E671" s="24">
        <v>2.1000000000000001E-2</v>
      </c>
      <c r="F671" s="24">
        <v>1.7957013962030713E-2</v>
      </c>
      <c r="G671" s="24">
        <v>1.5100000000000001E-2</v>
      </c>
      <c r="H671" s="24">
        <v>1.4999999999999999E-2</v>
      </c>
      <c r="I671" s="229" t="s">
        <v>326</v>
      </c>
      <c r="J671" s="24">
        <v>2.1000000000000001E-2</v>
      </c>
      <c r="K671" s="24">
        <v>2.12E-2</v>
      </c>
      <c r="L671" s="24">
        <v>2.1999999999999999E-2</v>
      </c>
      <c r="M671" s="24">
        <v>1.4999999999999999E-2</v>
      </c>
      <c r="N671" s="24">
        <v>1.9342107165775998E-2</v>
      </c>
      <c r="O671" s="24">
        <v>2.44213E-2</v>
      </c>
      <c r="P671" s="24">
        <v>2.3E-2</v>
      </c>
      <c r="Q671" s="229">
        <v>2.5999999999999999E-2</v>
      </c>
      <c r="R671" s="24">
        <v>2.2133449999999999E-2</v>
      </c>
      <c r="S671" s="24">
        <v>1.8000000000000002E-2</v>
      </c>
      <c r="T671" s="24">
        <v>1.8000000000000002E-2</v>
      </c>
      <c r="U671" s="24">
        <v>1.8000000000000002E-2</v>
      </c>
      <c r="V671" s="24">
        <v>0.02</v>
      </c>
      <c r="W671" s="24">
        <v>1.7000000000000001E-2</v>
      </c>
      <c r="X671" s="24">
        <v>1.7000000000000001E-2</v>
      </c>
      <c r="Y671" s="24">
        <v>1.9E-2</v>
      </c>
      <c r="Z671" s="24">
        <v>1.77E-2</v>
      </c>
      <c r="AA671" s="24">
        <v>1.7000000000000001E-2</v>
      </c>
      <c r="AB671" s="229">
        <v>3.32E-2</v>
      </c>
      <c r="AC671" s="24">
        <v>1.5599999999999999E-2</v>
      </c>
      <c r="AD671" s="24">
        <v>1.6E-2</v>
      </c>
      <c r="AE671" s="24">
        <v>1.6899999999999998E-2</v>
      </c>
      <c r="AF671" s="204"/>
      <c r="AG671" s="205"/>
      <c r="AH671" s="205"/>
      <c r="AI671" s="205"/>
      <c r="AJ671" s="205"/>
      <c r="AK671" s="205"/>
      <c r="AL671" s="205"/>
      <c r="AM671" s="205"/>
      <c r="AN671" s="205"/>
      <c r="AO671" s="205"/>
      <c r="AP671" s="205"/>
      <c r="AQ671" s="205"/>
      <c r="AR671" s="205"/>
      <c r="AS671" s="205"/>
      <c r="AT671" s="205"/>
      <c r="AU671" s="205"/>
      <c r="AV671" s="205"/>
      <c r="AW671" s="205"/>
      <c r="AX671" s="205"/>
      <c r="AY671" s="205"/>
      <c r="AZ671" s="205"/>
      <c r="BA671" s="205"/>
      <c r="BB671" s="205"/>
      <c r="BC671" s="205"/>
      <c r="BD671" s="205"/>
      <c r="BE671" s="205"/>
      <c r="BF671" s="205"/>
      <c r="BG671" s="205"/>
      <c r="BH671" s="205"/>
      <c r="BI671" s="205"/>
      <c r="BJ671" s="205"/>
      <c r="BK671" s="205"/>
      <c r="BL671" s="205"/>
      <c r="BM671" s="214" t="e">
        <v>#N/A</v>
      </c>
    </row>
    <row r="672" spans="1:65">
      <c r="A672" s="30"/>
      <c r="B672" s="19">
        <v>1</v>
      </c>
      <c r="C672" s="9">
        <v>3</v>
      </c>
      <c r="D672" s="24">
        <v>1.7600000000000001E-2</v>
      </c>
      <c r="E672" s="24">
        <v>2.0500000000000001E-2</v>
      </c>
      <c r="F672" s="24">
        <v>1.7271304280736935E-2</v>
      </c>
      <c r="G672" s="24">
        <v>1.4799999999999999E-2</v>
      </c>
      <c r="H672" s="24">
        <v>1.6E-2</v>
      </c>
      <c r="I672" s="229" t="s">
        <v>326</v>
      </c>
      <c r="J672" s="24">
        <v>0.02</v>
      </c>
      <c r="K672" s="24">
        <v>2.0900000000000002E-2</v>
      </c>
      <c r="L672" s="24">
        <v>2.1999999999999999E-2</v>
      </c>
      <c r="M672" s="24">
        <v>1.4000000000000002E-2</v>
      </c>
      <c r="N672" s="24">
        <v>1.9332193024822433E-2</v>
      </c>
      <c r="O672" s="24">
        <v>2.4518400000000003E-2</v>
      </c>
      <c r="P672" s="24">
        <v>1.9E-2</v>
      </c>
      <c r="Q672" s="229">
        <v>2.5999999999999999E-2</v>
      </c>
      <c r="R672" s="24">
        <v>2.2304249999999998E-2</v>
      </c>
      <c r="S672" s="24">
        <v>1.8000000000000002E-2</v>
      </c>
      <c r="T672" s="24">
        <v>1.7000000000000001E-2</v>
      </c>
      <c r="U672" s="24">
        <v>1.8000000000000002E-2</v>
      </c>
      <c r="V672" s="24">
        <v>2.1000000000000001E-2</v>
      </c>
      <c r="W672" s="24">
        <v>1.7000000000000001E-2</v>
      </c>
      <c r="X672" s="24">
        <v>1.7999999999999999E-2</v>
      </c>
      <c r="Y672" s="24">
        <v>0.02</v>
      </c>
      <c r="Z672" s="24">
        <v>1.6400000000000001E-2</v>
      </c>
      <c r="AA672" s="24">
        <v>1.7999999999999999E-2</v>
      </c>
      <c r="AB672" s="229">
        <v>3.3399999999999999E-2</v>
      </c>
      <c r="AC672" s="24">
        <v>1.6E-2</v>
      </c>
      <c r="AD672" s="24">
        <v>1.6E-2</v>
      </c>
      <c r="AE672" s="24">
        <v>1.7000000000000001E-2</v>
      </c>
      <c r="AF672" s="204"/>
      <c r="AG672" s="205"/>
      <c r="AH672" s="205"/>
      <c r="AI672" s="205"/>
      <c r="AJ672" s="205"/>
      <c r="AK672" s="205"/>
      <c r="AL672" s="205"/>
      <c r="AM672" s="205"/>
      <c r="AN672" s="205"/>
      <c r="AO672" s="205"/>
      <c r="AP672" s="205"/>
      <c r="AQ672" s="205"/>
      <c r="AR672" s="205"/>
      <c r="AS672" s="205"/>
      <c r="AT672" s="205"/>
      <c r="AU672" s="205"/>
      <c r="AV672" s="205"/>
      <c r="AW672" s="205"/>
      <c r="AX672" s="205"/>
      <c r="AY672" s="205"/>
      <c r="AZ672" s="205"/>
      <c r="BA672" s="205"/>
      <c r="BB672" s="205"/>
      <c r="BC672" s="205"/>
      <c r="BD672" s="205"/>
      <c r="BE672" s="205"/>
      <c r="BF672" s="205"/>
      <c r="BG672" s="205"/>
      <c r="BH672" s="205"/>
      <c r="BI672" s="205"/>
      <c r="BJ672" s="205"/>
      <c r="BK672" s="205"/>
      <c r="BL672" s="205"/>
      <c r="BM672" s="214">
        <v>16</v>
      </c>
    </row>
    <row r="673" spans="1:65">
      <c r="A673" s="30"/>
      <c r="B673" s="19">
        <v>1</v>
      </c>
      <c r="C673" s="9">
        <v>4</v>
      </c>
      <c r="D673" s="24">
        <v>1.6899999999999998E-2</v>
      </c>
      <c r="E673" s="24">
        <v>2.06E-2</v>
      </c>
      <c r="F673" s="24">
        <v>1.7066071083366687E-2</v>
      </c>
      <c r="G673" s="24">
        <v>1.5100000000000001E-2</v>
      </c>
      <c r="H673" s="24">
        <v>1.7000000000000001E-2</v>
      </c>
      <c r="I673" s="229" t="s">
        <v>326</v>
      </c>
      <c r="J673" s="24">
        <v>2.1000000000000001E-2</v>
      </c>
      <c r="K673" s="24">
        <v>2.1399999999999999E-2</v>
      </c>
      <c r="L673" s="24">
        <v>2.1000000000000001E-2</v>
      </c>
      <c r="M673" s="24">
        <v>1.2999999999999999E-2</v>
      </c>
      <c r="N673" s="24">
        <v>1.8211966828087001E-2</v>
      </c>
      <c r="O673" s="24">
        <v>2.4135900000000002E-2</v>
      </c>
      <c r="P673" s="24">
        <v>2.1999999999999999E-2</v>
      </c>
      <c r="Q673" s="229">
        <v>2.5999999999999999E-2</v>
      </c>
      <c r="R673" s="24">
        <v>2.2185699999999999E-2</v>
      </c>
      <c r="S673" s="24">
        <v>1.8000000000000002E-2</v>
      </c>
      <c r="T673" s="24">
        <v>1.7000000000000001E-2</v>
      </c>
      <c r="U673" s="24">
        <v>1.8000000000000002E-2</v>
      </c>
      <c r="V673" s="24">
        <v>2.1000000000000001E-2</v>
      </c>
      <c r="W673" s="24">
        <v>1.7000000000000001E-2</v>
      </c>
      <c r="X673" s="24">
        <v>1.7999999999999999E-2</v>
      </c>
      <c r="Y673" s="24">
        <v>1.7999999999999999E-2</v>
      </c>
      <c r="Z673" s="24">
        <v>1.7299999999999999E-2</v>
      </c>
      <c r="AA673" s="24">
        <v>1.7000000000000001E-2</v>
      </c>
      <c r="AB673" s="229">
        <v>3.3700000000000001E-2</v>
      </c>
      <c r="AC673" s="24">
        <v>1.61E-2</v>
      </c>
      <c r="AD673" s="24">
        <v>1.6E-2</v>
      </c>
      <c r="AE673" s="24">
        <v>1.6899999999999998E-2</v>
      </c>
      <c r="AF673" s="204"/>
      <c r="AG673" s="205"/>
      <c r="AH673" s="205"/>
      <c r="AI673" s="205"/>
      <c r="AJ673" s="205"/>
      <c r="AK673" s="205"/>
      <c r="AL673" s="205"/>
      <c r="AM673" s="205"/>
      <c r="AN673" s="205"/>
      <c r="AO673" s="205"/>
      <c r="AP673" s="205"/>
      <c r="AQ673" s="205"/>
      <c r="AR673" s="205"/>
      <c r="AS673" s="205"/>
      <c r="AT673" s="205"/>
      <c r="AU673" s="205"/>
      <c r="AV673" s="205"/>
      <c r="AW673" s="205"/>
      <c r="AX673" s="205"/>
      <c r="AY673" s="205"/>
      <c r="AZ673" s="205"/>
      <c r="BA673" s="205"/>
      <c r="BB673" s="205"/>
      <c r="BC673" s="205"/>
      <c r="BD673" s="205"/>
      <c r="BE673" s="205"/>
      <c r="BF673" s="205"/>
      <c r="BG673" s="205"/>
      <c r="BH673" s="205"/>
      <c r="BI673" s="205"/>
      <c r="BJ673" s="205"/>
      <c r="BK673" s="205"/>
      <c r="BL673" s="205"/>
      <c r="BM673" s="214">
        <v>1.842297294054155E-2</v>
      </c>
    </row>
    <row r="674" spans="1:65">
      <c r="A674" s="30"/>
      <c r="B674" s="19">
        <v>1</v>
      </c>
      <c r="C674" s="9">
        <v>5</v>
      </c>
      <c r="D674" s="24">
        <v>1.7499999999999998E-2</v>
      </c>
      <c r="E674" s="24">
        <v>2.01E-2</v>
      </c>
      <c r="F674" s="24">
        <v>1.7915574093646035E-2</v>
      </c>
      <c r="G674" s="24">
        <v>1.4999999999999999E-2</v>
      </c>
      <c r="H674" s="24">
        <v>1.6E-2</v>
      </c>
      <c r="I674" s="229" t="s">
        <v>326</v>
      </c>
      <c r="J674" s="24">
        <v>0.02</v>
      </c>
      <c r="K674" s="24">
        <v>2.1399999999999999E-2</v>
      </c>
      <c r="L674" s="24">
        <v>2.1999999999999999E-2</v>
      </c>
      <c r="M674" s="24">
        <v>1.4999999999999999E-2</v>
      </c>
      <c r="N674" s="24">
        <v>1.7577225860243802E-2</v>
      </c>
      <c r="O674" s="24">
        <v>2.4660400000000002E-2</v>
      </c>
      <c r="P674" s="24">
        <v>2.1000000000000001E-2</v>
      </c>
      <c r="Q674" s="229">
        <v>2.5000000000000001E-2</v>
      </c>
      <c r="R674" s="24">
        <v>2.2268100000000002E-2</v>
      </c>
      <c r="S674" s="24">
        <v>1.8000000000000002E-2</v>
      </c>
      <c r="T674" s="24">
        <v>1.7000000000000001E-2</v>
      </c>
      <c r="U674" s="24">
        <v>1.8000000000000002E-2</v>
      </c>
      <c r="V674" s="24">
        <v>0.02</v>
      </c>
      <c r="W674" s="24">
        <v>1.8000000000000002E-2</v>
      </c>
      <c r="X674" s="24">
        <v>1.7999999999999999E-2</v>
      </c>
      <c r="Y674" s="24">
        <v>1.7999999999999999E-2</v>
      </c>
      <c r="Z674" s="24">
        <v>1.7600000000000001E-2</v>
      </c>
      <c r="AA674" s="24">
        <v>1.7000000000000001E-2</v>
      </c>
      <c r="AB674" s="228">
        <v>3.49E-2</v>
      </c>
      <c r="AC674" s="24">
        <v>1.6199999999999999E-2</v>
      </c>
      <c r="AD674" s="24">
        <v>1.6E-2</v>
      </c>
      <c r="AE674" s="24">
        <v>1.7100000000000001E-2</v>
      </c>
      <c r="AF674" s="204"/>
      <c r="AG674" s="205"/>
      <c r="AH674" s="205"/>
      <c r="AI674" s="205"/>
      <c r="AJ674" s="205"/>
      <c r="AK674" s="205"/>
      <c r="AL674" s="205"/>
      <c r="AM674" s="205"/>
      <c r="AN674" s="205"/>
      <c r="AO674" s="205"/>
      <c r="AP674" s="205"/>
      <c r="AQ674" s="205"/>
      <c r="AR674" s="205"/>
      <c r="AS674" s="205"/>
      <c r="AT674" s="205"/>
      <c r="AU674" s="205"/>
      <c r="AV674" s="205"/>
      <c r="AW674" s="205"/>
      <c r="AX674" s="205"/>
      <c r="AY674" s="205"/>
      <c r="AZ674" s="205"/>
      <c r="BA674" s="205"/>
      <c r="BB674" s="205"/>
      <c r="BC674" s="205"/>
      <c r="BD674" s="205"/>
      <c r="BE674" s="205"/>
      <c r="BF674" s="205"/>
      <c r="BG674" s="205"/>
      <c r="BH674" s="205"/>
      <c r="BI674" s="205"/>
      <c r="BJ674" s="205"/>
      <c r="BK674" s="205"/>
      <c r="BL674" s="205"/>
      <c r="BM674" s="214">
        <v>107</v>
      </c>
    </row>
    <row r="675" spans="1:65">
      <c r="A675" s="30"/>
      <c r="B675" s="19">
        <v>1</v>
      </c>
      <c r="C675" s="9">
        <v>6</v>
      </c>
      <c r="D675" s="24">
        <v>1.7499999999999998E-2</v>
      </c>
      <c r="E675" s="24">
        <v>1.9599999999999999E-2</v>
      </c>
      <c r="F675" s="24">
        <v>1.7219230292195891E-2</v>
      </c>
      <c r="G675" s="24">
        <v>1.4999999999999999E-2</v>
      </c>
      <c r="H675" s="24">
        <v>1.8000000000000002E-2</v>
      </c>
      <c r="I675" s="229" t="s">
        <v>326</v>
      </c>
      <c r="J675" s="24">
        <v>0.02</v>
      </c>
      <c r="K675" s="24">
        <v>0.02</v>
      </c>
      <c r="L675" s="24">
        <v>2.1999999999999999E-2</v>
      </c>
      <c r="M675" s="24">
        <v>1.4999999999999999E-2</v>
      </c>
      <c r="N675" s="24">
        <v>1.7047761526590901E-2</v>
      </c>
      <c r="O675" s="24">
        <v>2.4184500000000001E-2</v>
      </c>
      <c r="P675" s="24">
        <v>0.02</v>
      </c>
      <c r="Q675" s="229">
        <v>2.5000000000000001E-2</v>
      </c>
      <c r="R675" s="24">
        <v>2.2343999999999999E-2</v>
      </c>
      <c r="S675" s="24">
        <v>1.8000000000000002E-2</v>
      </c>
      <c r="T675" s="24">
        <v>1.7000000000000001E-2</v>
      </c>
      <c r="U675" s="24">
        <v>1.7000000000000001E-2</v>
      </c>
      <c r="V675" s="24">
        <v>0.02</v>
      </c>
      <c r="W675" s="24">
        <v>1.7000000000000001E-2</v>
      </c>
      <c r="X675" s="24">
        <v>1.7999999999999999E-2</v>
      </c>
      <c r="Y675" s="24">
        <v>1.9E-2</v>
      </c>
      <c r="Z675" s="24">
        <v>1.67E-2</v>
      </c>
      <c r="AA675" s="24">
        <v>1.7000000000000001E-2</v>
      </c>
      <c r="AB675" s="229">
        <v>3.3300000000000003E-2</v>
      </c>
      <c r="AC675" s="24">
        <v>1.54E-2</v>
      </c>
      <c r="AD675" s="24">
        <v>1.6E-2</v>
      </c>
      <c r="AE675" s="24">
        <v>1.7399999999999999E-2</v>
      </c>
      <c r="AF675" s="204"/>
      <c r="AG675" s="205"/>
      <c r="AH675" s="205"/>
      <c r="AI675" s="205"/>
      <c r="AJ675" s="205"/>
      <c r="AK675" s="205"/>
      <c r="AL675" s="205"/>
      <c r="AM675" s="205"/>
      <c r="AN675" s="205"/>
      <c r="AO675" s="205"/>
      <c r="AP675" s="205"/>
      <c r="AQ675" s="205"/>
      <c r="AR675" s="205"/>
      <c r="AS675" s="205"/>
      <c r="AT675" s="205"/>
      <c r="AU675" s="205"/>
      <c r="AV675" s="205"/>
      <c r="AW675" s="205"/>
      <c r="AX675" s="205"/>
      <c r="AY675" s="205"/>
      <c r="AZ675" s="205"/>
      <c r="BA675" s="205"/>
      <c r="BB675" s="205"/>
      <c r="BC675" s="205"/>
      <c r="BD675" s="205"/>
      <c r="BE675" s="205"/>
      <c r="BF675" s="205"/>
      <c r="BG675" s="205"/>
      <c r="BH675" s="205"/>
      <c r="BI675" s="205"/>
      <c r="BJ675" s="205"/>
      <c r="BK675" s="205"/>
      <c r="BL675" s="205"/>
      <c r="BM675" s="56"/>
    </row>
    <row r="676" spans="1:65">
      <c r="A676" s="30"/>
      <c r="B676" s="20" t="s">
        <v>271</v>
      </c>
      <c r="C676" s="12"/>
      <c r="D676" s="215">
        <v>1.745E-2</v>
      </c>
      <c r="E676" s="215">
        <v>2.0316666666666667E-2</v>
      </c>
      <c r="F676" s="215">
        <v>1.7543427038987397E-2</v>
      </c>
      <c r="G676" s="215">
        <v>1.4916666666666668E-2</v>
      </c>
      <c r="H676" s="215">
        <v>1.6500000000000001E-2</v>
      </c>
      <c r="I676" s="215" t="s">
        <v>660</v>
      </c>
      <c r="J676" s="215">
        <v>2.0500000000000001E-2</v>
      </c>
      <c r="K676" s="215">
        <v>2.095E-2</v>
      </c>
      <c r="L676" s="215">
        <v>2.1833333333333333E-2</v>
      </c>
      <c r="M676" s="215">
        <v>1.4333333333333335E-2</v>
      </c>
      <c r="N676" s="215">
        <v>1.8098929807884693E-2</v>
      </c>
      <c r="O676" s="215">
        <v>2.4402566666666667E-2</v>
      </c>
      <c r="P676" s="215">
        <v>2.1166666666666667E-2</v>
      </c>
      <c r="Q676" s="215">
        <v>2.5499999999999998E-2</v>
      </c>
      <c r="R676" s="215">
        <v>2.2212733333333332E-2</v>
      </c>
      <c r="S676" s="215">
        <v>1.8000000000000002E-2</v>
      </c>
      <c r="T676" s="215">
        <v>1.7166666666666667E-2</v>
      </c>
      <c r="U676" s="215">
        <v>1.7833333333333336E-2</v>
      </c>
      <c r="V676" s="215">
        <v>2.0500000000000001E-2</v>
      </c>
      <c r="W676" s="215">
        <v>1.7166666666666667E-2</v>
      </c>
      <c r="X676" s="215">
        <v>1.7666666666666667E-2</v>
      </c>
      <c r="Y676" s="215">
        <v>1.8833333333333334E-2</v>
      </c>
      <c r="Z676" s="215">
        <v>1.7049999999999999E-2</v>
      </c>
      <c r="AA676" s="215">
        <v>1.7166666666666667E-2</v>
      </c>
      <c r="AB676" s="215">
        <v>3.3666666666666671E-2</v>
      </c>
      <c r="AC676" s="215">
        <v>1.5816666666666663E-2</v>
      </c>
      <c r="AD676" s="215">
        <v>1.6E-2</v>
      </c>
      <c r="AE676" s="215">
        <v>1.7066666666666667E-2</v>
      </c>
      <c r="AF676" s="204"/>
      <c r="AG676" s="205"/>
      <c r="AH676" s="205"/>
      <c r="AI676" s="205"/>
      <c r="AJ676" s="205"/>
      <c r="AK676" s="205"/>
      <c r="AL676" s="205"/>
      <c r="AM676" s="205"/>
      <c r="AN676" s="205"/>
      <c r="AO676" s="205"/>
      <c r="AP676" s="205"/>
      <c r="AQ676" s="205"/>
      <c r="AR676" s="205"/>
      <c r="AS676" s="205"/>
      <c r="AT676" s="205"/>
      <c r="AU676" s="205"/>
      <c r="AV676" s="205"/>
      <c r="AW676" s="205"/>
      <c r="AX676" s="205"/>
      <c r="AY676" s="205"/>
      <c r="AZ676" s="205"/>
      <c r="BA676" s="205"/>
      <c r="BB676" s="205"/>
      <c r="BC676" s="205"/>
      <c r="BD676" s="205"/>
      <c r="BE676" s="205"/>
      <c r="BF676" s="205"/>
      <c r="BG676" s="205"/>
      <c r="BH676" s="205"/>
      <c r="BI676" s="205"/>
      <c r="BJ676" s="205"/>
      <c r="BK676" s="205"/>
      <c r="BL676" s="205"/>
      <c r="BM676" s="56"/>
    </row>
    <row r="677" spans="1:65">
      <c r="A677" s="30"/>
      <c r="B677" s="3" t="s">
        <v>272</v>
      </c>
      <c r="C677" s="29"/>
      <c r="D677" s="24">
        <v>1.7499999999999998E-2</v>
      </c>
      <c r="E677" s="24">
        <v>2.0299999999999999E-2</v>
      </c>
      <c r="F677" s="24">
        <v>1.7551336401342526E-2</v>
      </c>
      <c r="G677" s="24">
        <v>1.4999999999999999E-2</v>
      </c>
      <c r="H677" s="24">
        <v>1.6500000000000001E-2</v>
      </c>
      <c r="I677" s="24" t="s">
        <v>660</v>
      </c>
      <c r="J677" s="24">
        <v>2.0500000000000001E-2</v>
      </c>
      <c r="K677" s="24">
        <v>2.1049999999999999E-2</v>
      </c>
      <c r="L677" s="24">
        <v>2.1999999999999999E-2</v>
      </c>
      <c r="M677" s="24">
        <v>1.4500000000000001E-2</v>
      </c>
      <c r="N677" s="24">
        <v>1.7894596344165403E-2</v>
      </c>
      <c r="O677" s="24">
        <v>2.44581E-2</v>
      </c>
      <c r="P677" s="24">
        <v>2.1499999999999998E-2</v>
      </c>
      <c r="Q677" s="24">
        <v>2.5500000000000002E-2</v>
      </c>
      <c r="R677" s="24">
        <v>2.2226900000000001E-2</v>
      </c>
      <c r="S677" s="24">
        <v>1.8000000000000002E-2</v>
      </c>
      <c r="T677" s="24">
        <v>1.7000000000000001E-2</v>
      </c>
      <c r="U677" s="24">
        <v>1.8000000000000002E-2</v>
      </c>
      <c r="V677" s="24">
        <v>2.0500000000000001E-2</v>
      </c>
      <c r="W677" s="24">
        <v>1.7000000000000001E-2</v>
      </c>
      <c r="X677" s="24">
        <v>1.7999999999999999E-2</v>
      </c>
      <c r="Y677" s="24">
        <v>1.9E-2</v>
      </c>
      <c r="Z677" s="24">
        <v>1.7000000000000001E-2</v>
      </c>
      <c r="AA677" s="24">
        <v>1.7000000000000001E-2</v>
      </c>
      <c r="AB677" s="24">
        <v>3.3450000000000001E-2</v>
      </c>
      <c r="AC677" s="24">
        <v>1.5800000000000002E-2</v>
      </c>
      <c r="AD677" s="24">
        <v>1.6E-2</v>
      </c>
      <c r="AE677" s="24">
        <v>1.7050000000000003E-2</v>
      </c>
      <c r="AF677" s="204"/>
      <c r="AG677" s="205"/>
      <c r="AH677" s="205"/>
      <c r="AI677" s="205"/>
      <c r="AJ677" s="205"/>
      <c r="AK677" s="205"/>
      <c r="AL677" s="205"/>
      <c r="AM677" s="205"/>
      <c r="AN677" s="205"/>
      <c r="AO677" s="205"/>
      <c r="AP677" s="205"/>
      <c r="AQ677" s="205"/>
      <c r="AR677" s="205"/>
      <c r="AS677" s="205"/>
      <c r="AT677" s="205"/>
      <c r="AU677" s="205"/>
      <c r="AV677" s="205"/>
      <c r="AW677" s="205"/>
      <c r="AX677" s="205"/>
      <c r="AY677" s="205"/>
      <c r="AZ677" s="205"/>
      <c r="BA677" s="205"/>
      <c r="BB677" s="205"/>
      <c r="BC677" s="205"/>
      <c r="BD677" s="205"/>
      <c r="BE677" s="205"/>
      <c r="BF677" s="205"/>
      <c r="BG677" s="205"/>
      <c r="BH677" s="205"/>
      <c r="BI677" s="205"/>
      <c r="BJ677" s="205"/>
      <c r="BK677" s="205"/>
      <c r="BL677" s="205"/>
      <c r="BM677" s="56"/>
    </row>
    <row r="678" spans="1:65">
      <c r="A678" s="30"/>
      <c r="B678" s="3" t="s">
        <v>273</v>
      </c>
      <c r="C678" s="29"/>
      <c r="D678" s="24">
        <v>3.7282703764614607E-4</v>
      </c>
      <c r="E678" s="24">
        <v>4.8751068364361749E-4</v>
      </c>
      <c r="F678" s="24">
        <v>3.9987020528360254E-4</v>
      </c>
      <c r="G678" s="24">
        <v>2.3166067138525399E-4</v>
      </c>
      <c r="H678" s="24">
        <v>1.0488088481701524E-3</v>
      </c>
      <c r="I678" s="24" t="s">
        <v>660</v>
      </c>
      <c r="J678" s="24">
        <v>5.4772255750516665E-4</v>
      </c>
      <c r="K678" s="24">
        <v>5.2820450584976973E-4</v>
      </c>
      <c r="L678" s="24">
        <v>4.08248290463862E-4</v>
      </c>
      <c r="M678" s="24">
        <v>8.1649658092772563E-4</v>
      </c>
      <c r="N678" s="24">
        <v>1.0478379367364244E-3</v>
      </c>
      <c r="O678" s="24">
        <v>2.0368404617609781E-4</v>
      </c>
      <c r="P678" s="24">
        <v>1.471960144387974E-3</v>
      </c>
      <c r="Q678" s="24">
        <v>5.477225575051647E-4</v>
      </c>
      <c r="R678" s="24">
        <v>1.1420599663181758E-4</v>
      </c>
      <c r="S678" s="24">
        <v>0</v>
      </c>
      <c r="T678" s="24">
        <v>4.0824829046386341E-4</v>
      </c>
      <c r="U678" s="24">
        <v>4.0824829046386341E-4</v>
      </c>
      <c r="V678" s="24">
        <v>5.4772255750516665E-4</v>
      </c>
      <c r="W678" s="24">
        <v>4.0824829046386341E-4</v>
      </c>
      <c r="X678" s="24">
        <v>5.1639777949432102E-4</v>
      </c>
      <c r="Y678" s="24">
        <v>7.5277265270908163E-4</v>
      </c>
      <c r="Z678" s="24">
        <v>5.5407580708780263E-4</v>
      </c>
      <c r="AA678" s="24">
        <v>4.08248290463862E-4</v>
      </c>
      <c r="AB678" s="24">
        <v>6.2822501276745284E-4</v>
      </c>
      <c r="AC678" s="24">
        <v>3.2506409624359709E-4</v>
      </c>
      <c r="AD678" s="24">
        <v>0</v>
      </c>
      <c r="AE678" s="24">
        <v>1.8618986725025267E-4</v>
      </c>
      <c r="AF678" s="204"/>
      <c r="AG678" s="205"/>
      <c r="AH678" s="205"/>
      <c r="AI678" s="205"/>
      <c r="AJ678" s="205"/>
      <c r="AK678" s="205"/>
      <c r="AL678" s="205"/>
      <c r="AM678" s="205"/>
      <c r="AN678" s="205"/>
      <c r="AO678" s="205"/>
      <c r="AP678" s="205"/>
      <c r="AQ678" s="205"/>
      <c r="AR678" s="205"/>
      <c r="AS678" s="205"/>
      <c r="AT678" s="205"/>
      <c r="AU678" s="205"/>
      <c r="AV678" s="205"/>
      <c r="AW678" s="205"/>
      <c r="AX678" s="205"/>
      <c r="AY678" s="205"/>
      <c r="AZ678" s="205"/>
      <c r="BA678" s="205"/>
      <c r="BB678" s="205"/>
      <c r="BC678" s="205"/>
      <c r="BD678" s="205"/>
      <c r="BE678" s="205"/>
      <c r="BF678" s="205"/>
      <c r="BG678" s="205"/>
      <c r="BH678" s="205"/>
      <c r="BI678" s="205"/>
      <c r="BJ678" s="205"/>
      <c r="BK678" s="205"/>
      <c r="BL678" s="205"/>
      <c r="BM678" s="56"/>
    </row>
    <row r="679" spans="1:65">
      <c r="A679" s="30"/>
      <c r="B679" s="3" t="s">
        <v>86</v>
      </c>
      <c r="C679" s="29"/>
      <c r="D679" s="13">
        <v>2.1365446283446766E-2</v>
      </c>
      <c r="E679" s="13">
        <v>2.39956037888573E-2</v>
      </c>
      <c r="F679" s="13">
        <v>2.2793163752723822E-2</v>
      </c>
      <c r="G679" s="13">
        <v>1.5530324338676243E-2</v>
      </c>
      <c r="H679" s="13">
        <v>6.3564172616372872E-2</v>
      </c>
      <c r="I679" s="13" t="s">
        <v>660</v>
      </c>
      <c r="J679" s="13">
        <v>2.6718173536837395E-2</v>
      </c>
      <c r="K679" s="13">
        <v>2.5212625577554642E-2</v>
      </c>
      <c r="L679" s="13">
        <v>1.8698394983077651E-2</v>
      </c>
      <c r="M679" s="13">
        <v>5.6964877739143639E-2</v>
      </c>
      <c r="N679" s="13">
        <v>5.7895021852614727E-2</v>
      </c>
      <c r="O679" s="13">
        <v>8.3468287970840972E-3</v>
      </c>
      <c r="P679" s="13">
        <v>6.9541424144313732E-2</v>
      </c>
      <c r="Q679" s="13">
        <v>2.1479315980594695E-2</v>
      </c>
      <c r="R679" s="13">
        <v>5.1414652540952904E-3</v>
      </c>
      <c r="S679" s="13">
        <v>0</v>
      </c>
      <c r="T679" s="13">
        <v>2.3781453813428936E-2</v>
      </c>
      <c r="U679" s="13">
        <v>2.2892427502646542E-2</v>
      </c>
      <c r="V679" s="13">
        <v>2.6718173536837395E-2</v>
      </c>
      <c r="W679" s="13">
        <v>2.3781453813428936E-2</v>
      </c>
      <c r="X679" s="13">
        <v>2.9230062990244585E-2</v>
      </c>
      <c r="Y679" s="13">
        <v>3.9970229347384867E-2</v>
      </c>
      <c r="Z679" s="13">
        <v>3.2497114785208364E-2</v>
      </c>
      <c r="AA679" s="13">
        <v>2.3781453813428853E-2</v>
      </c>
      <c r="AB679" s="13">
        <v>1.8660148894082754E-2</v>
      </c>
      <c r="AC679" s="13">
        <v>2.0551997655021949E-2</v>
      </c>
      <c r="AD679" s="13">
        <v>0</v>
      </c>
      <c r="AE679" s="13">
        <v>1.0909562534194492E-2</v>
      </c>
      <c r="AF679" s="150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30"/>
      <c r="B680" s="3" t="s">
        <v>274</v>
      </c>
      <c r="C680" s="29"/>
      <c r="D680" s="13">
        <v>-5.2813025545970782E-2</v>
      </c>
      <c r="E680" s="13">
        <v>0.10278980120292425</v>
      </c>
      <c r="F680" s="13">
        <v>-4.7741800652522648E-2</v>
      </c>
      <c r="G680" s="13">
        <v>-0.19032250034731979</v>
      </c>
      <c r="H680" s="13">
        <v>-0.10437907859647666</v>
      </c>
      <c r="I680" s="13" t="s">
        <v>660</v>
      </c>
      <c r="J680" s="13">
        <v>0.11274114477407449</v>
      </c>
      <c r="K680" s="13">
        <v>0.13716716990326128</v>
      </c>
      <c r="L680" s="13">
        <v>0.18511455256425813</v>
      </c>
      <c r="M680" s="13">
        <v>-0.22198586625552508</v>
      </c>
      <c r="N680" s="13">
        <v>-1.7589079336037483E-2</v>
      </c>
      <c r="O680" s="13">
        <v>0.32457268137035777</v>
      </c>
      <c r="P680" s="13">
        <v>0.14892784866916631</v>
      </c>
      <c r="Q680" s="13">
        <v>0.38414142398726314</v>
      </c>
      <c r="R680" s="13">
        <v>0.20570840575095484</v>
      </c>
      <c r="S680" s="13">
        <v>-2.2958994832519952E-2</v>
      </c>
      <c r="T680" s="13">
        <v>-6.8192374701384839E-2</v>
      </c>
      <c r="U680" s="13">
        <v>-3.2005670806292796E-2</v>
      </c>
      <c r="V680" s="13">
        <v>0.11274114477407449</v>
      </c>
      <c r="W680" s="13">
        <v>-6.8192374701384839E-2</v>
      </c>
      <c r="X680" s="13">
        <v>-4.1052346780065974E-2</v>
      </c>
      <c r="Y680" s="13">
        <v>2.2274385036344713E-2</v>
      </c>
      <c r="Z680" s="13">
        <v>-7.4525047883025941E-2</v>
      </c>
      <c r="AA680" s="13">
        <v>-6.8192374701384839E-2</v>
      </c>
      <c r="AB680" s="13">
        <v>0.82742854670213872</v>
      </c>
      <c r="AC680" s="13">
        <v>-0.1414704500889461</v>
      </c>
      <c r="AD680" s="13">
        <v>-0.13151910651779564</v>
      </c>
      <c r="AE680" s="13">
        <v>-7.3620380285648546E-2</v>
      </c>
      <c r="AF680" s="150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30"/>
      <c r="B681" s="46" t="s">
        <v>275</v>
      </c>
      <c r="C681" s="47"/>
      <c r="D681" s="45">
        <v>0.11</v>
      </c>
      <c r="E681" s="45">
        <v>0.94</v>
      </c>
      <c r="F681" s="45">
        <v>0.08</v>
      </c>
      <c r="G681" s="45">
        <v>1.04</v>
      </c>
      <c r="H681" s="45">
        <v>0.46</v>
      </c>
      <c r="I681" s="45">
        <v>6.34</v>
      </c>
      <c r="J681" s="45">
        <v>1.01</v>
      </c>
      <c r="K681" s="45">
        <v>1.17</v>
      </c>
      <c r="L681" s="45">
        <v>1.5</v>
      </c>
      <c r="M681" s="45">
        <v>1.25</v>
      </c>
      <c r="N681" s="45">
        <v>0.13</v>
      </c>
      <c r="O681" s="45">
        <v>2.44</v>
      </c>
      <c r="P681" s="45">
        <v>1.25</v>
      </c>
      <c r="Q681" s="45">
        <v>2.84</v>
      </c>
      <c r="R681" s="45">
        <v>1.63</v>
      </c>
      <c r="S681" s="45">
        <v>0.09</v>
      </c>
      <c r="T681" s="45">
        <v>0.21</v>
      </c>
      <c r="U681" s="45">
        <v>0.03</v>
      </c>
      <c r="V681" s="45">
        <v>1.01</v>
      </c>
      <c r="W681" s="45">
        <v>0.21</v>
      </c>
      <c r="X681" s="45">
        <v>0.03</v>
      </c>
      <c r="Y681" s="45">
        <v>0.4</v>
      </c>
      <c r="Z681" s="45">
        <v>0.26</v>
      </c>
      <c r="AA681" s="45">
        <v>0.21</v>
      </c>
      <c r="AB681" s="45">
        <v>5.83</v>
      </c>
      <c r="AC681" s="45">
        <v>0.71</v>
      </c>
      <c r="AD681" s="45">
        <v>0.64</v>
      </c>
      <c r="AE681" s="45">
        <v>0.25</v>
      </c>
      <c r="AF681" s="150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B682" s="31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BM682" s="55"/>
    </row>
    <row r="683" spans="1:65" ht="15">
      <c r="B683" s="8" t="s">
        <v>570</v>
      </c>
      <c r="BM683" s="28" t="s">
        <v>66</v>
      </c>
    </row>
    <row r="684" spans="1:65" ht="15">
      <c r="A684" s="25" t="s">
        <v>37</v>
      </c>
      <c r="B684" s="18" t="s">
        <v>110</v>
      </c>
      <c r="C684" s="15" t="s">
        <v>111</v>
      </c>
      <c r="D684" s="16" t="s">
        <v>232</v>
      </c>
      <c r="E684" s="17" t="s">
        <v>232</v>
      </c>
      <c r="F684" s="17" t="s">
        <v>232</v>
      </c>
      <c r="G684" s="17" t="s">
        <v>232</v>
      </c>
      <c r="H684" s="17" t="s">
        <v>232</v>
      </c>
      <c r="I684" s="17" t="s">
        <v>232</v>
      </c>
      <c r="J684" s="17" t="s">
        <v>232</v>
      </c>
      <c r="K684" s="17" t="s">
        <v>232</v>
      </c>
      <c r="L684" s="17" t="s">
        <v>232</v>
      </c>
      <c r="M684" s="17" t="s">
        <v>232</v>
      </c>
      <c r="N684" s="17" t="s">
        <v>232</v>
      </c>
      <c r="O684" s="17" t="s">
        <v>232</v>
      </c>
      <c r="P684" s="17" t="s">
        <v>232</v>
      </c>
      <c r="Q684" s="17" t="s">
        <v>232</v>
      </c>
      <c r="R684" s="17" t="s">
        <v>232</v>
      </c>
      <c r="S684" s="17" t="s">
        <v>232</v>
      </c>
      <c r="T684" s="17" t="s">
        <v>232</v>
      </c>
      <c r="U684" s="17" t="s">
        <v>232</v>
      </c>
      <c r="V684" s="17" t="s">
        <v>232</v>
      </c>
      <c r="W684" s="17" t="s">
        <v>232</v>
      </c>
      <c r="X684" s="17" t="s">
        <v>232</v>
      </c>
      <c r="Y684" s="17" t="s">
        <v>232</v>
      </c>
      <c r="Z684" s="17" t="s">
        <v>232</v>
      </c>
      <c r="AA684" s="17" t="s">
        <v>232</v>
      </c>
      <c r="AB684" s="17" t="s">
        <v>232</v>
      </c>
      <c r="AC684" s="17" t="s">
        <v>232</v>
      </c>
      <c r="AD684" s="17" t="s">
        <v>232</v>
      </c>
      <c r="AE684" s="17" t="s">
        <v>232</v>
      </c>
      <c r="AF684" s="17" t="s">
        <v>232</v>
      </c>
      <c r="AG684" s="150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</v>
      </c>
    </row>
    <row r="685" spans="1:65">
      <c r="A685" s="30"/>
      <c r="B685" s="19" t="s">
        <v>233</v>
      </c>
      <c r="C685" s="9" t="s">
        <v>233</v>
      </c>
      <c r="D685" s="148" t="s">
        <v>235</v>
      </c>
      <c r="E685" s="149" t="s">
        <v>236</v>
      </c>
      <c r="F685" s="149" t="s">
        <v>237</v>
      </c>
      <c r="G685" s="149" t="s">
        <v>238</v>
      </c>
      <c r="H685" s="149" t="s">
        <v>239</v>
      </c>
      <c r="I685" s="149" t="s">
        <v>240</v>
      </c>
      <c r="J685" s="149" t="s">
        <v>241</v>
      </c>
      <c r="K685" s="149" t="s">
        <v>242</v>
      </c>
      <c r="L685" s="149" t="s">
        <v>243</v>
      </c>
      <c r="M685" s="149" t="s">
        <v>244</v>
      </c>
      <c r="N685" s="149" t="s">
        <v>245</v>
      </c>
      <c r="O685" s="149" t="s">
        <v>246</v>
      </c>
      <c r="P685" s="149" t="s">
        <v>247</v>
      </c>
      <c r="Q685" s="149" t="s">
        <v>248</v>
      </c>
      <c r="R685" s="149" t="s">
        <v>249</v>
      </c>
      <c r="S685" s="149" t="s">
        <v>251</v>
      </c>
      <c r="T685" s="149" t="s">
        <v>252</v>
      </c>
      <c r="U685" s="149" t="s">
        <v>253</v>
      </c>
      <c r="V685" s="149" t="s">
        <v>254</v>
      </c>
      <c r="W685" s="149" t="s">
        <v>277</v>
      </c>
      <c r="X685" s="149" t="s">
        <v>255</v>
      </c>
      <c r="Y685" s="149" t="s">
        <v>256</v>
      </c>
      <c r="Z685" s="149" t="s">
        <v>257</v>
      </c>
      <c r="AA685" s="149" t="s">
        <v>258</v>
      </c>
      <c r="AB685" s="149" t="s">
        <v>259</v>
      </c>
      <c r="AC685" s="149" t="s">
        <v>260</v>
      </c>
      <c r="AD685" s="149" t="s">
        <v>261</v>
      </c>
      <c r="AE685" s="149" t="s">
        <v>262</v>
      </c>
      <c r="AF685" s="149" t="s">
        <v>263</v>
      </c>
      <c r="AG685" s="150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 t="s">
        <v>1</v>
      </c>
    </row>
    <row r="686" spans="1:65">
      <c r="A686" s="30"/>
      <c r="B686" s="19"/>
      <c r="C686" s="9"/>
      <c r="D686" s="10" t="s">
        <v>305</v>
      </c>
      <c r="E686" s="11" t="s">
        <v>279</v>
      </c>
      <c r="F686" s="11" t="s">
        <v>279</v>
      </c>
      <c r="G686" s="11" t="s">
        <v>279</v>
      </c>
      <c r="H686" s="11" t="s">
        <v>304</v>
      </c>
      <c r="I686" s="11" t="s">
        <v>279</v>
      </c>
      <c r="J686" s="11" t="s">
        <v>279</v>
      </c>
      <c r="K686" s="11" t="s">
        <v>305</v>
      </c>
      <c r="L686" s="11" t="s">
        <v>304</v>
      </c>
      <c r="M686" s="11" t="s">
        <v>304</v>
      </c>
      <c r="N686" s="11" t="s">
        <v>305</v>
      </c>
      <c r="O686" s="11" t="s">
        <v>304</v>
      </c>
      <c r="P686" s="11" t="s">
        <v>279</v>
      </c>
      <c r="Q686" s="11" t="s">
        <v>305</v>
      </c>
      <c r="R686" s="11" t="s">
        <v>304</v>
      </c>
      <c r="S686" s="11" t="s">
        <v>279</v>
      </c>
      <c r="T686" s="11" t="s">
        <v>279</v>
      </c>
      <c r="U686" s="11" t="s">
        <v>279</v>
      </c>
      <c r="V686" s="11" t="s">
        <v>279</v>
      </c>
      <c r="W686" s="11" t="s">
        <v>279</v>
      </c>
      <c r="X686" s="11" t="s">
        <v>304</v>
      </c>
      <c r="Y686" s="11" t="s">
        <v>305</v>
      </c>
      <c r="Z686" s="11" t="s">
        <v>305</v>
      </c>
      <c r="AA686" s="11" t="s">
        <v>279</v>
      </c>
      <c r="AB686" s="11" t="s">
        <v>305</v>
      </c>
      <c r="AC686" s="11" t="s">
        <v>305</v>
      </c>
      <c r="AD686" s="11" t="s">
        <v>279</v>
      </c>
      <c r="AE686" s="11" t="s">
        <v>279</v>
      </c>
      <c r="AF686" s="11" t="s">
        <v>305</v>
      </c>
      <c r="AG686" s="150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3</v>
      </c>
    </row>
    <row r="687" spans="1:65">
      <c r="A687" s="30"/>
      <c r="B687" s="19"/>
      <c r="C687" s="9"/>
      <c r="D687" s="26" t="s">
        <v>307</v>
      </c>
      <c r="E687" s="26" t="s">
        <v>117</v>
      </c>
      <c r="F687" s="26" t="s">
        <v>308</v>
      </c>
      <c r="G687" s="26" t="s">
        <v>308</v>
      </c>
      <c r="H687" s="26" t="s">
        <v>307</v>
      </c>
      <c r="I687" s="26" t="s">
        <v>307</v>
      </c>
      <c r="J687" s="26" t="s">
        <v>309</v>
      </c>
      <c r="K687" s="26" t="s">
        <v>310</v>
      </c>
      <c r="L687" s="26" t="s">
        <v>309</v>
      </c>
      <c r="M687" s="26" t="s">
        <v>311</v>
      </c>
      <c r="N687" s="26" t="s">
        <v>310</v>
      </c>
      <c r="O687" s="26" t="s">
        <v>309</v>
      </c>
      <c r="P687" s="26" t="s">
        <v>307</v>
      </c>
      <c r="Q687" s="26" t="s">
        <v>307</v>
      </c>
      <c r="R687" s="26" t="s">
        <v>309</v>
      </c>
      <c r="S687" s="26" t="s">
        <v>307</v>
      </c>
      <c r="T687" s="26" t="s">
        <v>307</v>
      </c>
      <c r="U687" s="26" t="s">
        <v>307</v>
      </c>
      <c r="V687" s="26" t="s">
        <v>307</v>
      </c>
      <c r="W687" s="26" t="s">
        <v>307</v>
      </c>
      <c r="X687" s="26" t="s">
        <v>311</v>
      </c>
      <c r="Y687" s="26" t="s">
        <v>309</v>
      </c>
      <c r="Z687" s="26" t="s">
        <v>309</v>
      </c>
      <c r="AA687" s="26" t="s">
        <v>269</v>
      </c>
      <c r="AB687" s="26" t="s">
        <v>308</v>
      </c>
      <c r="AC687" s="26" t="s">
        <v>307</v>
      </c>
      <c r="AD687" s="26" t="s">
        <v>307</v>
      </c>
      <c r="AE687" s="26" t="s">
        <v>268</v>
      </c>
      <c r="AF687" s="26" t="s">
        <v>309</v>
      </c>
      <c r="AG687" s="150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>
        <v>3</v>
      </c>
    </row>
    <row r="688" spans="1:65">
      <c r="A688" s="30"/>
      <c r="B688" s="18">
        <v>1</v>
      </c>
      <c r="C688" s="14">
        <v>1</v>
      </c>
      <c r="D688" s="213">
        <v>0.22320000000000001</v>
      </c>
      <c r="E688" s="213">
        <v>0.24169000000000002</v>
      </c>
      <c r="F688" s="213">
        <v>0.22911978682795447</v>
      </c>
      <c r="G688" s="227">
        <v>0.21725</v>
      </c>
      <c r="H688" s="213">
        <v>0.23400000000000001</v>
      </c>
      <c r="I688" s="213">
        <v>0.22899999999999998</v>
      </c>
      <c r="J688" s="213">
        <v>0.24049999999999999</v>
      </c>
      <c r="K688" s="213">
        <v>0.23100000000000001</v>
      </c>
      <c r="L688" s="213">
        <v>0.23640000000000003</v>
      </c>
      <c r="M688" s="213">
        <v>0.22869999999999999</v>
      </c>
      <c r="N688" s="213">
        <v>0.23163247463943354</v>
      </c>
      <c r="O688" s="213">
        <v>0.23252049999999999</v>
      </c>
      <c r="P688" s="213">
        <v>0.24363899999999999</v>
      </c>
      <c r="Q688" s="213">
        <v>0.23300000000000001</v>
      </c>
      <c r="R688" s="213">
        <v>0.24734450000000002</v>
      </c>
      <c r="S688" s="213">
        <v>0.22699999999999998</v>
      </c>
      <c r="T688" s="213">
        <v>0.22499999999999998</v>
      </c>
      <c r="U688" s="213">
        <v>0.22399999999999998</v>
      </c>
      <c r="V688" s="213">
        <v>0.22999999999999998</v>
      </c>
      <c r="W688" s="213">
        <v>0.219</v>
      </c>
      <c r="X688" s="226">
        <v>0.17500000000000002</v>
      </c>
      <c r="Y688" s="226">
        <v>0.19150999999999999</v>
      </c>
      <c r="Z688" s="213">
        <v>0.22472</v>
      </c>
      <c r="AA688" s="213">
        <v>0.24093299999999998</v>
      </c>
      <c r="AB688" s="213">
        <v>0.23089999999999999</v>
      </c>
      <c r="AC688" s="213">
        <v>0.2097</v>
      </c>
      <c r="AD688" s="213">
        <v>0.22389000000000003</v>
      </c>
      <c r="AE688" s="213">
        <v>0.22999999999999998</v>
      </c>
      <c r="AF688" s="213">
        <v>0.21539000000000003</v>
      </c>
      <c r="AG688" s="204"/>
      <c r="AH688" s="205"/>
      <c r="AI688" s="205"/>
      <c r="AJ688" s="205"/>
      <c r="AK688" s="205"/>
      <c r="AL688" s="205"/>
      <c r="AM688" s="205"/>
      <c r="AN688" s="205"/>
      <c r="AO688" s="205"/>
      <c r="AP688" s="205"/>
      <c r="AQ688" s="205"/>
      <c r="AR688" s="205"/>
      <c r="AS688" s="205"/>
      <c r="AT688" s="205"/>
      <c r="AU688" s="205"/>
      <c r="AV688" s="205"/>
      <c r="AW688" s="205"/>
      <c r="AX688" s="205"/>
      <c r="AY688" s="205"/>
      <c r="AZ688" s="205"/>
      <c r="BA688" s="205"/>
      <c r="BB688" s="205"/>
      <c r="BC688" s="205"/>
      <c r="BD688" s="205"/>
      <c r="BE688" s="205"/>
      <c r="BF688" s="205"/>
      <c r="BG688" s="205"/>
      <c r="BH688" s="205"/>
      <c r="BI688" s="205"/>
      <c r="BJ688" s="205"/>
      <c r="BK688" s="205"/>
      <c r="BL688" s="205"/>
      <c r="BM688" s="214">
        <v>1</v>
      </c>
    </row>
    <row r="689" spans="1:65">
      <c r="A689" s="30"/>
      <c r="B689" s="19">
        <v>1</v>
      </c>
      <c r="C689" s="9">
        <v>2</v>
      </c>
      <c r="D689" s="24">
        <v>0.2195</v>
      </c>
      <c r="E689" s="24">
        <v>0.23874999999999999</v>
      </c>
      <c r="F689" s="24">
        <v>0.22778391460588163</v>
      </c>
      <c r="G689" s="24">
        <v>0.22458</v>
      </c>
      <c r="H689" s="228">
        <v>0.217</v>
      </c>
      <c r="I689" s="24">
        <v>0.22599999999999998</v>
      </c>
      <c r="J689" s="24">
        <v>0.2402</v>
      </c>
      <c r="K689" s="24">
        <v>0.23200000000000001</v>
      </c>
      <c r="L689" s="24">
        <v>0.23770000000000002</v>
      </c>
      <c r="M689" s="24">
        <v>0.2258</v>
      </c>
      <c r="N689" s="24">
        <v>0.23678084170500216</v>
      </c>
      <c r="O689" s="24">
        <v>0.23325859999999998</v>
      </c>
      <c r="P689" s="24">
        <v>0.24926999999999996</v>
      </c>
      <c r="Q689" s="24">
        <v>0.23800000000000002</v>
      </c>
      <c r="R689" s="24">
        <v>0.24331949999999999</v>
      </c>
      <c r="S689" s="24">
        <v>0.22100000000000003</v>
      </c>
      <c r="T689" s="24">
        <v>0.22899999999999998</v>
      </c>
      <c r="U689" s="24">
        <v>0.22200000000000003</v>
      </c>
      <c r="V689" s="24">
        <v>0.22100000000000003</v>
      </c>
      <c r="W689" s="24">
        <v>0.22300000000000003</v>
      </c>
      <c r="X689" s="229">
        <v>0.17349999999999999</v>
      </c>
      <c r="Y689" s="229">
        <v>0.20630000000000001</v>
      </c>
      <c r="Z689" s="24">
        <v>0.21895000000000001</v>
      </c>
      <c r="AA689" s="24">
        <v>0.240671</v>
      </c>
      <c r="AB689" s="24">
        <v>0.23080000000000001</v>
      </c>
      <c r="AC689" s="24">
        <v>0.20449999999999999</v>
      </c>
      <c r="AD689" s="24">
        <v>0.22455</v>
      </c>
      <c r="AE689" s="228">
        <v>0.24399999999999999</v>
      </c>
      <c r="AF689" s="24">
        <v>0.21256</v>
      </c>
      <c r="AG689" s="204"/>
      <c r="AH689" s="205"/>
      <c r="AI689" s="205"/>
      <c r="AJ689" s="205"/>
      <c r="AK689" s="205"/>
      <c r="AL689" s="205"/>
      <c r="AM689" s="205"/>
      <c r="AN689" s="205"/>
      <c r="AO689" s="205"/>
      <c r="AP689" s="205"/>
      <c r="AQ689" s="205"/>
      <c r="AR689" s="205"/>
      <c r="AS689" s="205"/>
      <c r="AT689" s="205"/>
      <c r="AU689" s="205"/>
      <c r="AV689" s="205"/>
      <c r="AW689" s="205"/>
      <c r="AX689" s="205"/>
      <c r="AY689" s="205"/>
      <c r="AZ689" s="205"/>
      <c r="BA689" s="205"/>
      <c r="BB689" s="205"/>
      <c r="BC689" s="205"/>
      <c r="BD689" s="205"/>
      <c r="BE689" s="205"/>
      <c r="BF689" s="205"/>
      <c r="BG689" s="205"/>
      <c r="BH689" s="205"/>
      <c r="BI689" s="205"/>
      <c r="BJ689" s="205"/>
      <c r="BK689" s="205"/>
      <c r="BL689" s="205"/>
      <c r="BM689" s="214">
        <v>27</v>
      </c>
    </row>
    <row r="690" spans="1:65">
      <c r="A690" s="30"/>
      <c r="B690" s="19">
        <v>1</v>
      </c>
      <c r="C690" s="9">
        <v>3</v>
      </c>
      <c r="D690" s="24">
        <v>0.2218</v>
      </c>
      <c r="E690" s="24">
        <v>0.24176999999999996</v>
      </c>
      <c r="F690" s="24">
        <v>0.22533047566763487</v>
      </c>
      <c r="G690" s="24">
        <v>0.22404000000000002</v>
      </c>
      <c r="H690" s="24">
        <v>0.23200000000000001</v>
      </c>
      <c r="I690" s="24">
        <v>0.23300000000000001</v>
      </c>
      <c r="J690" s="24">
        <v>0.25070000000000003</v>
      </c>
      <c r="K690" s="24">
        <v>0.23300000000000001</v>
      </c>
      <c r="L690" s="24">
        <v>0.2379</v>
      </c>
      <c r="M690" s="24">
        <v>0.22220000000000001</v>
      </c>
      <c r="N690" s="24">
        <v>0.2353866158051908</v>
      </c>
      <c r="O690" s="24">
        <v>0.2318865</v>
      </c>
      <c r="P690" s="24">
        <v>0.215696</v>
      </c>
      <c r="Q690" s="24">
        <v>0.24</v>
      </c>
      <c r="R690" s="24">
        <v>0.24442350000000004</v>
      </c>
      <c r="S690" s="24">
        <v>0.22200000000000003</v>
      </c>
      <c r="T690" s="24">
        <v>0.22499999999999998</v>
      </c>
      <c r="U690" s="24">
        <v>0.22799999999999998</v>
      </c>
      <c r="V690" s="24">
        <v>0.22699999999999998</v>
      </c>
      <c r="W690" s="24">
        <v>0.218</v>
      </c>
      <c r="X690" s="229">
        <v>0.17510000000000001</v>
      </c>
      <c r="Y690" s="229">
        <v>0.20152999999999999</v>
      </c>
      <c r="Z690" s="24">
        <v>0.22253000000000003</v>
      </c>
      <c r="AA690" s="24">
        <v>0.24046199999999995</v>
      </c>
      <c r="AB690" s="24">
        <v>0.23240000000000002</v>
      </c>
      <c r="AC690" s="24">
        <v>0.21299999999999999</v>
      </c>
      <c r="AD690" s="24">
        <v>0.22721999999999998</v>
      </c>
      <c r="AE690" s="24">
        <v>0.22599999999999998</v>
      </c>
      <c r="AF690" s="24">
        <v>0.21521999999999999</v>
      </c>
      <c r="AG690" s="204"/>
      <c r="AH690" s="205"/>
      <c r="AI690" s="205"/>
      <c r="AJ690" s="205"/>
      <c r="AK690" s="205"/>
      <c r="AL690" s="205"/>
      <c r="AM690" s="205"/>
      <c r="AN690" s="205"/>
      <c r="AO690" s="205"/>
      <c r="AP690" s="205"/>
      <c r="AQ690" s="205"/>
      <c r="AR690" s="205"/>
      <c r="AS690" s="205"/>
      <c r="AT690" s="205"/>
      <c r="AU690" s="205"/>
      <c r="AV690" s="205"/>
      <c r="AW690" s="205"/>
      <c r="AX690" s="205"/>
      <c r="AY690" s="205"/>
      <c r="AZ690" s="205"/>
      <c r="BA690" s="205"/>
      <c r="BB690" s="205"/>
      <c r="BC690" s="205"/>
      <c r="BD690" s="205"/>
      <c r="BE690" s="205"/>
      <c r="BF690" s="205"/>
      <c r="BG690" s="205"/>
      <c r="BH690" s="205"/>
      <c r="BI690" s="205"/>
      <c r="BJ690" s="205"/>
      <c r="BK690" s="205"/>
      <c r="BL690" s="205"/>
      <c r="BM690" s="214">
        <v>16</v>
      </c>
    </row>
    <row r="691" spans="1:65">
      <c r="A691" s="30"/>
      <c r="B691" s="19">
        <v>1</v>
      </c>
      <c r="C691" s="9">
        <v>4</v>
      </c>
      <c r="D691" s="24">
        <v>0.21410000000000001</v>
      </c>
      <c r="E691" s="24">
        <v>0.24468000000000004</v>
      </c>
      <c r="F691" s="24">
        <v>0.22699242623108853</v>
      </c>
      <c r="G691" s="24">
        <v>0.22569</v>
      </c>
      <c r="H691" s="24">
        <v>0.23300000000000001</v>
      </c>
      <c r="I691" s="24">
        <v>0.22499999999999998</v>
      </c>
      <c r="J691" s="24">
        <v>0.24979999999999997</v>
      </c>
      <c r="K691" s="24">
        <v>0.22999999999999998</v>
      </c>
      <c r="L691" s="228">
        <v>0.24719999999999998</v>
      </c>
      <c r="M691" s="24">
        <v>0.21920000000000001</v>
      </c>
      <c r="N691" s="24">
        <v>0.23396445984670208</v>
      </c>
      <c r="O691" s="24">
        <v>0.22957060000000001</v>
      </c>
      <c r="P691" s="24">
        <v>0.23896899999999999</v>
      </c>
      <c r="Q691" s="24">
        <v>0.22200000000000003</v>
      </c>
      <c r="R691" s="24">
        <v>0.24560799999999994</v>
      </c>
      <c r="S691" s="24">
        <v>0.22200000000000003</v>
      </c>
      <c r="T691" s="24">
        <v>0.22499999999999998</v>
      </c>
      <c r="U691" s="24">
        <v>0.22999999999999998</v>
      </c>
      <c r="V691" s="24">
        <v>0.22899999999999998</v>
      </c>
      <c r="W691" s="24">
        <v>0.22</v>
      </c>
      <c r="X691" s="229">
        <v>0.17530000000000001</v>
      </c>
      <c r="Y691" s="229">
        <v>0.20234000000000002</v>
      </c>
      <c r="Z691" s="24">
        <v>0.21426999999999999</v>
      </c>
      <c r="AA691" s="24">
        <v>0.24433000000000002</v>
      </c>
      <c r="AB691" s="24">
        <v>0.22690000000000002</v>
      </c>
      <c r="AC691" s="24">
        <v>0.21450000000000002</v>
      </c>
      <c r="AD691" s="24">
        <v>0.22986000000000001</v>
      </c>
      <c r="AE691" s="24">
        <v>0.22499999999999998</v>
      </c>
      <c r="AF691" s="24">
        <v>0.21859999999999999</v>
      </c>
      <c r="AG691" s="204"/>
      <c r="AH691" s="205"/>
      <c r="AI691" s="205"/>
      <c r="AJ691" s="205"/>
      <c r="AK691" s="205"/>
      <c r="AL691" s="205"/>
      <c r="AM691" s="205"/>
      <c r="AN691" s="205"/>
      <c r="AO691" s="205"/>
      <c r="AP691" s="205"/>
      <c r="AQ691" s="205"/>
      <c r="AR691" s="205"/>
      <c r="AS691" s="205"/>
      <c r="AT691" s="205"/>
      <c r="AU691" s="205"/>
      <c r="AV691" s="205"/>
      <c r="AW691" s="205"/>
      <c r="AX691" s="205"/>
      <c r="AY691" s="205"/>
      <c r="AZ691" s="205"/>
      <c r="BA691" s="205"/>
      <c r="BB691" s="205"/>
      <c r="BC691" s="205"/>
      <c r="BD691" s="205"/>
      <c r="BE691" s="205"/>
      <c r="BF691" s="205"/>
      <c r="BG691" s="205"/>
      <c r="BH691" s="205"/>
      <c r="BI691" s="205"/>
      <c r="BJ691" s="205"/>
      <c r="BK691" s="205"/>
      <c r="BL691" s="205"/>
      <c r="BM691" s="214">
        <v>0.22903432112268474</v>
      </c>
    </row>
    <row r="692" spans="1:65">
      <c r="A692" s="30"/>
      <c r="B692" s="19">
        <v>1</v>
      </c>
      <c r="C692" s="9">
        <v>5</v>
      </c>
      <c r="D692" s="24">
        <v>0.22</v>
      </c>
      <c r="E692" s="24">
        <v>0.24385999999999999</v>
      </c>
      <c r="F692" s="24">
        <v>0.23205065757791898</v>
      </c>
      <c r="G692" s="24">
        <v>0.22488</v>
      </c>
      <c r="H692" s="24">
        <v>0.23200000000000001</v>
      </c>
      <c r="I692" s="24">
        <v>0.22899999999999998</v>
      </c>
      <c r="J692" s="24">
        <v>0.24610000000000001</v>
      </c>
      <c r="K692" s="24">
        <v>0.23300000000000001</v>
      </c>
      <c r="L692" s="24">
        <v>0.23609999999999998</v>
      </c>
      <c r="M692" s="24">
        <v>0.22850000000000001</v>
      </c>
      <c r="N692" s="24">
        <v>0.23769119041881281</v>
      </c>
      <c r="O692" s="24">
        <v>0.229106</v>
      </c>
      <c r="P692" s="24">
        <v>0.23077800000000001</v>
      </c>
      <c r="Q692" s="24">
        <v>0.23400000000000001</v>
      </c>
      <c r="R692" s="24">
        <v>0.245562</v>
      </c>
      <c r="S692" s="24">
        <v>0.22399999999999998</v>
      </c>
      <c r="T692" s="24">
        <v>0.22599999999999998</v>
      </c>
      <c r="U692" s="24">
        <v>0.22200000000000003</v>
      </c>
      <c r="V692" s="24">
        <v>0.22100000000000003</v>
      </c>
      <c r="W692" s="24">
        <v>0.22399999999999998</v>
      </c>
      <c r="X692" s="229">
        <v>0.17520000000000002</v>
      </c>
      <c r="Y692" s="229">
        <v>0.20609999999999998</v>
      </c>
      <c r="Z692" s="24">
        <v>0.22486999999999999</v>
      </c>
      <c r="AA692" s="228">
        <v>0.22124200000000002</v>
      </c>
      <c r="AB692" s="24">
        <v>0.22999999999999998</v>
      </c>
      <c r="AC692" s="24">
        <v>0.20779999999999998</v>
      </c>
      <c r="AD692" s="24">
        <v>0.22278000000000003</v>
      </c>
      <c r="AE692" s="24">
        <v>0.22599999999999998</v>
      </c>
      <c r="AF692" s="24">
        <v>0.21836</v>
      </c>
      <c r="AG692" s="204"/>
      <c r="AH692" s="205"/>
      <c r="AI692" s="205"/>
      <c r="AJ692" s="205"/>
      <c r="AK692" s="205"/>
      <c r="AL692" s="205"/>
      <c r="AM692" s="205"/>
      <c r="AN692" s="205"/>
      <c r="AO692" s="205"/>
      <c r="AP692" s="205"/>
      <c r="AQ692" s="205"/>
      <c r="AR692" s="205"/>
      <c r="AS692" s="205"/>
      <c r="AT692" s="205"/>
      <c r="AU692" s="205"/>
      <c r="AV692" s="205"/>
      <c r="AW692" s="205"/>
      <c r="AX692" s="205"/>
      <c r="AY692" s="205"/>
      <c r="AZ692" s="205"/>
      <c r="BA692" s="205"/>
      <c r="BB692" s="205"/>
      <c r="BC692" s="205"/>
      <c r="BD692" s="205"/>
      <c r="BE692" s="205"/>
      <c r="BF692" s="205"/>
      <c r="BG692" s="205"/>
      <c r="BH692" s="205"/>
      <c r="BI692" s="205"/>
      <c r="BJ692" s="205"/>
      <c r="BK692" s="205"/>
      <c r="BL692" s="205"/>
      <c r="BM692" s="214">
        <v>108</v>
      </c>
    </row>
    <row r="693" spans="1:65">
      <c r="A693" s="30"/>
      <c r="B693" s="19">
        <v>1</v>
      </c>
      <c r="C693" s="9">
        <v>6</v>
      </c>
      <c r="D693" s="24">
        <v>0.22529999999999997</v>
      </c>
      <c r="E693" s="24">
        <v>0.23971000000000001</v>
      </c>
      <c r="F693" s="24">
        <v>0.22206499330335974</v>
      </c>
      <c r="G693" s="24">
        <v>0.2208</v>
      </c>
      <c r="H693" s="24">
        <v>0.24099999999999999</v>
      </c>
      <c r="I693" s="24">
        <v>0.24</v>
      </c>
      <c r="J693" s="24">
        <v>0.23969999999999997</v>
      </c>
      <c r="K693" s="24">
        <v>0.22699999999999998</v>
      </c>
      <c r="L693" s="24">
        <v>0.23240000000000002</v>
      </c>
      <c r="M693" s="24">
        <v>0.22869999999999999</v>
      </c>
      <c r="N693" s="24">
        <v>0.23171138524595106</v>
      </c>
      <c r="O693" s="24">
        <v>0.23076920000000001</v>
      </c>
      <c r="P693" s="24">
        <v>0.21938699999999997</v>
      </c>
      <c r="Q693" s="24">
        <v>0.22899999999999998</v>
      </c>
      <c r="R693" s="24">
        <v>0.24003049999999992</v>
      </c>
      <c r="S693" s="24">
        <v>0.22300000000000003</v>
      </c>
      <c r="T693" s="24">
        <v>0.22300000000000003</v>
      </c>
      <c r="U693" s="24">
        <v>0.22300000000000003</v>
      </c>
      <c r="V693" s="24">
        <v>0.22399999999999998</v>
      </c>
      <c r="W693" s="24">
        <v>0.22100000000000003</v>
      </c>
      <c r="X693" s="229">
        <v>0.17700000000000002</v>
      </c>
      <c r="Y693" s="229">
        <v>0.19916</v>
      </c>
      <c r="Z693" s="24">
        <v>0.21576999999999999</v>
      </c>
      <c r="AA693" s="24">
        <v>0.25104099999999996</v>
      </c>
      <c r="AB693" s="24">
        <v>0.23119999999999999</v>
      </c>
      <c r="AC693" s="24">
        <v>0.2097</v>
      </c>
      <c r="AD693" s="24">
        <v>0.22219000000000003</v>
      </c>
      <c r="AE693" s="24">
        <v>0.23100000000000001</v>
      </c>
      <c r="AF693" s="24">
        <v>0.21881</v>
      </c>
      <c r="AG693" s="204"/>
      <c r="AH693" s="205"/>
      <c r="AI693" s="205"/>
      <c r="AJ693" s="205"/>
      <c r="AK693" s="205"/>
      <c r="AL693" s="205"/>
      <c r="AM693" s="205"/>
      <c r="AN693" s="205"/>
      <c r="AO693" s="205"/>
      <c r="AP693" s="205"/>
      <c r="AQ693" s="205"/>
      <c r="AR693" s="205"/>
      <c r="AS693" s="205"/>
      <c r="AT693" s="205"/>
      <c r="AU693" s="205"/>
      <c r="AV693" s="205"/>
      <c r="AW693" s="205"/>
      <c r="AX693" s="205"/>
      <c r="AY693" s="205"/>
      <c r="AZ693" s="205"/>
      <c r="BA693" s="205"/>
      <c r="BB693" s="205"/>
      <c r="BC693" s="205"/>
      <c r="BD693" s="205"/>
      <c r="BE693" s="205"/>
      <c r="BF693" s="205"/>
      <c r="BG693" s="205"/>
      <c r="BH693" s="205"/>
      <c r="BI693" s="205"/>
      <c r="BJ693" s="205"/>
      <c r="BK693" s="205"/>
      <c r="BL693" s="205"/>
      <c r="BM693" s="56"/>
    </row>
    <row r="694" spans="1:65">
      <c r="A694" s="30"/>
      <c r="B694" s="20" t="s">
        <v>271</v>
      </c>
      <c r="C694" s="12"/>
      <c r="D694" s="215">
        <v>0.22065000000000001</v>
      </c>
      <c r="E694" s="215">
        <v>0.24174333333333334</v>
      </c>
      <c r="F694" s="215">
        <v>0.22722370903563971</v>
      </c>
      <c r="G694" s="215">
        <v>0.22287333333333334</v>
      </c>
      <c r="H694" s="215">
        <v>0.23150000000000004</v>
      </c>
      <c r="I694" s="215">
        <v>0.23033333333333331</v>
      </c>
      <c r="J694" s="215">
        <v>0.24450000000000002</v>
      </c>
      <c r="K694" s="215">
        <v>0.23100000000000001</v>
      </c>
      <c r="L694" s="215">
        <v>0.23794999999999999</v>
      </c>
      <c r="M694" s="215">
        <v>0.22551666666666667</v>
      </c>
      <c r="N694" s="215">
        <v>0.23452782794351543</v>
      </c>
      <c r="O694" s="215">
        <v>0.23118523333333338</v>
      </c>
      <c r="P694" s="215">
        <v>0.23295649999999998</v>
      </c>
      <c r="Q694" s="215">
        <v>0.23266666666666666</v>
      </c>
      <c r="R694" s="215">
        <v>0.24438133333333334</v>
      </c>
      <c r="S694" s="215">
        <v>0.22316666666666671</v>
      </c>
      <c r="T694" s="215">
        <v>0.22550000000000001</v>
      </c>
      <c r="U694" s="215">
        <v>0.22483333333333333</v>
      </c>
      <c r="V694" s="215">
        <v>0.2253333333333333</v>
      </c>
      <c r="W694" s="215">
        <v>0.22083333333333335</v>
      </c>
      <c r="X694" s="215">
        <v>0.17518333333333336</v>
      </c>
      <c r="Y694" s="215">
        <v>0.20115666666666665</v>
      </c>
      <c r="Z694" s="215">
        <v>0.22018499999999999</v>
      </c>
      <c r="AA694" s="215">
        <v>0.23977983333333333</v>
      </c>
      <c r="AB694" s="215">
        <v>0.23036666666666669</v>
      </c>
      <c r="AC694" s="215">
        <v>0.20986666666666667</v>
      </c>
      <c r="AD694" s="215">
        <v>0.22508166666666671</v>
      </c>
      <c r="AE694" s="215">
        <v>0.23033333333333331</v>
      </c>
      <c r="AF694" s="215">
        <v>0.21648999999999999</v>
      </c>
      <c r="AG694" s="204"/>
      <c r="AH694" s="205"/>
      <c r="AI694" s="205"/>
      <c r="AJ694" s="205"/>
      <c r="AK694" s="205"/>
      <c r="AL694" s="205"/>
      <c r="AM694" s="205"/>
      <c r="AN694" s="205"/>
      <c r="AO694" s="205"/>
      <c r="AP694" s="205"/>
      <c r="AQ694" s="205"/>
      <c r="AR694" s="205"/>
      <c r="AS694" s="205"/>
      <c r="AT694" s="205"/>
      <c r="AU694" s="205"/>
      <c r="AV694" s="205"/>
      <c r="AW694" s="205"/>
      <c r="AX694" s="205"/>
      <c r="AY694" s="205"/>
      <c r="AZ694" s="205"/>
      <c r="BA694" s="205"/>
      <c r="BB694" s="205"/>
      <c r="BC694" s="205"/>
      <c r="BD694" s="205"/>
      <c r="BE694" s="205"/>
      <c r="BF694" s="205"/>
      <c r="BG694" s="205"/>
      <c r="BH694" s="205"/>
      <c r="BI694" s="205"/>
      <c r="BJ694" s="205"/>
      <c r="BK694" s="205"/>
      <c r="BL694" s="205"/>
      <c r="BM694" s="56"/>
    </row>
    <row r="695" spans="1:65">
      <c r="A695" s="30"/>
      <c r="B695" s="3" t="s">
        <v>272</v>
      </c>
      <c r="C695" s="29"/>
      <c r="D695" s="24">
        <v>0.22089999999999999</v>
      </c>
      <c r="E695" s="24">
        <v>0.24173</v>
      </c>
      <c r="F695" s="24">
        <v>0.22738817041848508</v>
      </c>
      <c r="G695" s="24">
        <v>0.22431000000000001</v>
      </c>
      <c r="H695" s="24">
        <v>0.23250000000000001</v>
      </c>
      <c r="I695" s="24">
        <v>0.22899999999999998</v>
      </c>
      <c r="J695" s="24">
        <v>0.24330000000000002</v>
      </c>
      <c r="K695" s="24">
        <v>0.23150000000000001</v>
      </c>
      <c r="L695" s="24">
        <v>0.23705000000000004</v>
      </c>
      <c r="M695" s="24">
        <v>0.22715000000000002</v>
      </c>
      <c r="N695" s="24">
        <v>0.23467553782594644</v>
      </c>
      <c r="O695" s="24">
        <v>0.23132785</v>
      </c>
      <c r="P695" s="24">
        <v>0.23487350000000001</v>
      </c>
      <c r="Q695" s="24">
        <v>0.23350000000000001</v>
      </c>
      <c r="R695" s="24">
        <v>0.24499275000000004</v>
      </c>
      <c r="S695" s="24">
        <v>0.22250000000000003</v>
      </c>
      <c r="T695" s="24">
        <v>0.22499999999999998</v>
      </c>
      <c r="U695" s="24">
        <v>0.2235</v>
      </c>
      <c r="V695" s="24">
        <v>0.22549999999999998</v>
      </c>
      <c r="W695" s="24">
        <v>0.22050000000000003</v>
      </c>
      <c r="X695" s="24">
        <v>0.17515000000000003</v>
      </c>
      <c r="Y695" s="24">
        <v>0.201935</v>
      </c>
      <c r="Z695" s="24">
        <v>0.22074000000000002</v>
      </c>
      <c r="AA695" s="24">
        <v>0.24080199999999999</v>
      </c>
      <c r="AB695" s="24">
        <v>0.23085</v>
      </c>
      <c r="AC695" s="24">
        <v>0.2097</v>
      </c>
      <c r="AD695" s="24">
        <v>0.22422000000000003</v>
      </c>
      <c r="AE695" s="24">
        <v>0.22799999999999998</v>
      </c>
      <c r="AF695" s="24">
        <v>0.21687500000000001</v>
      </c>
      <c r="AG695" s="204"/>
      <c r="AH695" s="205"/>
      <c r="AI695" s="205"/>
      <c r="AJ695" s="205"/>
      <c r="AK695" s="205"/>
      <c r="AL695" s="205"/>
      <c r="AM695" s="205"/>
      <c r="AN695" s="205"/>
      <c r="AO695" s="205"/>
      <c r="AP695" s="205"/>
      <c r="AQ695" s="205"/>
      <c r="AR695" s="205"/>
      <c r="AS695" s="205"/>
      <c r="AT695" s="205"/>
      <c r="AU695" s="205"/>
      <c r="AV695" s="205"/>
      <c r="AW695" s="205"/>
      <c r="AX695" s="205"/>
      <c r="AY695" s="205"/>
      <c r="AZ695" s="205"/>
      <c r="BA695" s="205"/>
      <c r="BB695" s="205"/>
      <c r="BC695" s="205"/>
      <c r="BD695" s="205"/>
      <c r="BE695" s="205"/>
      <c r="BF695" s="205"/>
      <c r="BG695" s="205"/>
      <c r="BH695" s="205"/>
      <c r="BI695" s="205"/>
      <c r="BJ695" s="205"/>
      <c r="BK695" s="205"/>
      <c r="BL695" s="205"/>
      <c r="BM695" s="56"/>
    </row>
    <row r="696" spans="1:65">
      <c r="A696" s="30"/>
      <c r="B696" s="3" t="s">
        <v>273</v>
      </c>
      <c r="C696" s="29"/>
      <c r="D696" s="24">
        <v>3.8495454277096049E-3</v>
      </c>
      <c r="E696" s="24">
        <v>2.2892065583224922E-3</v>
      </c>
      <c r="F696" s="24">
        <v>3.3899423544695322E-3</v>
      </c>
      <c r="G696" s="24">
        <v>3.2296976122644485E-3</v>
      </c>
      <c r="H696" s="24">
        <v>7.867655305108379E-3</v>
      </c>
      <c r="I696" s="24">
        <v>5.5015149428740764E-3</v>
      </c>
      <c r="J696" s="24">
        <v>5.0322956987840159E-3</v>
      </c>
      <c r="K696" s="24">
        <v>2.2803508501982902E-3</v>
      </c>
      <c r="L696" s="24">
        <v>4.9447952434858063E-3</v>
      </c>
      <c r="M696" s="24">
        <v>4.0037066159580937E-3</v>
      </c>
      <c r="N696" s="24">
        <v>2.5476755518534073E-3</v>
      </c>
      <c r="O696" s="24">
        <v>1.6538982516063774E-3</v>
      </c>
      <c r="P696" s="24">
        <v>1.3440225425936869E-2</v>
      </c>
      <c r="Q696" s="24">
        <v>6.5012819248719388E-3</v>
      </c>
      <c r="R696" s="24">
        <v>2.5194467778992271E-3</v>
      </c>
      <c r="S696" s="24">
        <v>2.1369760566432587E-3</v>
      </c>
      <c r="T696" s="24">
        <v>1.9748417658131375E-3</v>
      </c>
      <c r="U696" s="24">
        <v>3.3714487489307208E-3</v>
      </c>
      <c r="V696" s="24">
        <v>3.9327683210006797E-3</v>
      </c>
      <c r="W696" s="24">
        <v>2.3166067138525406E-3</v>
      </c>
      <c r="X696" s="24">
        <v>1.1125046816380989E-3</v>
      </c>
      <c r="Y696" s="24">
        <v>5.4676308092872095E-3</v>
      </c>
      <c r="Z696" s="24">
        <v>4.561121572595939E-3</v>
      </c>
      <c r="AA696" s="24">
        <v>9.9373887800903882E-3</v>
      </c>
      <c r="AB696" s="24">
        <v>1.8683325899492996E-3</v>
      </c>
      <c r="AC696" s="24">
        <v>3.5892431885659049E-3</v>
      </c>
      <c r="AD696" s="24">
        <v>2.9246224827602259E-3</v>
      </c>
      <c r="AE696" s="24">
        <v>7.1180521680208808E-3</v>
      </c>
      <c r="AF696" s="24">
        <v>2.5139291955025276E-3</v>
      </c>
      <c r="AG696" s="204"/>
      <c r="AH696" s="205"/>
      <c r="AI696" s="205"/>
      <c r="AJ696" s="205"/>
      <c r="AK696" s="205"/>
      <c r="AL696" s="205"/>
      <c r="AM696" s="205"/>
      <c r="AN696" s="205"/>
      <c r="AO696" s="205"/>
      <c r="AP696" s="205"/>
      <c r="AQ696" s="205"/>
      <c r="AR696" s="205"/>
      <c r="AS696" s="205"/>
      <c r="AT696" s="205"/>
      <c r="AU696" s="205"/>
      <c r="AV696" s="205"/>
      <c r="AW696" s="205"/>
      <c r="AX696" s="205"/>
      <c r="AY696" s="205"/>
      <c r="AZ696" s="205"/>
      <c r="BA696" s="205"/>
      <c r="BB696" s="205"/>
      <c r="BC696" s="205"/>
      <c r="BD696" s="205"/>
      <c r="BE696" s="205"/>
      <c r="BF696" s="205"/>
      <c r="BG696" s="205"/>
      <c r="BH696" s="205"/>
      <c r="BI696" s="205"/>
      <c r="BJ696" s="205"/>
      <c r="BK696" s="205"/>
      <c r="BL696" s="205"/>
      <c r="BM696" s="56"/>
    </row>
    <row r="697" spans="1:65">
      <c r="A697" s="30"/>
      <c r="B697" s="3" t="s">
        <v>86</v>
      </c>
      <c r="C697" s="29"/>
      <c r="D697" s="13">
        <v>1.7446387617084093E-2</v>
      </c>
      <c r="E697" s="13">
        <v>9.4695747210781084E-3</v>
      </c>
      <c r="F697" s="13">
        <v>1.4918964085467968E-2</v>
      </c>
      <c r="G697" s="13">
        <v>1.449118009750433E-2</v>
      </c>
      <c r="H697" s="13">
        <v>3.3985552073902282E-2</v>
      </c>
      <c r="I697" s="13">
        <v>2.3885014223765891E-2</v>
      </c>
      <c r="J697" s="13">
        <v>2.0581986498094132E-2</v>
      </c>
      <c r="K697" s="13">
        <v>9.8716487021571001E-3</v>
      </c>
      <c r="L697" s="13">
        <v>2.078081632059595E-2</v>
      </c>
      <c r="M697" s="13">
        <v>1.7753484366084222E-2</v>
      </c>
      <c r="N697" s="13">
        <v>1.0862998963462021E-2</v>
      </c>
      <c r="O697" s="13">
        <v>7.1539960738829364E-3</v>
      </c>
      <c r="P697" s="13">
        <v>5.7694142150731445E-2</v>
      </c>
      <c r="Q697" s="13">
        <v>2.7942472456469653E-2</v>
      </c>
      <c r="R697" s="13">
        <v>1.0309489450500421E-2</v>
      </c>
      <c r="S697" s="13">
        <v>9.5756955488122113E-3</v>
      </c>
      <c r="T697" s="13">
        <v>8.7576131521646897E-3</v>
      </c>
      <c r="U697" s="13">
        <v>1.4995324309551019E-2</v>
      </c>
      <c r="V697" s="13">
        <v>1.7453113850594736E-2</v>
      </c>
      <c r="W697" s="13">
        <v>1.0490294553294522E-2</v>
      </c>
      <c r="X697" s="13">
        <v>6.3505166871169177E-3</v>
      </c>
      <c r="Y697" s="13">
        <v>2.718095750884324E-2</v>
      </c>
      <c r="Z697" s="13">
        <v>2.0714951393582391E-2</v>
      </c>
      <c r="AA697" s="13">
        <v>4.1443805519189705E-2</v>
      </c>
      <c r="AB697" s="13">
        <v>8.1102557804194741E-3</v>
      </c>
      <c r="AC697" s="13">
        <v>1.7102492956953166E-2</v>
      </c>
      <c r="AD697" s="13">
        <v>1.2993605947886584E-2</v>
      </c>
      <c r="AE697" s="13">
        <v>3.09032655630429E-2</v>
      </c>
      <c r="AF697" s="13">
        <v>1.1612218557450819E-2</v>
      </c>
      <c r="AG697" s="150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274</v>
      </c>
      <c r="C698" s="29"/>
      <c r="D698" s="13">
        <v>-3.6607269520071539E-2</v>
      </c>
      <c r="E698" s="13">
        <v>5.5489553479807441E-2</v>
      </c>
      <c r="F698" s="13">
        <v>-7.9054181843565274E-3</v>
      </c>
      <c r="G698" s="13">
        <v>-2.6899845224730323E-2</v>
      </c>
      <c r="H698" s="13">
        <v>1.0765543195574212E-2</v>
      </c>
      <c r="I698" s="13">
        <v>5.6716923659347884E-3</v>
      </c>
      <c r="J698" s="13">
        <v>6.7525595297269536E-2</v>
      </c>
      <c r="K698" s="13">
        <v>8.5824642685858876E-3</v>
      </c>
      <c r="L698" s="13">
        <v>3.8927261353723042E-2</v>
      </c>
      <c r="M698" s="13">
        <v>-1.5358634630718959E-2</v>
      </c>
      <c r="N698" s="13">
        <v>2.398551795164372E-2</v>
      </c>
      <c r="O698" s="13">
        <v>9.3912222417376068E-3</v>
      </c>
      <c r="P698" s="13">
        <v>1.7124852109891009E-2</v>
      </c>
      <c r="Q698" s="13">
        <v>1.5859394025213414E-2</v>
      </c>
      <c r="R698" s="13">
        <v>6.7007477898597623E-2</v>
      </c>
      <c r="S698" s="13">
        <v>-2.561910558756364E-2</v>
      </c>
      <c r="T698" s="13">
        <v>-1.5431403928285237E-2</v>
      </c>
      <c r="U698" s="13">
        <v>-1.8342175830936336E-2</v>
      </c>
      <c r="V698" s="13">
        <v>-1.6159096903948122E-2</v>
      </c>
      <c r="W698" s="13">
        <v>-3.5806807246842376E-2</v>
      </c>
      <c r="X698" s="13">
        <v>-0.23512191328087251</v>
      </c>
      <c r="Y698" s="13">
        <v>-0.1217182399535881</v>
      </c>
      <c r="Z698" s="13">
        <v>-3.8637532922170648E-2</v>
      </c>
      <c r="AA698" s="13">
        <v>4.6916602533524365E-2</v>
      </c>
      <c r="AB698" s="13">
        <v>5.8172309610675654E-3</v>
      </c>
      <c r="AC698" s="13">
        <v>-8.368900504545207E-2</v>
      </c>
      <c r="AD698" s="13">
        <v>-1.7257913297198613E-2</v>
      </c>
      <c r="AE698" s="13">
        <v>5.6716923659347884E-3</v>
      </c>
      <c r="AF698" s="13">
        <v>-5.4770486192614154E-2</v>
      </c>
      <c r="AG698" s="150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275</v>
      </c>
      <c r="C699" s="47"/>
      <c r="D699" s="45">
        <v>0.81</v>
      </c>
      <c r="E699" s="45">
        <v>1.8</v>
      </c>
      <c r="F699" s="45">
        <v>0</v>
      </c>
      <c r="G699" s="45">
        <v>0.54</v>
      </c>
      <c r="H699" s="45">
        <v>0.53</v>
      </c>
      <c r="I699" s="45">
        <v>0.39</v>
      </c>
      <c r="J699" s="45">
        <v>2.14</v>
      </c>
      <c r="K699" s="45">
        <v>0.47</v>
      </c>
      <c r="L699" s="45">
        <v>1.33</v>
      </c>
      <c r="M699" s="45">
        <v>0.21</v>
      </c>
      <c r="N699" s="45">
        <v>0.9</v>
      </c>
      <c r="O699" s="45">
        <v>0.49</v>
      </c>
      <c r="P699" s="45">
        <v>0.71</v>
      </c>
      <c r="Q699" s="45">
        <v>0.67</v>
      </c>
      <c r="R699" s="45">
        <v>2.13</v>
      </c>
      <c r="S699" s="45">
        <v>0.5</v>
      </c>
      <c r="T699" s="45">
        <v>0.21</v>
      </c>
      <c r="U699" s="45">
        <v>0.3</v>
      </c>
      <c r="V699" s="45">
        <v>0.23</v>
      </c>
      <c r="W699" s="45">
        <v>0.79</v>
      </c>
      <c r="X699" s="45">
        <v>6.45</v>
      </c>
      <c r="Y699" s="45">
        <v>3.23</v>
      </c>
      <c r="Z699" s="45">
        <v>0.87</v>
      </c>
      <c r="AA699" s="45">
        <v>1.56</v>
      </c>
      <c r="AB699" s="45">
        <v>0.39</v>
      </c>
      <c r="AC699" s="45">
        <v>2.15</v>
      </c>
      <c r="AD699" s="45">
        <v>0.27</v>
      </c>
      <c r="AE699" s="45">
        <v>0.39</v>
      </c>
      <c r="AF699" s="45">
        <v>1.33</v>
      </c>
      <c r="AG699" s="150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BM700" s="55"/>
    </row>
    <row r="701" spans="1:65" ht="15">
      <c r="B701" s="8" t="s">
        <v>571</v>
      </c>
      <c r="BM701" s="28" t="s">
        <v>283</v>
      </c>
    </row>
    <row r="702" spans="1:65" ht="15">
      <c r="A702" s="25" t="s">
        <v>124</v>
      </c>
      <c r="B702" s="18" t="s">
        <v>110</v>
      </c>
      <c r="C702" s="15" t="s">
        <v>111</v>
      </c>
      <c r="D702" s="16" t="s">
        <v>232</v>
      </c>
      <c r="E702" s="17" t="s">
        <v>232</v>
      </c>
      <c r="F702" s="17" t="s">
        <v>232</v>
      </c>
      <c r="G702" s="150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233</v>
      </c>
      <c r="C703" s="9" t="s">
        <v>233</v>
      </c>
      <c r="D703" s="148" t="s">
        <v>236</v>
      </c>
      <c r="E703" s="149" t="s">
        <v>245</v>
      </c>
      <c r="F703" s="149" t="s">
        <v>262</v>
      </c>
      <c r="G703" s="150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82</v>
      </c>
    </row>
    <row r="704" spans="1:65">
      <c r="A704" s="30"/>
      <c r="B704" s="19"/>
      <c r="C704" s="9"/>
      <c r="D704" s="10" t="s">
        <v>279</v>
      </c>
      <c r="E704" s="11" t="s">
        <v>305</v>
      </c>
      <c r="F704" s="11" t="s">
        <v>279</v>
      </c>
      <c r="G704" s="150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/>
      <c r="C705" s="9"/>
      <c r="D705" s="26" t="s">
        <v>117</v>
      </c>
      <c r="E705" s="26" t="s">
        <v>310</v>
      </c>
      <c r="F705" s="26" t="s">
        <v>268</v>
      </c>
      <c r="G705" s="150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1</v>
      </c>
    </row>
    <row r="706" spans="1:65">
      <c r="A706" s="30"/>
      <c r="B706" s="18">
        <v>1</v>
      </c>
      <c r="C706" s="14">
        <v>1</v>
      </c>
      <c r="D706" s="206"/>
      <c r="E706" s="230" t="s">
        <v>95</v>
      </c>
      <c r="F706" s="230" t="s">
        <v>95</v>
      </c>
      <c r="G706" s="207"/>
      <c r="H706" s="208"/>
      <c r="I706" s="208"/>
      <c r="J706" s="208"/>
      <c r="K706" s="208"/>
      <c r="L706" s="208"/>
      <c r="M706" s="208"/>
      <c r="N706" s="208"/>
      <c r="O706" s="208"/>
      <c r="P706" s="208"/>
      <c r="Q706" s="208"/>
      <c r="R706" s="208"/>
      <c r="S706" s="208"/>
      <c r="T706" s="208"/>
      <c r="U706" s="208"/>
      <c r="V706" s="208"/>
      <c r="W706" s="208"/>
      <c r="X706" s="208"/>
      <c r="Y706" s="208"/>
      <c r="Z706" s="208"/>
      <c r="AA706" s="208"/>
      <c r="AB706" s="208"/>
      <c r="AC706" s="208"/>
      <c r="AD706" s="208"/>
      <c r="AE706" s="208"/>
      <c r="AF706" s="208"/>
      <c r="AG706" s="208"/>
      <c r="AH706" s="208"/>
      <c r="AI706" s="208"/>
      <c r="AJ706" s="208"/>
      <c r="AK706" s="208"/>
      <c r="AL706" s="208"/>
      <c r="AM706" s="208"/>
      <c r="AN706" s="208"/>
      <c r="AO706" s="208"/>
      <c r="AP706" s="208"/>
      <c r="AQ706" s="208"/>
      <c r="AR706" s="208"/>
      <c r="AS706" s="208"/>
      <c r="AT706" s="208"/>
      <c r="AU706" s="208"/>
      <c r="AV706" s="208"/>
      <c r="AW706" s="208"/>
      <c r="AX706" s="208"/>
      <c r="AY706" s="208"/>
      <c r="AZ706" s="208"/>
      <c r="BA706" s="208"/>
      <c r="BB706" s="208"/>
      <c r="BC706" s="208"/>
      <c r="BD706" s="208"/>
      <c r="BE706" s="208"/>
      <c r="BF706" s="208"/>
      <c r="BG706" s="208"/>
      <c r="BH706" s="208"/>
      <c r="BI706" s="208"/>
      <c r="BJ706" s="208"/>
      <c r="BK706" s="208"/>
      <c r="BL706" s="208"/>
      <c r="BM706" s="209">
        <v>1</v>
      </c>
    </row>
    <row r="707" spans="1:65">
      <c r="A707" s="30"/>
      <c r="B707" s="19">
        <v>1</v>
      </c>
      <c r="C707" s="9">
        <v>2</v>
      </c>
      <c r="D707" s="210"/>
      <c r="E707" s="232" t="s">
        <v>95</v>
      </c>
      <c r="F707" s="232" t="s">
        <v>95</v>
      </c>
      <c r="G707" s="207"/>
      <c r="H707" s="208"/>
      <c r="I707" s="208"/>
      <c r="J707" s="208"/>
      <c r="K707" s="208"/>
      <c r="L707" s="208"/>
      <c r="M707" s="208"/>
      <c r="N707" s="208"/>
      <c r="O707" s="208"/>
      <c r="P707" s="208"/>
      <c r="Q707" s="208"/>
      <c r="R707" s="208"/>
      <c r="S707" s="208"/>
      <c r="T707" s="208"/>
      <c r="U707" s="208"/>
      <c r="V707" s="208"/>
      <c r="W707" s="208"/>
      <c r="X707" s="208"/>
      <c r="Y707" s="208"/>
      <c r="Z707" s="208"/>
      <c r="AA707" s="208"/>
      <c r="AB707" s="208"/>
      <c r="AC707" s="208"/>
      <c r="AD707" s="208"/>
      <c r="AE707" s="208"/>
      <c r="AF707" s="208"/>
      <c r="AG707" s="208"/>
      <c r="AH707" s="208"/>
      <c r="AI707" s="208"/>
      <c r="AJ707" s="208"/>
      <c r="AK707" s="208"/>
      <c r="AL707" s="208"/>
      <c r="AM707" s="208"/>
      <c r="AN707" s="208"/>
      <c r="AO707" s="208"/>
      <c r="AP707" s="208"/>
      <c r="AQ707" s="208"/>
      <c r="AR707" s="208"/>
      <c r="AS707" s="208"/>
      <c r="AT707" s="208"/>
      <c r="AU707" s="208"/>
      <c r="AV707" s="208"/>
      <c r="AW707" s="208"/>
      <c r="AX707" s="208"/>
      <c r="AY707" s="208"/>
      <c r="AZ707" s="208"/>
      <c r="BA707" s="208"/>
      <c r="BB707" s="208"/>
      <c r="BC707" s="208"/>
      <c r="BD707" s="208"/>
      <c r="BE707" s="208"/>
      <c r="BF707" s="208"/>
      <c r="BG707" s="208"/>
      <c r="BH707" s="208"/>
      <c r="BI707" s="208"/>
      <c r="BJ707" s="208"/>
      <c r="BK707" s="208"/>
      <c r="BL707" s="208"/>
      <c r="BM707" s="209">
        <v>6</v>
      </c>
    </row>
    <row r="708" spans="1:65">
      <c r="A708" s="30"/>
      <c r="B708" s="19">
        <v>1</v>
      </c>
      <c r="C708" s="9">
        <v>3</v>
      </c>
      <c r="D708" s="210"/>
      <c r="E708" s="232" t="s">
        <v>95</v>
      </c>
      <c r="F708" s="232" t="s">
        <v>95</v>
      </c>
      <c r="G708" s="207"/>
      <c r="H708" s="208"/>
      <c r="I708" s="208"/>
      <c r="J708" s="208"/>
      <c r="K708" s="208"/>
      <c r="L708" s="208"/>
      <c r="M708" s="208"/>
      <c r="N708" s="208"/>
      <c r="O708" s="208"/>
      <c r="P708" s="208"/>
      <c r="Q708" s="208"/>
      <c r="R708" s="208"/>
      <c r="S708" s="208"/>
      <c r="T708" s="208"/>
      <c r="U708" s="208"/>
      <c r="V708" s="208"/>
      <c r="W708" s="208"/>
      <c r="X708" s="208"/>
      <c r="Y708" s="208"/>
      <c r="Z708" s="208"/>
      <c r="AA708" s="208"/>
      <c r="AB708" s="208"/>
      <c r="AC708" s="208"/>
      <c r="AD708" s="208"/>
      <c r="AE708" s="208"/>
      <c r="AF708" s="208"/>
      <c r="AG708" s="208"/>
      <c r="AH708" s="208"/>
      <c r="AI708" s="208"/>
      <c r="AJ708" s="208"/>
      <c r="AK708" s="208"/>
      <c r="AL708" s="208"/>
      <c r="AM708" s="208"/>
      <c r="AN708" s="208"/>
      <c r="AO708" s="208"/>
      <c r="AP708" s="208"/>
      <c r="AQ708" s="208"/>
      <c r="AR708" s="208"/>
      <c r="AS708" s="208"/>
      <c r="AT708" s="208"/>
      <c r="AU708" s="208"/>
      <c r="AV708" s="208"/>
      <c r="AW708" s="208"/>
      <c r="AX708" s="208"/>
      <c r="AY708" s="208"/>
      <c r="AZ708" s="208"/>
      <c r="BA708" s="208"/>
      <c r="BB708" s="208"/>
      <c r="BC708" s="208"/>
      <c r="BD708" s="208"/>
      <c r="BE708" s="208"/>
      <c r="BF708" s="208"/>
      <c r="BG708" s="208"/>
      <c r="BH708" s="208"/>
      <c r="BI708" s="208"/>
      <c r="BJ708" s="208"/>
      <c r="BK708" s="208"/>
      <c r="BL708" s="208"/>
      <c r="BM708" s="209">
        <v>16</v>
      </c>
    </row>
    <row r="709" spans="1:65">
      <c r="A709" s="30"/>
      <c r="B709" s="19">
        <v>1</v>
      </c>
      <c r="C709" s="9">
        <v>4</v>
      </c>
      <c r="D709" s="210"/>
      <c r="E709" s="232" t="s">
        <v>95</v>
      </c>
      <c r="F709" s="232" t="s">
        <v>95</v>
      </c>
      <c r="G709" s="207"/>
      <c r="H709" s="208"/>
      <c r="I709" s="208"/>
      <c r="J709" s="208"/>
      <c r="K709" s="208"/>
      <c r="L709" s="208"/>
      <c r="M709" s="208"/>
      <c r="N709" s="208"/>
      <c r="O709" s="208"/>
      <c r="P709" s="208"/>
      <c r="Q709" s="208"/>
      <c r="R709" s="208"/>
      <c r="S709" s="208"/>
      <c r="T709" s="208"/>
      <c r="U709" s="208"/>
      <c r="V709" s="208"/>
      <c r="W709" s="208"/>
      <c r="X709" s="208"/>
      <c r="Y709" s="208"/>
      <c r="Z709" s="208"/>
      <c r="AA709" s="208"/>
      <c r="AB709" s="208"/>
      <c r="AC709" s="208"/>
      <c r="AD709" s="208"/>
      <c r="AE709" s="208"/>
      <c r="AF709" s="208"/>
      <c r="AG709" s="208"/>
      <c r="AH709" s="208"/>
      <c r="AI709" s="208"/>
      <c r="AJ709" s="208"/>
      <c r="AK709" s="208"/>
      <c r="AL709" s="208"/>
      <c r="AM709" s="208"/>
      <c r="AN709" s="208"/>
      <c r="AO709" s="208"/>
      <c r="AP709" s="208"/>
      <c r="AQ709" s="208"/>
      <c r="AR709" s="208"/>
      <c r="AS709" s="208"/>
      <c r="AT709" s="208"/>
      <c r="AU709" s="208"/>
      <c r="AV709" s="208"/>
      <c r="AW709" s="208"/>
      <c r="AX709" s="208"/>
      <c r="AY709" s="208"/>
      <c r="AZ709" s="208"/>
      <c r="BA709" s="208"/>
      <c r="BB709" s="208"/>
      <c r="BC709" s="208"/>
      <c r="BD709" s="208"/>
      <c r="BE709" s="208"/>
      <c r="BF709" s="208"/>
      <c r="BG709" s="208"/>
      <c r="BH709" s="208"/>
      <c r="BI709" s="208"/>
      <c r="BJ709" s="208"/>
      <c r="BK709" s="208"/>
      <c r="BL709" s="208"/>
      <c r="BM709" s="209" t="s">
        <v>95</v>
      </c>
    </row>
    <row r="710" spans="1:65">
      <c r="A710" s="30"/>
      <c r="B710" s="19">
        <v>1</v>
      </c>
      <c r="C710" s="9">
        <v>5</v>
      </c>
      <c r="D710" s="210"/>
      <c r="E710" s="232" t="s">
        <v>95</v>
      </c>
      <c r="F710" s="232" t="s">
        <v>95</v>
      </c>
      <c r="G710" s="207"/>
      <c r="H710" s="208"/>
      <c r="I710" s="208"/>
      <c r="J710" s="208"/>
      <c r="K710" s="208"/>
      <c r="L710" s="208"/>
      <c r="M710" s="208"/>
      <c r="N710" s="208"/>
      <c r="O710" s="208"/>
      <c r="P710" s="208"/>
      <c r="Q710" s="208"/>
      <c r="R710" s="208"/>
      <c r="S710" s="208"/>
      <c r="T710" s="208"/>
      <c r="U710" s="208"/>
      <c r="V710" s="208"/>
      <c r="W710" s="208"/>
      <c r="X710" s="208"/>
      <c r="Y710" s="208"/>
      <c r="Z710" s="208"/>
      <c r="AA710" s="208"/>
      <c r="AB710" s="208"/>
      <c r="AC710" s="208"/>
      <c r="AD710" s="208"/>
      <c r="AE710" s="208"/>
      <c r="AF710" s="208"/>
      <c r="AG710" s="208"/>
      <c r="AH710" s="208"/>
      <c r="AI710" s="208"/>
      <c r="AJ710" s="208"/>
      <c r="AK710" s="208"/>
      <c r="AL710" s="208"/>
      <c r="AM710" s="208"/>
      <c r="AN710" s="208"/>
      <c r="AO710" s="208"/>
      <c r="AP710" s="208"/>
      <c r="AQ710" s="208"/>
      <c r="AR710" s="208"/>
      <c r="AS710" s="208"/>
      <c r="AT710" s="208"/>
      <c r="AU710" s="208"/>
      <c r="AV710" s="208"/>
      <c r="AW710" s="208"/>
      <c r="AX710" s="208"/>
      <c r="AY710" s="208"/>
      <c r="AZ710" s="208"/>
      <c r="BA710" s="208"/>
      <c r="BB710" s="208"/>
      <c r="BC710" s="208"/>
      <c r="BD710" s="208"/>
      <c r="BE710" s="208"/>
      <c r="BF710" s="208"/>
      <c r="BG710" s="208"/>
      <c r="BH710" s="208"/>
      <c r="BI710" s="208"/>
      <c r="BJ710" s="208"/>
      <c r="BK710" s="208"/>
      <c r="BL710" s="208"/>
      <c r="BM710" s="209">
        <v>12</v>
      </c>
    </row>
    <row r="711" spans="1:65">
      <c r="A711" s="30"/>
      <c r="B711" s="19">
        <v>1</v>
      </c>
      <c r="C711" s="9">
        <v>6</v>
      </c>
      <c r="D711" s="210">
        <v>16</v>
      </c>
      <c r="E711" s="232" t="s">
        <v>95</v>
      </c>
      <c r="F711" s="232" t="s">
        <v>95</v>
      </c>
      <c r="G711" s="207"/>
      <c r="H711" s="208"/>
      <c r="I711" s="208"/>
      <c r="J711" s="208"/>
      <c r="K711" s="208"/>
      <c r="L711" s="208"/>
      <c r="M711" s="208"/>
      <c r="N711" s="208"/>
      <c r="O711" s="208"/>
      <c r="P711" s="208"/>
      <c r="Q711" s="208"/>
      <c r="R711" s="208"/>
      <c r="S711" s="208"/>
      <c r="T711" s="208"/>
      <c r="U711" s="208"/>
      <c r="V711" s="208"/>
      <c r="W711" s="208"/>
      <c r="X711" s="208"/>
      <c r="Y711" s="208"/>
      <c r="Z711" s="208"/>
      <c r="AA711" s="208"/>
      <c r="AB711" s="208"/>
      <c r="AC711" s="208"/>
      <c r="AD711" s="208"/>
      <c r="AE711" s="208"/>
      <c r="AF711" s="208"/>
      <c r="AG711" s="208"/>
      <c r="AH711" s="208"/>
      <c r="AI711" s="208"/>
      <c r="AJ711" s="208"/>
      <c r="AK711" s="208"/>
      <c r="AL711" s="208"/>
      <c r="AM711" s="208"/>
      <c r="AN711" s="208"/>
      <c r="AO711" s="208"/>
      <c r="AP711" s="208"/>
      <c r="AQ711" s="208"/>
      <c r="AR711" s="208"/>
      <c r="AS711" s="208"/>
      <c r="AT711" s="208"/>
      <c r="AU711" s="208"/>
      <c r="AV711" s="208"/>
      <c r="AW711" s="208"/>
      <c r="AX711" s="208"/>
      <c r="AY711" s="208"/>
      <c r="AZ711" s="208"/>
      <c r="BA711" s="208"/>
      <c r="BB711" s="208"/>
      <c r="BC711" s="208"/>
      <c r="BD711" s="208"/>
      <c r="BE711" s="208"/>
      <c r="BF711" s="208"/>
      <c r="BG711" s="208"/>
      <c r="BH711" s="208"/>
      <c r="BI711" s="208"/>
      <c r="BJ711" s="208"/>
      <c r="BK711" s="208"/>
      <c r="BL711" s="208"/>
      <c r="BM711" s="211"/>
    </row>
    <row r="712" spans="1:65">
      <c r="A712" s="30"/>
      <c r="B712" s="20" t="s">
        <v>271</v>
      </c>
      <c r="C712" s="12"/>
      <c r="D712" s="212">
        <v>16</v>
      </c>
      <c r="E712" s="212" t="s">
        <v>660</v>
      </c>
      <c r="F712" s="212" t="s">
        <v>660</v>
      </c>
      <c r="G712" s="207"/>
      <c r="H712" s="208"/>
      <c r="I712" s="208"/>
      <c r="J712" s="208"/>
      <c r="K712" s="208"/>
      <c r="L712" s="208"/>
      <c r="M712" s="208"/>
      <c r="N712" s="208"/>
      <c r="O712" s="208"/>
      <c r="P712" s="208"/>
      <c r="Q712" s="208"/>
      <c r="R712" s="208"/>
      <c r="S712" s="208"/>
      <c r="T712" s="208"/>
      <c r="U712" s="208"/>
      <c r="V712" s="208"/>
      <c r="W712" s="208"/>
      <c r="X712" s="208"/>
      <c r="Y712" s="208"/>
      <c r="Z712" s="208"/>
      <c r="AA712" s="208"/>
      <c r="AB712" s="208"/>
      <c r="AC712" s="208"/>
      <c r="AD712" s="208"/>
      <c r="AE712" s="208"/>
      <c r="AF712" s="208"/>
      <c r="AG712" s="208"/>
      <c r="AH712" s="208"/>
      <c r="AI712" s="208"/>
      <c r="AJ712" s="208"/>
      <c r="AK712" s="208"/>
      <c r="AL712" s="208"/>
      <c r="AM712" s="208"/>
      <c r="AN712" s="208"/>
      <c r="AO712" s="208"/>
      <c r="AP712" s="208"/>
      <c r="AQ712" s="208"/>
      <c r="AR712" s="208"/>
      <c r="AS712" s="208"/>
      <c r="AT712" s="208"/>
      <c r="AU712" s="208"/>
      <c r="AV712" s="208"/>
      <c r="AW712" s="208"/>
      <c r="AX712" s="208"/>
      <c r="AY712" s="208"/>
      <c r="AZ712" s="208"/>
      <c r="BA712" s="208"/>
      <c r="BB712" s="208"/>
      <c r="BC712" s="208"/>
      <c r="BD712" s="208"/>
      <c r="BE712" s="208"/>
      <c r="BF712" s="208"/>
      <c r="BG712" s="208"/>
      <c r="BH712" s="208"/>
      <c r="BI712" s="208"/>
      <c r="BJ712" s="208"/>
      <c r="BK712" s="208"/>
      <c r="BL712" s="208"/>
      <c r="BM712" s="211"/>
    </row>
    <row r="713" spans="1:65">
      <c r="A713" s="30"/>
      <c r="B713" s="3" t="s">
        <v>272</v>
      </c>
      <c r="C713" s="29"/>
      <c r="D713" s="210">
        <v>16</v>
      </c>
      <c r="E713" s="210" t="s">
        <v>660</v>
      </c>
      <c r="F713" s="210" t="s">
        <v>660</v>
      </c>
      <c r="G713" s="207"/>
      <c r="H713" s="208"/>
      <c r="I713" s="208"/>
      <c r="J713" s="208"/>
      <c r="K713" s="208"/>
      <c r="L713" s="208"/>
      <c r="M713" s="208"/>
      <c r="N713" s="208"/>
      <c r="O713" s="208"/>
      <c r="P713" s="208"/>
      <c r="Q713" s="208"/>
      <c r="R713" s="208"/>
      <c r="S713" s="208"/>
      <c r="T713" s="208"/>
      <c r="U713" s="208"/>
      <c r="V713" s="208"/>
      <c r="W713" s="208"/>
      <c r="X713" s="208"/>
      <c r="Y713" s="208"/>
      <c r="Z713" s="208"/>
      <c r="AA713" s="208"/>
      <c r="AB713" s="208"/>
      <c r="AC713" s="208"/>
      <c r="AD713" s="208"/>
      <c r="AE713" s="208"/>
      <c r="AF713" s="208"/>
      <c r="AG713" s="208"/>
      <c r="AH713" s="208"/>
      <c r="AI713" s="208"/>
      <c r="AJ713" s="208"/>
      <c r="AK713" s="208"/>
      <c r="AL713" s="208"/>
      <c r="AM713" s="208"/>
      <c r="AN713" s="208"/>
      <c r="AO713" s="208"/>
      <c r="AP713" s="208"/>
      <c r="AQ713" s="208"/>
      <c r="AR713" s="208"/>
      <c r="AS713" s="208"/>
      <c r="AT713" s="208"/>
      <c r="AU713" s="208"/>
      <c r="AV713" s="208"/>
      <c r="AW713" s="208"/>
      <c r="AX713" s="208"/>
      <c r="AY713" s="208"/>
      <c r="AZ713" s="208"/>
      <c r="BA713" s="208"/>
      <c r="BB713" s="208"/>
      <c r="BC713" s="208"/>
      <c r="BD713" s="208"/>
      <c r="BE713" s="208"/>
      <c r="BF713" s="208"/>
      <c r="BG713" s="208"/>
      <c r="BH713" s="208"/>
      <c r="BI713" s="208"/>
      <c r="BJ713" s="208"/>
      <c r="BK713" s="208"/>
      <c r="BL713" s="208"/>
      <c r="BM713" s="211"/>
    </row>
    <row r="714" spans="1:65">
      <c r="A714" s="30"/>
      <c r="B714" s="3" t="s">
        <v>273</v>
      </c>
      <c r="C714" s="29"/>
      <c r="D714" s="210" t="s">
        <v>660</v>
      </c>
      <c r="E714" s="210" t="s">
        <v>660</v>
      </c>
      <c r="F714" s="210" t="s">
        <v>660</v>
      </c>
      <c r="G714" s="207"/>
      <c r="H714" s="208"/>
      <c r="I714" s="208"/>
      <c r="J714" s="208"/>
      <c r="K714" s="208"/>
      <c r="L714" s="208"/>
      <c r="M714" s="208"/>
      <c r="N714" s="208"/>
      <c r="O714" s="208"/>
      <c r="P714" s="208"/>
      <c r="Q714" s="208"/>
      <c r="R714" s="208"/>
      <c r="S714" s="208"/>
      <c r="T714" s="208"/>
      <c r="U714" s="208"/>
      <c r="V714" s="208"/>
      <c r="W714" s="208"/>
      <c r="X714" s="208"/>
      <c r="Y714" s="208"/>
      <c r="Z714" s="208"/>
      <c r="AA714" s="208"/>
      <c r="AB714" s="208"/>
      <c r="AC714" s="208"/>
      <c r="AD714" s="208"/>
      <c r="AE714" s="208"/>
      <c r="AF714" s="208"/>
      <c r="AG714" s="208"/>
      <c r="AH714" s="208"/>
      <c r="AI714" s="208"/>
      <c r="AJ714" s="208"/>
      <c r="AK714" s="208"/>
      <c r="AL714" s="208"/>
      <c r="AM714" s="208"/>
      <c r="AN714" s="208"/>
      <c r="AO714" s="208"/>
      <c r="AP714" s="208"/>
      <c r="AQ714" s="208"/>
      <c r="AR714" s="208"/>
      <c r="AS714" s="208"/>
      <c r="AT714" s="208"/>
      <c r="AU714" s="208"/>
      <c r="AV714" s="208"/>
      <c r="AW714" s="208"/>
      <c r="AX714" s="208"/>
      <c r="AY714" s="208"/>
      <c r="AZ714" s="208"/>
      <c r="BA714" s="208"/>
      <c r="BB714" s="208"/>
      <c r="BC714" s="208"/>
      <c r="BD714" s="208"/>
      <c r="BE714" s="208"/>
      <c r="BF714" s="208"/>
      <c r="BG714" s="208"/>
      <c r="BH714" s="208"/>
      <c r="BI714" s="208"/>
      <c r="BJ714" s="208"/>
      <c r="BK714" s="208"/>
      <c r="BL714" s="208"/>
      <c r="BM714" s="211"/>
    </row>
    <row r="715" spans="1:65">
      <c r="A715" s="30"/>
      <c r="B715" s="3" t="s">
        <v>86</v>
      </c>
      <c r="C715" s="29"/>
      <c r="D715" s="13" t="s">
        <v>660</v>
      </c>
      <c r="E715" s="13" t="s">
        <v>660</v>
      </c>
      <c r="F715" s="13" t="s">
        <v>660</v>
      </c>
      <c r="G715" s="150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3" t="s">
        <v>274</v>
      </c>
      <c r="C716" s="29"/>
      <c r="D716" s="13" t="s">
        <v>660</v>
      </c>
      <c r="E716" s="13" t="s">
        <v>660</v>
      </c>
      <c r="F716" s="13" t="s">
        <v>660</v>
      </c>
      <c r="G716" s="150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46" t="s">
        <v>275</v>
      </c>
      <c r="C717" s="47"/>
      <c r="D717" s="45" t="s">
        <v>276</v>
      </c>
      <c r="E717" s="45" t="s">
        <v>276</v>
      </c>
      <c r="F717" s="45" t="s">
        <v>276</v>
      </c>
      <c r="G717" s="150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B718" s="31"/>
      <c r="C718" s="20"/>
      <c r="D718" s="20"/>
      <c r="E718" s="20"/>
      <c r="F718" s="20"/>
      <c r="BM718" s="55"/>
    </row>
    <row r="719" spans="1:65" ht="15">
      <c r="B719" s="8" t="s">
        <v>572</v>
      </c>
      <c r="BM719" s="28" t="s">
        <v>283</v>
      </c>
    </row>
    <row r="720" spans="1:65" ht="15">
      <c r="A720" s="25" t="s">
        <v>40</v>
      </c>
      <c r="B720" s="18" t="s">
        <v>110</v>
      </c>
      <c r="C720" s="15" t="s">
        <v>111</v>
      </c>
      <c r="D720" s="16" t="s">
        <v>232</v>
      </c>
      <c r="E720" s="17" t="s">
        <v>232</v>
      </c>
      <c r="F720" s="17" t="s">
        <v>232</v>
      </c>
      <c r="G720" s="17" t="s">
        <v>232</v>
      </c>
      <c r="H720" s="17" t="s">
        <v>232</v>
      </c>
      <c r="I720" s="17" t="s">
        <v>232</v>
      </c>
      <c r="J720" s="17" t="s">
        <v>232</v>
      </c>
      <c r="K720" s="17" t="s">
        <v>232</v>
      </c>
      <c r="L720" s="150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</v>
      </c>
    </row>
    <row r="721" spans="1:65">
      <c r="A721" s="30"/>
      <c r="B721" s="19" t="s">
        <v>233</v>
      </c>
      <c r="C721" s="9" t="s">
        <v>233</v>
      </c>
      <c r="D721" s="148" t="s">
        <v>236</v>
      </c>
      <c r="E721" s="149" t="s">
        <v>237</v>
      </c>
      <c r="F721" s="149" t="s">
        <v>240</v>
      </c>
      <c r="G721" s="149" t="s">
        <v>244</v>
      </c>
      <c r="H721" s="149" t="s">
        <v>248</v>
      </c>
      <c r="I721" s="149" t="s">
        <v>249</v>
      </c>
      <c r="J721" s="149" t="s">
        <v>255</v>
      </c>
      <c r="K721" s="149" t="s">
        <v>262</v>
      </c>
      <c r="L721" s="150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 t="s">
        <v>3</v>
      </c>
    </row>
    <row r="722" spans="1:65">
      <c r="A722" s="30"/>
      <c r="B722" s="19"/>
      <c r="C722" s="9"/>
      <c r="D722" s="10" t="s">
        <v>279</v>
      </c>
      <c r="E722" s="11" t="s">
        <v>279</v>
      </c>
      <c r="F722" s="11" t="s">
        <v>279</v>
      </c>
      <c r="G722" s="11" t="s">
        <v>279</v>
      </c>
      <c r="H722" s="11" t="s">
        <v>305</v>
      </c>
      <c r="I722" s="11" t="s">
        <v>279</v>
      </c>
      <c r="J722" s="11" t="s">
        <v>279</v>
      </c>
      <c r="K722" s="11" t="s">
        <v>279</v>
      </c>
      <c r="L722" s="150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2</v>
      </c>
    </row>
    <row r="723" spans="1:65">
      <c r="A723" s="30"/>
      <c r="B723" s="19"/>
      <c r="C723" s="9"/>
      <c r="D723" s="26" t="s">
        <v>117</v>
      </c>
      <c r="E723" s="26" t="s">
        <v>308</v>
      </c>
      <c r="F723" s="26" t="s">
        <v>307</v>
      </c>
      <c r="G723" s="26" t="s">
        <v>311</v>
      </c>
      <c r="H723" s="26" t="s">
        <v>307</v>
      </c>
      <c r="I723" s="26" t="s">
        <v>309</v>
      </c>
      <c r="J723" s="26" t="s">
        <v>311</v>
      </c>
      <c r="K723" s="26" t="s">
        <v>268</v>
      </c>
      <c r="L723" s="150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2</v>
      </c>
    </row>
    <row r="724" spans="1:65">
      <c r="A724" s="30"/>
      <c r="B724" s="18">
        <v>1</v>
      </c>
      <c r="C724" s="14">
        <v>1</v>
      </c>
      <c r="D724" s="22">
        <v>3.379</v>
      </c>
      <c r="E724" s="22">
        <v>3.5357002316928114</v>
      </c>
      <c r="F724" s="22">
        <v>2.25</v>
      </c>
      <c r="G724" s="22">
        <v>2.3199999999999998</v>
      </c>
      <c r="H724" s="22">
        <v>3.7</v>
      </c>
      <c r="I724" s="22">
        <v>3.7052499999999999</v>
      </c>
      <c r="J724" s="22">
        <v>2.5499999999999998</v>
      </c>
      <c r="K724" s="22">
        <v>2.2999999999999998</v>
      </c>
      <c r="L724" s="150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1</v>
      </c>
    </row>
    <row r="725" spans="1:65">
      <c r="A725" s="30"/>
      <c r="B725" s="19">
        <v>1</v>
      </c>
      <c r="C725" s="9">
        <v>2</v>
      </c>
      <c r="D725" s="11">
        <v>3.2320000000000002</v>
      </c>
      <c r="E725" s="11">
        <v>3.6228733352252851</v>
      </c>
      <c r="F725" s="11">
        <v>2.21</v>
      </c>
      <c r="G725" s="11">
        <v>2.31</v>
      </c>
      <c r="H725" s="11">
        <v>4.2</v>
      </c>
      <c r="I725" s="11">
        <v>3.7133750000000001</v>
      </c>
      <c r="J725" s="11">
        <v>2.4500000000000002</v>
      </c>
      <c r="K725" s="151">
        <v>2.4099999999999997</v>
      </c>
      <c r="L725" s="150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5</v>
      </c>
    </row>
    <row r="726" spans="1:65">
      <c r="A726" s="30"/>
      <c r="B726" s="19">
        <v>1</v>
      </c>
      <c r="C726" s="9">
        <v>3</v>
      </c>
      <c r="D726" s="11">
        <v>3.3650000000000002</v>
      </c>
      <c r="E726" s="11">
        <v>3.4540529224021599</v>
      </c>
      <c r="F726" s="11">
        <v>2.34</v>
      </c>
      <c r="G726" s="11">
        <v>2.36</v>
      </c>
      <c r="H726" s="11">
        <v>4</v>
      </c>
      <c r="I726" s="11">
        <v>3.7795000000000001</v>
      </c>
      <c r="J726" s="11">
        <v>2.64</v>
      </c>
      <c r="K726" s="11">
        <v>2.2999999999999998</v>
      </c>
      <c r="L726" s="150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16</v>
      </c>
    </row>
    <row r="727" spans="1:65">
      <c r="A727" s="30"/>
      <c r="B727" s="19">
        <v>1</v>
      </c>
      <c r="C727" s="9">
        <v>4</v>
      </c>
      <c r="D727" s="11">
        <v>3.2839999999999998</v>
      </c>
      <c r="E727" s="11">
        <v>3.4826584606106712</v>
      </c>
      <c r="F727" s="11">
        <v>2.2599999999999998</v>
      </c>
      <c r="G727" s="11">
        <v>2.35</v>
      </c>
      <c r="H727" s="11">
        <v>3.9</v>
      </c>
      <c r="I727" s="11">
        <v>3.7073749999999999</v>
      </c>
      <c r="J727" s="11">
        <v>2.5499999999999998</v>
      </c>
      <c r="K727" s="11">
        <v>2.2999999999999998</v>
      </c>
      <c r="L727" s="150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3.0035234944141198</v>
      </c>
    </row>
    <row r="728" spans="1:65">
      <c r="A728" s="30"/>
      <c r="B728" s="19">
        <v>1</v>
      </c>
      <c r="C728" s="9">
        <v>5</v>
      </c>
      <c r="D728" s="11">
        <v>3.3820000000000001</v>
      </c>
      <c r="E728" s="11">
        <v>3.6134261501910308</v>
      </c>
      <c r="F728" s="11">
        <v>2.25</v>
      </c>
      <c r="G728" s="11">
        <v>2.4</v>
      </c>
      <c r="H728" s="11">
        <v>4.0999999999999996</v>
      </c>
      <c r="I728" s="11">
        <v>3.7091249999999998</v>
      </c>
      <c r="J728" s="11">
        <v>2.5099999999999998</v>
      </c>
      <c r="K728" s="11">
        <v>2.29</v>
      </c>
      <c r="L728" s="150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11</v>
      </c>
    </row>
    <row r="729" spans="1:65">
      <c r="A729" s="30"/>
      <c r="B729" s="19">
        <v>1</v>
      </c>
      <c r="C729" s="9">
        <v>6</v>
      </c>
      <c r="D729" s="11">
        <v>3.3420000000000001</v>
      </c>
      <c r="E729" s="11">
        <v>3.5820416317558541</v>
      </c>
      <c r="F729" s="11">
        <v>2.4</v>
      </c>
      <c r="G729" s="11">
        <v>2.42</v>
      </c>
      <c r="H729" s="11">
        <v>3.7</v>
      </c>
      <c r="I729" s="11">
        <v>3.7297500000000001</v>
      </c>
      <c r="J729" s="11">
        <v>2.58</v>
      </c>
      <c r="K729" s="11">
        <v>2.31</v>
      </c>
      <c r="L729" s="150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20" t="s">
        <v>271</v>
      </c>
      <c r="C730" s="12"/>
      <c r="D730" s="23">
        <v>3.3306666666666671</v>
      </c>
      <c r="E730" s="23">
        <v>3.5484587886463022</v>
      </c>
      <c r="F730" s="23">
        <v>2.2849999999999997</v>
      </c>
      <c r="G730" s="23">
        <v>2.36</v>
      </c>
      <c r="H730" s="23">
        <v>3.9333333333333331</v>
      </c>
      <c r="I730" s="23">
        <v>3.7240625000000001</v>
      </c>
      <c r="J730" s="23">
        <v>2.5466666666666669</v>
      </c>
      <c r="K730" s="23">
        <v>2.3183333333333329</v>
      </c>
      <c r="L730" s="150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272</v>
      </c>
      <c r="C731" s="29"/>
      <c r="D731" s="11">
        <v>3.3535000000000004</v>
      </c>
      <c r="E731" s="11">
        <v>3.558870931724333</v>
      </c>
      <c r="F731" s="11">
        <v>2.2549999999999999</v>
      </c>
      <c r="G731" s="11">
        <v>2.355</v>
      </c>
      <c r="H731" s="11">
        <v>3.95</v>
      </c>
      <c r="I731" s="11">
        <v>3.7112499999999997</v>
      </c>
      <c r="J731" s="11">
        <v>2.5499999999999998</v>
      </c>
      <c r="K731" s="11">
        <v>2.2999999999999998</v>
      </c>
      <c r="L731" s="150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3" t="s">
        <v>273</v>
      </c>
      <c r="C732" s="29"/>
      <c r="D732" s="24">
        <v>6.0318045945360901E-2</v>
      </c>
      <c r="E732" s="24">
        <v>6.970082020521548E-2</v>
      </c>
      <c r="F732" s="24">
        <v>7.0639932049797419E-2</v>
      </c>
      <c r="G732" s="24">
        <v>4.3358966777357573E-2</v>
      </c>
      <c r="H732" s="24">
        <v>0.20655911179772882</v>
      </c>
      <c r="I732" s="24">
        <v>2.8549600478815888E-2</v>
      </c>
      <c r="J732" s="24">
        <v>6.4083279150388903E-2</v>
      </c>
      <c r="K732" s="24">
        <v>4.5350486950711554E-2</v>
      </c>
      <c r="L732" s="150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3" t="s">
        <v>86</v>
      </c>
      <c r="C733" s="29"/>
      <c r="D733" s="13">
        <v>1.8109901704972245E-2</v>
      </c>
      <c r="E733" s="13">
        <v>1.9642561561721159E-2</v>
      </c>
      <c r="F733" s="13">
        <v>3.0914631094003251E-2</v>
      </c>
      <c r="G733" s="13">
        <v>1.8372443549727786E-2</v>
      </c>
      <c r="H733" s="13">
        <v>5.2515028423151394E-2</v>
      </c>
      <c r="I733" s="13">
        <v>7.6662517019560998E-3</v>
      </c>
      <c r="J733" s="13">
        <v>2.5163591289419723E-2</v>
      </c>
      <c r="K733" s="13">
        <v>1.9561676614253728E-2</v>
      </c>
      <c r="L733" s="150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3" t="s">
        <v>274</v>
      </c>
      <c r="C734" s="29"/>
      <c r="D734" s="13">
        <v>0.10891979798425422</v>
      </c>
      <c r="E734" s="13">
        <v>0.18143200652355129</v>
      </c>
      <c r="F734" s="13">
        <v>-0.23922685996976978</v>
      </c>
      <c r="G734" s="13">
        <v>-0.21425618797753021</v>
      </c>
      <c r="H734" s="13">
        <v>0.3095730200374498</v>
      </c>
      <c r="I734" s="13">
        <v>0.23989790888132601</v>
      </c>
      <c r="J734" s="13">
        <v>-0.1521069599079562</v>
      </c>
      <c r="K734" s="13">
        <v>-0.22812878352877441</v>
      </c>
      <c r="L734" s="150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30"/>
      <c r="B735" s="46" t="s">
        <v>275</v>
      </c>
      <c r="C735" s="47"/>
      <c r="D735" s="45">
        <v>0.43</v>
      </c>
      <c r="E735" s="45">
        <v>0.67</v>
      </c>
      <c r="F735" s="45">
        <v>0.72</v>
      </c>
      <c r="G735" s="45">
        <v>0.63</v>
      </c>
      <c r="H735" s="45">
        <v>1.0900000000000001</v>
      </c>
      <c r="I735" s="45">
        <v>0.86</v>
      </c>
      <c r="J735" s="45">
        <v>0.43</v>
      </c>
      <c r="K735" s="45">
        <v>0.68</v>
      </c>
      <c r="L735" s="150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B736" s="31"/>
      <c r="C736" s="20"/>
      <c r="D736" s="20"/>
      <c r="E736" s="20"/>
      <c r="F736" s="20"/>
      <c r="G736" s="20"/>
      <c r="H736" s="20"/>
      <c r="I736" s="20"/>
      <c r="J736" s="20"/>
      <c r="K736" s="20"/>
      <c r="BM736" s="55"/>
    </row>
    <row r="737" spans="1:65" ht="15">
      <c r="B737" s="8" t="s">
        <v>471</v>
      </c>
      <c r="BM737" s="28" t="s">
        <v>283</v>
      </c>
    </row>
    <row r="738" spans="1:65" ht="15">
      <c r="A738" s="25" t="s">
        <v>125</v>
      </c>
      <c r="B738" s="18" t="s">
        <v>110</v>
      </c>
      <c r="C738" s="15" t="s">
        <v>111</v>
      </c>
      <c r="D738" s="16" t="s">
        <v>232</v>
      </c>
      <c r="E738" s="17" t="s">
        <v>232</v>
      </c>
      <c r="F738" s="150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</v>
      </c>
    </row>
    <row r="739" spans="1:65">
      <c r="A739" s="30"/>
      <c r="B739" s="19" t="s">
        <v>233</v>
      </c>
      <c r="C739" s="9" t="s">
        <v>233</v>
      </c>
      <c r="D739" s="148" t="s">
        <v>245</v>
      </c>
      <c r="E739" s="149" t="s">
        <v>262</v>
      </c>
      <c r="F739" s="150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 t="s">
        <v>82</v>
      </c>
    </row>
    <row r="740" spans="1:65">
      <c r="A740" s="30"/>
      <c r="B740" s="19"/>
      <c r="C740" s="9"/>
      <c r="D740" s="10" t="s">
        <v>305</v>
      </c>
      <c r="E740" s="11" t="s">
        <v>279</v>
      </c>
      <c r="F740" s="150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/>
      <c r="C741" s="9"/>
      <c r="D741" s="26" t="s">
        <v>310</v>
      </c>
      <c r="E741" s="26" t="s">
        <v>268</v>
      </c>
      <c r="F741" s="150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</v>
      </c>
    </row>
    <row r="742" spans="1:65">
      <c r="A742" s="30"/>
      <c r="B742" s="18">
        <v>1</v>
      </c>
      <c r="C742" s="14">
        <v>1</v>
      </c>
      <c r="D742" s="230" t="s">
        <v>103</v>
      </c>
      <c r="E742" s="206">
        <v>20</v>
      </c>
      <c r="F742" s="207"/>
      <c r="G742" s="208"/>
      <c r="H742" s="208"/>
      <c r="I742" s="208"/>
      <c r="J742" s="208"/>
      <c r="K742" s="208"/>
      <c r="L742" s="208"/>
      <c r="M742" s="208"/>
      <c r="N742" s="208"/>
      <c r="O742" s="208"/>
      <c r="P742" s="208"/>
      <c r="Q742" s="208"/>
      <c r="R742" s="208"/>
      <c r="S742" s="208"/>
      <c r="T742" s="208"/>
      <c r="U742" s="208"/>
      <c r="V742" s="208"/>
      <c r="W742" s="208"/>
      <c r="X742" s="208"/>
      <c r="Y742" s="208"/>
      <c r="Z742" s="208"/>
      <c r="AA742" s="208"/>
      <c r="AB742" s="208"/>
      <c r="AC742" s="208"/>
      <c r="AD742" s="208"/>
      <c r="AE742" s="208"/>
      <c r="AF742" s="208"/>
      <c r="AG742" s="208"/>
      <c r="AH742" s="208"/>
      <c r="AI742" s="208"/>
      <c r="AJ742" s="208"/>
      <c r="AK742" s="208"/>
      <c r="AL742" s="208"/>
      <c r="AM742" s="208"/>
      <c r="AN742" s="208"/>
      <c r="AO742" s="208"/>
      <c r="AP742" s="208"/>
      <c r="AQ742" s="208"/>
      <c r="AR742" s="208"/>
      <c r="AS742" s="208"/>
      <c r="AT742" s="208"/>
      <c r="AU742" s="208"/>
      <c r="AV742" s="208"/>
      <c r="AW742" s="208"/>
      <c r="AX742" s="208"/>
      <c r="AY742" s="208"/>
      <c r="AZ742" s="208"/>
      <c r="BA742" s="208"/>
      <c r="BB742" s="208"/>
      <c r="BC742" s="208"/>
      <c r="BD742" s="208"/>
      <c r="BE742" s="208"/>
      <c r="BF742" s="208"/>
      <c r="BG742" s="208"/>
      <c r="BH742" s="208"/>
      <c r="BI742" s="208"/>
      <c r="BJ742" s="208"/>
      <c r="BK742" s="208"/>
      <c r="BL742" s="208"/>
      <c r="BM742" s="209">
        <v>1</v>
      </c>
    </row>
    <row r="743" spans="1:65">
      <c r="A743" s="30"/>
      <c r="B743" s="19">
        <v>1</v>
      </c>
      <c r="C743" s="9">
        <v>2</v>
      </c>
      <c r="D743" s="232" t="s">
        <v>103</v>
      </c>
      <c r="E743" s="210">
        <v>20</v>
      </c>
      <c r="F743" s="207"/>
      <c r="G743" s="208"/>
      <c r="H743" s="208"/>
      <c r="I743" s="208"/>
      <c r="J743" s="208"/>
      <c r="K743" s="208"/>
      <c r="L743" s="208"/>
      <c r="M743" s="208"/>
      <c r="N743" s="208"/>
      <c r="O743" s="208"/>
      <c r="P743" s="208"/>
      <c r="Q743" s="208"/>
      <c r="R743" s="208"/>
      <c r="S743" s="208"/>
      <c r="T743" s="208"/>
      <c r="U743" s="208"/>
      <c r="V743" s="208"/>
      <c r="W743" s="208"/>
      <c r="X743" s="208"/>
      <c r="Y743" s="208"/>
      <c r="Z743" s="208"/>
      <c r="AA743" s="208"/>
      <c r="AB743" s="208"/>
      <c r="AC743" s="208"/>
      <c r="AD743" s="208"/>
      <c r="AE743" s="208"/>
      <c r="AF743" s="208"/>
      <c r="AG743" s="208"/>
      <c r="AH743" s="208"/>
      <c r="AI743" s="208"/>
      <c r="AJ743" s="208"/>
      <c r="AK743" s="208"/>
      <c r="AL743" s="208"/>
      <c r="AM743" s="208"/>
      <c r="AN743" s="208"/>
      <c r="AO743" s="208"/>
      <c r="AP743" s="208"/>
      <c r="AQ743" s="208"/>
      <c r="AR743" s="208"/>
      <c r="AS743" s="208"/>
      <c r="AT743" s="208"/>
      <c r="AU743" s="208"/>
      <c r="AV743" s="208"/>
      <c r="AW743" s="208"/>
      <c r="AX743" s="208"/>
      <c r="AY743" s="208"/>
      <c r="AZ743" s="208"/>
      <c r="BA743" s="208"/>
      <c r="BB743" s="208"/>
      <c r="BC743" s="208"/>
      <c r="BD743" s="208"/>
      <c r="BE743" s="208"/>
      <c r="BF743" s="208"/>
      <c r="BG743" s="208"/>
      <c r="BH743" s="208"/>
      <c r="BI743" s="208"/>
      <c r="BJ743" s="208"/>
      <c r="BK743" s="208"/>
      <c r="BL743" s="208"/>
      <c r="BM743" s="209">
        <v>1</v>
      </c>
    </row>
    <row r="744" spans="1:65">
      <c r="A744" s="30"/>
      <c r="B744" s="19">
        <v>1</v>
      </c>
      <c r="C744" s="9">
        <v>3</v>
      </c>
      <c r="D744" s="232" t="s">
        <v>103</v>
      </c>
      <c r="E744" s="210">
        <v>20</v>
      </c>
      <c r="F744" s="207"/>
      <c r="G744" s="208"/>
      <c r="H744" s="208"/>
      <c r="I744" s="208"/>
      <c r="J744" s="208"/>
      <c r="K744" s="208"/>
      <c r="L744" s="208"/>
      <c r="M744" s="208"/>
      <c r="N744" s="208"/>
      <c r="O744" s="208"/>
      <c r="P744" s="208"/>
      <c r="Q744" s="208"/>
      <c r="R744" s="208"/>
      <c r="S744" s="208"/>
      <c r="T744" s="208"/>
      <c r="U744" s="208"/>
      <c r="V744" s="208"/>
      <c r="W744" s="208"/>
      <c r="X744" s="208"/>
      <c r="Y744" s="208"/>
      <c r="Z744" s="208"/>
      <c r="AA744" s="208"/>
      <c r="AB744" s="208"/>
      <c r="AC744" s="208"/>
      <c r="AD744" s="208"/>
      <c r="AE744" s="208"/>
      <c r="AF744" s="208"/>
      <c r="AG744" s="208"/>
      <c r="AH744" s="208"/>
      <c r="AI744" s="208"/>
      <c r="AJ744" s="208"/>
      <c r="AK744" s="208"/>
      <c r="AL744" s="208"/>
      <c r="AM744" s="208"/>
      <c r="AN744" s="208"/>
      <c r="AO744" s="208"/>
      <c r="AP744" s="208"/>
      <c r="AQ744" s="208"/>
      <c r="AR744" s="208"/>
      <c r="AS744" s="208"/>
      <c r="AT744" s="208"/>
      <c r="AU744" s="208"/>
      <c r="AV744" s="208"/>
      <c r="AW744" s="208"/>
      <c r="AX744" s="208"/>
      <c r="AY744" s="208"/>
      <c r="AZ744" s="208"/>
      <c r="BA744" s="208"/>
      <c r="BB744" s="208"/>
      <c r="BC744" s="208"/>
      <c r="BD744" s="208"/>
      <c r="BE744" s="208"/>
      <c r="BF744" s="208"/>
      <c r="BG744" s="208"/>
      <c r="BH744" s="208"/>
      <c r="BI744" s="208"/>
      <c r="BJ744" s="208"/>
      <c r="BK744" s="208"/>
      <c r="BL744" s="208"/>
      <c r="BM744" s="209">
        <v>16</v>
      </c>
    </row>
    <row r="745" spans="1:65">
      <c r="A745" s="30"/>
      <c r="B745" s="19">
        <v>1</v>
      </c>
      <c r="C745" s="9">
        <v>4</v>
      </c>
      <c r="D745" s="232" t="s">
        <v>103</v>
      </c>
      <c r="E745" s="210">
        <v>20</v>
      </c>
      <c r="F745" s="207"/>
      <c r="G745" s="208"/>
      <c r="H745" s="208"/>
      <c r="I745" s="208"/>
      <c r="J745" s="208"/>
      <c r="K745" s="208"/>
      <c r="L745" s="208"/>
      <c r="M745" s="208"/>
      <c r="N745" s="208"/>
      <c r="O745" s="208"/>
      <c r="P745" s="208"/>
      <c r="Q745" s="208"/>
      <c r="R745" s="208"/>
      <c r="S745" s="208"/>
      <c r="T745" s="208"/>
      <c r="U745" s="208"/>
      <c r="V745" s="208"/>
      <c r="W745" s="208"/>
      <c r="X745" s="208"/>
      <c r="Y745" s="208"/>
      <c r="Z745" s="208"/>
      <c r="AA745" s="208"/>
      <c r="AB745" s="208"/>
      <c r="AC745" s="208"/>
      <c r="AD745" s="208"/>
      <c r="AE745" s="208"/>
      <c r="AF745" s="208"/>
      <c r="AG745" s="208"/>
      <c r="AH745" s="208"/>
      <c r="AI745" s="208"/>
      <c r="AJ745" s="208"/>
      <c r="AK745" s="208"/>
      <c r="AL745" s="208"/>
      <c r="AM745" s="208"/>
      <c r="AN745" s="208"/>
      <c r="AO745" s="208"/>
      <c r="AP745" s="208"/>
      <c r="AQ745" s="208"/>
      <c r="AR745" s="208"/>
      <c r="AS745" s="208"/>
      <c r="AT745" s="208"/>
      <c r="AU745" s="208"/>
      <c r="AV745" s="208"/>
      <c r="AW745" s="208"/>
      <c r="AX745" s="208"/>
      <c r="AY745" s="208"/>
      <c r="AZ745" s="208"/>
      <c r="BA745" s="208"/>
      <c r="BB745" s="208"/>
      <c r="BC745" s="208"/>
      <c r="BD745" s="208"/>
      <c r="BE745" s="208"/>
      <c r="BF745" s="208"/>
      <c r="BG745" s="208"/>
      <c r="BH745" s="208"/>
      <c r="BI745" s="208"/>
      <c r="BJ745" s="208"/>
      <c r="BK745" s="208"/>
      <c r="BL745" s="208"/>
      <c r="BM745" s="209">
        <v>20</v>
      </c>
    </row>
    <row r="746" spans="1:65">
      <c r="A746" s="30"/>
      <c r="B746" s="19">
        <v>1</v>
      </c>
      <c r="C746" s="9">
        <v>5</v>
      </c>
      <c r="D746" s="232" t="s">
        <v>103</v>
      </c>
      <c r="E746" s="210">
        <v>20</v>
      </c>
      <c r="F746" s="207"/>
      <c r="G746" s="208"/>
      <c r="H746" s="208"/>
      <c r="I746" s="208"/>
      <c r="J746" s="208"/>
      <c r="K746" s="208"/>
      <c r="L746" s="208"/>
      <c r="M746" s="208"/>
      <c r="N746" s="208"/>
      <c r="O746" s="208"/>
      <c r="P746" s="208"/>
      <c r="Q746" s="208"/>
      <c r="R746" s="208"/>
      <c r="S746" s="208"/>
      <c r="T746" s="208"/>
      <c r="U746" s="208"/>
      <c r="V746" s="208"/>
      <c r="W746" s="208"/>
      <c r="X746" s="208"/>
      <c r="Y746" s="208"/>
      <c r="Z746" s="208"/>
      <c r="AA746" s="208"/>
      <c r="AB746" s="208"/>
      <c r="AC746" s="208"/>
      <c r="AD746" s="208"/>
      <c r="AE746" s="208"/>
      <c r="AF746" s="208"/>
      <c r="AG746" s="208"/>
      <c r="AH746" s="208"/>
      <c r="AI746" s="208"/>
      <c r="AJ746" s="208"/>
      <c r="AK746" s="208"/>
      <c r="AL746" s="208"/>
      <c r="AM746" s="208"/>
      <c r="AN746" s="208"/>
      <c r="AO746" s="208"/>
      <c r="AP746" s="208"/>
      <c r="AQ746" s="208"/>
      <c r="AR746" s="208"/>
      <c r="AS746" s="208"/>
      <c r="AT746" s="208"/>
      <c r="AU746" s="208"/>
      <c r="AV746" s="208"/>
      <c r="AW746" s="208"/>
      <c r="AX746" s="208"/>
      <c r="AY746" s="208"/>
      <c r="AZ746" s="208"/>
      <c r="BA746" s="208"/>
      <c r="BB746" s="208"/>
      <c r="BC746" s="208"/>
      <c r="BD746" s="208"/>
      <c r="BE746" s="208"/>
      <c r="BF746" s="208"/>
      <c r="BG746" s="208"/>
      <c r="BH746" s="208"/>
      <c r="BI746" s="208"/>
      <c r="BJ746" s="208"/>
      <c r="BK746" s="208"/>
      <c r="BL746" s="208"/>
      <c r="BM746" s="209">
        <v>12</v>
      </c>
    </row>
    <row r="747" spans="1:65">
      <c r="A747" s="30"/>
      <c r="B747" s="19">
        <v>1</v>
      </c>
      <c r="C747" s="9">
        <v>6</v>
      </c>
      <c r="D747" s="232" t="s">
        <v>103</v>
      </c>
      <c r="E747" s="210">
        <v>20</v>
      </c>
      <c r="F747" s="207"/>
      <c r="G747" s="208"/>
      <c r="H747" s="208"/>
      <c r="I747" s="208"/>
      <c r="J747" s="208"/>
      <c r="K747" s="208"/>
      <c r="L747" s="208"/>
      <c r="M747" s="208"/>
      <c r="N747" s="208"/>
      <c r="O747" s="208"/>
      <c r="P747" s="208"/>
      <c r="Q747" s="208"/>
      <c r="R747" s="208"/>
      <c r="S747" s="208"/>
      <c r="T747" s="208"/>
      <c r="U747" s="208"/>
      <c r="V747" s="208"/>
      <c r="W747" s="208"/>
      <c r="X747" s="208"/>
      <c r="Y747" s="208"/>
      <c r="Z747" s="208"/>
      <c r="AA747" s="208"/>
      <c r="AB747" s="208"/>
      <c r="AC747" s="208"/>
      <c r="AD747" s="208"/>
      <c r="AE747" s="208"/>
      <c r="AF747" s="208"/>
      <c r="AG747" s="208"/>
      <c r="AH747" s="208"/>
      <c r="AI747" s="208"/>
      <c r="AJ747" s="208"/>
      <c r="AK747" s="208"/>
      <c r="AL747" s="208"/>
      <c r="AM747" s="208"/>
      <c r="AN747" s="208"/>
      <c r="AO747" s="208"/>
      <c r="AP747" s="208"/>
      <c r="AQ747" s="208"/>
      <c r="AR747" s="208"/>
      <c r="AS747" s="208"/>
      <c r="AT747" s="208"/>
      <c r="AU747" s="208"/>
      <c r="AV747" s="208"/>
      <c r="AW747" s="208"/>
      <c r="AX747" s="208"/>
      <c r="AY747" s="208"/>
      <c r="AZ747" s="208"/>
      <c r="BA747" s="208"/>
      <c r="BB747" s="208"/>
      <c r="BC747" s="208"/>
      <c r="BD747" s="208"/>
      <c r="BE747" s="208"/>
      <c r="BF747" s="208"/>
      <c r="BG747" s="208"/>
      <c r="BH747" s="208"/>
      <c r="BI747" s="208"/>
      <c r="BJ747" s="208"/>
      <c r="BK747" s="208"/>
      <c r="BL747" s="208"/>
      <c r="BM747" s="211"/>
    </row>
    <row r="748" spans="1:65">
      <c r="A748" s="30"/>
      <c r="B748" s="20" t="s">
        <v>271</v>
      </c>
      <c r="C748" s="12"/>
      <c r="D748" s="212" t="s">
        <v>660</v>
      </c>
      <c r="E748" s="212">
        <v>20</v>
      </c>
      <c r="F748" s="207"/>
      <c r="G748" s="208"/>
      <c r="H748" s="208"/>
      <c r="I748" s="208"/>
      <c r="J748" s="208"/>
      <c r="K748" s="208"/>
      <c r="L748" s="208"/>
      <c r="M748" s="208"/>
      <c r="N748" s="208"/>
      <c r="O748" s="208"/>
      <c r="P748" s="208"/>
      <c r="Q748" s="208"/>
      <c r="R748" s="208"/>
      <c r="S748" s="208"/>
      <c r="T748" s="208"/>
      <c r="U748" s="208"/>
      <c r="V748" s="208"/>
      <c r="W748" s="208"/>
      <c r="X748" s="208"/>
      <c r="Y748" s="208"/>
      <c r="Z748" s="208"/>
      <c r="AA748" s="208"/>
      <c r="AB748" s="208"/>
      <c r="AC748" s="208"/>
      <c r="AD748" s="208"/>
      <c r="AE748" s="208"/>
      <c r="AF748" s="208"/>
      <c r="AG748" s="208"/>
      <c r="AH748" s="208"/>
      <c r="AI748" s="208"/>
      <c r="AJ748" s="208"/>
      <c r="AK748" s="208"/>
      <c r="AL748" s="208"/>
      <c r="AM748" s="208"/>
      <c r="AN748" s="208"/>
      <c r="AO748" s="208"/>
      <c r="AP748" s="208"/>
      <c r="AQ748" s="208"/>
      <c r="AR748" s="208"/>
      <c r="AS748" s="208"/>
      <c r="AT748" s="208"/>
      <c r="AU748" s="208"/>
      <c r="AV748" s="208"/>
      <c r="AW748" s="208"/>
      <c r="AX748" s="208"/>
      <c r="AY748" s="208"/>
      <c r="AZ748" s="208"/>
      <c r="BA748" s="208"/>
      <c r="BB748" s="208"/>
      <c r="BC748" s="208"/>
      <c r="BD748" s="208"/>
      <c r="BE748" s="208"/>
      <c r="BF748" s="208"/>
      <c r="BG748" s="208"/>
      <c r="BH748" s="208"/>
      <c r="BI748" s="208"/>
      <c r="BJ748" s="208"/>
      <c r="BK748" s="208"/>
      <c r="BL748" s="208"/>
      <c r="BM748" s="211"/>
    </row>
    <row r="749" spans="1:65">
      <c r="A749" s="30"/>
      <c r="B749" s="3" t="s">
        <v>272</v>
      </c>
      <c r="C749" s="29"/>
      <c r="D749" s="210" t="s">
        <v>660</v>
      </c>
      <c r="E749" s="210">
        <v>20</v>
      </c>
      <c r="F749" s="207"/>
      <c r="G749" s="208"/>
      <c r="H749" s="208"/>
      <c r="I749" s="208"/>
      <c r="J749" s="208"/>
      <c r="K749" s="208"/>
      <c r="L749" s="208"/>
      <c r="M749" s="208"/>
      <c r="N749" s="208"/>
      <c r="O749" s="208"/>
      <c r="P749" s="208"/>
      <c r="Q749" s="208"/>
      <c r="R749" s="208"/>
      <c r="S749" s="208"/>
      <c r="T749" s="208"/>
      <c r="U749" s="208"/>
      <c r="V749" s="208"/>
      <c r="W749" s="208"/>
      <c r="X749" s="208"/>
      <c r="Y749" s="208"/>
      <c r="Z749" s="208"/>
      <c r="AA749" s="208"/>
      <c r="AB749" s="208"/>
      <c r="AC749" s="208"/>
      <c r="AD749" s="208"/>
      <c r="AE749" s="208"/>
      <c r="AF749" s="208"/>
      <c r="AG749" s="208"/>
      <c r="AH749" s="208"/>
      <c r="AI749" s="208"/>
      <c r="AJ749" s="208"/>
      <c r="AK749" s="208"/>
      <c r="AL749" s="208"/>
      <c r="AM749" s="208"/>
      <c r="AN749" s="208"/>
      <c r="AO749" s="208"/>
      <c r="AP749" s="208"/>
      <c r="AQ749" s="208"/>
      <c r="AR749" s="208"/>
      <c r="AS749" s="208"/>
      <c r="AT749" s="208"/>
      <c r="AU749" s="208"/>
      <c r="AV749" s="208"/>
      <c r="AW749" s="208"/>
      <c r="AX749" s="208"/>
      <c r="AY749" s="208"/>
      <c r="AZ749" s="208"/>
      <c r="BA749" s="208"/>
      <c r="BB749" s="208"/>
      <c r="BC749" s="208"/>
      <c r="BD749" s="208"/>
      <c r="BE749" s="208"/>
      <c r="BF749" s="208"/>
      <c r="BG749" s="208"/>
      <c r="BH749" s="208"/>
      <c r="BI749" s="208"/>
      <c r="BJ749" s="208"/>
      <c r="BK749" s="208"/>
      <c r="BL749" s="208"/>
      <c r="BM749" s="211"/>
    </row>
    <row r="750" spans="1:65">
      <c r="A750" s="30"/>
      <c r="B750" s="3" t="s">
        <v>273</v>
      </c>
      <c r="C750" s="29"/>
      <c r="D750" s="210" t="s">
        <v>660</v>
      </c>
      <c r="E750" s="210">
        <v>0</v>
      </c>
      <c r="F750" s="207"/>
      <c r="G750" s="208"/>
      <c r="H750" s="208"/>
      <c r="I750" s="208"/>
      <c r="J750" s="208"/>
      <c r="K750" s="208"/>
      <c r="L750" s="208"/>
      <c r="M750" s="208"/>
      <c r="N750" s="208"/>
      <c r="O750" s="208"/>
      <c r="P750" s="208"/>
      <c r="Q750" s="208"/>
      <c r="R750" s="208"/>
      <c r="S750" s="208"/>
      <c r="T750" s="208"/>
      <c r="U750" s="208"/>
      <c r="V750" s="208"/>
      <c r="W750" s="208"/>
      <c r="X750" s="208"/>
      <c r="Y750" s="208"/>
      <c r="Z750" s="208"/>
      <c r="AA750" s="208"/>
      <c r="AB750" s="208"/>
      <c r="AC750" s="208"/>
      <c r="AD750" s="208"/>
      <c r="AE750" s="208"/>
      <c r="AF750" s="208"/>
      <c r="AG750" s="208"/>
      <c r="AH750" s="208"/>
      <c r="AI750" s="208"/>
      <c r="AJ750" s="208"/>
      <c r="AK750" s="208"/>
      <c r="AL750" s="208"/>
      <c r="AM750" s="208"/>
      <c r="AN750" s="208"/>
      <c r="AO750" s="208"/>
      <c r="AP750" s="208"/>
      <c r="AQ750" s="208"/>
      <c r="AR750" s="208"/>
      <c r="AS750" s="208"/>
      <c r="AT750" s="208"/>
      <c r="AU750" s="208"/>
      <c r="AV750" s="208"/>
      <c r="AW750" s="208"/>
      <c r="AX750" s="208"/>
      <c r="AY750" s="208"/>
      <c r="AZ750" s="208"/>
      <c r="BA750" s="208"/>
      <c r="BB750" s="208"/>
      <c r="BC750" s="208"/>
      <c r="BD750" s="208"/>
      <c r="BE750" s="208"/>
      <c r="BF750" s="208"/>
      <c r="BG750" s="208"/>
      <c r="BH750" s="208"/>
      <c r="BI750" s="208"/>
      <c r="BJ750" s="208"/>
      <c r="BK750" s="208"/>
      <c r="BL750" s="208"/>
      <c r="BM750" s="211"/>
    </row>
    <row r="751" spans="1:65">
      <c r="A751" s="30"/>
      <c r="B751" s="3" t="s">
        <v>86</v>
      </c>
      <c r="C751" s="29"/>
      <c r="D751" s="13" t="s">
        <v>660</v>
      </c>
      <c r="E751" s="13">
        <v>0</v>
      </c>
      <c r="F751" s="150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30"/>
      <c r="B752" s="3" t="s">
        <v>274</v>
      </c>
      <c r="C752" s="29"/>
      <c r="D752" s="13" t="s">
        <v>660</v>
      </c>
      <c r="E752" s="13">
        <v>0</v>
      </c>
      <c r="F752" s="150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30"/>
      <c r="B753" s="46" t="s">
        <v>275</v>
      </c>
      <c r="C753" s="47"/>
      <c r="D753" s="45">
        <v>0.67</v>
      </c>
      <c r="E753" s="45">
        <v>0.67</v>
      </c>
      <c r="F753" s="150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B754" s="31"/>
      <c r="C754" s="20"/>
      <c r="D754" s="20"/>
      <c r="E754" s="20"/>
      <c r="BM754" s="55"/>
    </row>
    <row r="755" spans="1:65" ht="15">
      <c r="B755" s="8" t="s">
        <v>573</v>
      </c>
      <c r="BM755" s="28" t="s">
        <v>66</v>
      </c>
    </row>
    <row r="756" spans="1:65" ht="15">
      <c r="A756" s="25" t="s">
        <v>43</v>
      </c>
      <c r="B756" s="18" t="s">
        <v>110</v>
      </c>
      <c r="C756" s="15" t="s">
        <v>111</v>
      </c>
      <c r="D756" s="16" t="s">
        <v>232</v>
      </c>
      <c r="E756" s="17" t="s">
        <v>232</v>
      </c>
      <c r="F756" s="17" t="s">
        <v>232</v>
      </c>
      <c r="G756" s="17" t="s">
        <v>232</v>
      </c>
      <c r="H756" s="17" t="s">
        <v>232</v>
      </c>
      <c r="I756" s="17" t="s">
        <v>232</v>
      </c>
      <c r="J756" s="17" t="s">
        <v>232</v>
      </c>
      <c r="K756" s="17" t="s">
        <v>232</v>
      </c>
      <c r="L756" s="17" t="s">
        <v>232</v>
      </c>
      <c r="M756" s="17" t="s">
        <v>232</v>
      </c>
      <c r="N756" s="17" t="s">
        <v>232</v>
      </c>
      <c r="O756" s="17" t="s">
        <v>232</v>
      </c>
      <c r="P756" s="17" t="s">
        <v>232</v>
      </c>
      <c r="Q756" s="17" t="s">
        <v>232</v>
      </c>
      <c r="R756" s="17" t="s">
        <v>232</v>
      </c>
      <c r="S756" s="17" t="s">
        <v>232</v>
      </c>
      <c r="T756" s="17" t="s">
        <v>232</v>
      </c>
      <c r="U756" s="17" t="s">
        <v>232</v>
      </c>
      <c r="V756" s="17" t="s">
        <v>232</v>
      </c>
      <c r="W756" s="17" t="s">
        <v>232</v>
      </c>
      <c r="X756" s="17" t="s">
        <v>232</v>
      </c>
      <c r="Y756" s="17" t="s">
        <v>232</v>
      </c>
      <c r="Z756" s="17" t="s">
        <v>232</v>
      </c>
      <c r="AA756" s="17" t="s">
        <v>232</v>
      </c>
      <c r="AB756" s="17" t="s">
        <v>232</v>
      </c>
      <c r="AC756" s="150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</v>
      </c>
    </row>
    <row r="757" spans="1:65">
      <c r="A757" s="30"/>
      <c r="B757" s="19" t="s">
        <v>233</v>
      </c>
      <c r="C757" s="9" t="s">
        <v>233</v>
      </c>
      <c r="D757" s="148" t="s">
        <v>235</v>
      </c>
      <c r="E757" s="149" t="s">
        <v>236</v>
      </c>
      <c r="F757" s="149" t="s">
        <v>237</v>
      </c>
      <c r="G757" s="149" t="s">
        <v>238</v>
      </c>
      <c r="H757" s="149" t="s">
        <v>239</v>
      </c>
      <c r="I757" s="149" t="s">
        <v>240</v>
      </c>
      <c r="J757" s="149" t="s">
        <v>241</v>
      </c>
      <c r="K757" s="149" t="s">
        <v>242</v>
      </c>
      <c r="L757" s="149" t="s">
        <v>243</v>
      </c>
      <c r="M757" s="149" t="s">
        <v>244</v>
      </c>
      <c r="N757" s="149" t="s">
        <v>245</v>
      </c>
      <c r="O757" s="149" t="s">
        <v>248</v>
      </c>
      <c r="P757" s="149" t="s">
        <v>249</v>
      </c>
      <c r="Q757" s="149" t="s">
        <v>251</v>
      </c>
      <c r="R757" s="149" t="s">
        <v>252</v>
      </c>
      <c r="S757" s="149" t="s">
        <v>253</v>
      </c>
      <c r="T757" s="149" t="s">
        <v>254</v>
      </c>
      <c r="U757" s="149" t="s">
        <v>277</v>
      </c>
      <c r="V757" s="149" t="s">
        <v>255</v>
      </c>
      <c r="W757" s="149" t="s">
        <v>256</v>
      </c>
      <c r="X757" s="149" t="s">
        <v>257</v>
      </c>
      <c r="Y757" s="149" t="s">
        <v>259</v>
      </c>
      <c r="Z757" s="149" t="s">
        <v>261</v>
      </c>
      <c r="AA757" s="149" t="s">
        <v>262</v>
      </c>
      <c r="AB757" s="149" t="s">
        <v>263</v>
      </c>
      <c r="AC757" s="150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 t="s">
        <v>3</v>
      </c>
    </row>
    <row r="758" spans="1:65">
      <c r="A758" s="30"/>
      <c r="B758" s="19"/>
      <c r="C758" s="9"/>
      <c r="D758" s="10" t="s">
        <v>279</v>
      </c>
      <c r="E758" s="11" t="s">
        <v>279</v>
      </c>
      <c r="F758" s="11" t="s">
        <v>279</v>
      </c>
      <c r="G758" s="11" t="s">
        <v>279</v>
      </c>
      <c r="H758" s="11" t="s">
        <v>279</v>
      </c>
      <c r="I758" s="11" t="s">
        <v>279</v>
      </c>
      <c r="J758" s="11" t="s">
        <v>279</v>
      </c>
      <c r="K758" s="11" t="s">
        <v>305</v>
      </c>
      <c r="L758" s="11" t="s">
        <v>304</v>
      </c>
      <c r="M758" s="11" t="s">
        <v>279</v>
      </c>
      <c r="N758" s="11" t="s">
        <v>305</v>
      </c>
      <c r="O758" s="11" t="s">
        <v>305</v>
      </c>
      <c r="P758" s="11" t="s">
        <v>279</v>
      </c>
      <c r="Q758" s="11" t="s">
        <v>279</v>
      </c>
      <c r="R758" s="11" t="s">
        <v>279</v>
      </c>
      <c r="S758" s="11" t="s">
        <v>279</v>
      </c>
      <c r="T758" s="11" t="s">
        <v>279</v>
      </c>
      <c r="U758" s="11" t="s">
        <v>279</v>
      </c>
      <c r="V758" s="11" t="s">
        <v>279</v>
      </c>
      <c r="W758" s="11" t="s">
        <v>305</v>
      </c>
      <c r="X758" s="11" t="s">
        <v>305</v>
      </c>
      <c r="Y758" s="11" t="s">
        <v>305</v>
      </c>
      <c r="Z758" s="11" t="s">
        <v>279</v>
      </c>
      <c r="AA758" s="11" t="s">
        <v>279</v>
      </c>
      <c r="AB758" s="11" t="s">
        <v>305</v>
      </c>
      <c r="AC758" s="150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/>
      <c r="C759" s="9"/>
      <c r="D759" s="26" t="s">
        <v>307</v>
      </c>
      <c r="E759" s="26" t="s">
        <v>117</v>
      </c>
      <c r="F759" s="26" t="s">
        <v>308</v>
      </c>
      <c r="G759" s="26" t="s">
        <v>308</v>
      </c>
      <c r="H759" s="26" t="s">
        <v>307</v>
      </c>
      <c r="I759" s="26" t="s">
        <v>307</v>
      </c>
      <c r="J759" s="26" t="s">
        <v>309</v>
      </c>
      <c r="K759" s="26" t="s">
        <v>310</v>
      </c>
      <c r="L759" s="26" t="s">
        <v>309</v>
      </c>
      <c r="M759" s="26" t="s">
        <v>311</v>
      </c>
      <c r="N759" s="26" t="s">
        <v>310</v>
      </c>
      <c r="O759" s="26" t="s">
        <v>307</v>
      </c>
      <c r="P759" s="26" t="s">
        <v>309</v>
      </c>
      <c r="Q759" s="26" t="s">
        <v>307</v>
      </c>
      <c r="R759" s="26" t="s">
        <v>307</v>
      </c>
      <c r="S759" s="26" t="s">
        <v>307</v>
      </c>
      <c r="T759" s="26" t="s">
        <v>307</v>
      </c>
      <c r="U759" s="26" t="s">
        <v>307</v>
      </c>
      <c r="V759" s="26" t="s">
        <v>311</v>
      </c>
      <c r="W759" s="26" t="s">
        <v>309</v>
      </c>
      <c r="X759" s="26" t="s">
        <v>309</v>
      </c>
      <c r="Y759" s="26" t="s">
        <v>308</v>
      </c>
      <c r="Z759" s="26" t="s">
        <v>307</v>
      </c>
      <c r="AA759" s="26" t="s">
        <v>268</v>
      </c>
      <c r="AB759" s="26" t="s">
        <v>309</v>
      </c>
      <c r="AC759" s="150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</v>
      </c>
    </row>
    <row r="760" spans="1:65">
      <c r="A760" s="30"/>
      <c r="B760" s="18">
        <v>1</v>
      </c>
      <c r="C760" s="14">
        <v>1</v>
      </c>
      <c r="D760" s="206">
        <v>20</v>
      </c>
      <c r="E760" s="206">
        <v>22.37</v>
      </c>
      <c r="F760" s="206">
        <v>19.759263868904057</v>
      </c>
      <c r="G760" s="206">
        <v>23</v>
      </c>
      <c r="H760" s="231">
        <v>13.7</v>
      </c>
      <c r="I760" s="206">
        <v>18</v>
      </c>
      <c r="J760" s="206">
        <v>20.89</v>
      </c>
      <c r="K760" s="206">
        <v>24.9</v>
      </c>
      <c r="L760" s="206">
        <v>18.899999999999999</v>
      </c>
      <c r="M760" s="230">
        <v>25.99</v>
      </c>
      <c r="N760" s="206">
        <v>20.305813479676569</v>
      </c>
      <c r="O760" s="206">
        <v>19</v>
      </c>
      <c r="P760" s="206">
        <v>17.633000000000003</v>
      </c>
      <c r="Q760" s="206">
        <v>21.2</v>
      </c>
      <c r="R760" s="206">
        <v>19.899999999999999</v>
      </c>
      <c r="S760" s="206">
        <v>21.4</v>
      </c>
      <c r="T760" s="206">
        <v>22.5</v>
      </c>
      <c r="U760" s="206">
        <v>19.7</v>
      </c>
      <c r="V760" s="206">
        <v>22.59</v>
      </c>
      <c r="W760" s="206">
        <v>20.6</v>
      </c>
      <c r="X760" s="206">
        <v>19.8</v>
      </c>
      <c r="Y760" s="230">
        <v>254</v>
      </c>
      <c r="Z760" s="206">
        <v>21.23</v>
      </c>
      <c r="AA760" s="206">
        <v>25.9</v>
      </c>
      <c r="AB760" s="230">
        <v>29</v>
      </c>
      <c r="AC760" s="207"/>
      <c r="AD760" s="208"/>
      <c r="AE760" s="208"/>
      <c r="AF760" s="208"/>
      <c r="AG760" s="208"/>
      <c r="AH760" s="208"/>
      <c r="AI760" s="208"/>
      <c r="AJ760" s="208"/>
      <c r="AK760" s="208"/>
      <c r="AL760" s="208"/>
      <c r="AM760" s="208"/>
      <c r="AN760" s="208"/>
      <c r="AO760" s="208"/>
      <c r="AP760" s="208"/>
      <c r="AQ760" s="208"/>
      <c r="AR760" s="208"/>
      <c r="AS760" s="208"/>
      <c r="AT760" s="208"/>
      <c r="AU760" s="208"/>
      <c r="AV760" s="208"/>
      <c r="AW760" s="208"/>
      <c r="AX760" s="208"/>
      <c r="AY760" s="208"/>
      <c r="AZ760" s="208"/>
      <c r="BA760" s="208"/>
      <c r="BB760" s="208"/>
      <c r="BC760" s="208"/>
      <c r="BD760" s="208"/>
      <c r="BE760" s="208"/>
      <c r="BF760" s="208"/>
      <c r="BG760" s="208"/>
      <c r="BH760" s="208"/>
      <c r="BI760" s="208"/>
      <c r="BJ760" s="208"/>
      <c r="BK760" s="208"/>
      <c r="BL760" s="208"/>
      <c r="BM760" s="209">
        <v>1</v>
      </c>
    </row>
    <row r="761" spans="1:65">
      <c r="A761" s="30"/>
      <c r="B761" s="19">
        <v>1</v>
      </c>
      <c r="C761" s="9">
        <v>2</v>
      </c>
      <c r="D761" s="210">
        <v>19.600000000000001</v>
      </c>
      <c r="E761" s="210">
        <v>22.19</v>
      </c>
      <c r="F761" s="210">
        <v>19.815704190010365</v>
      </c>
      <c r="G761" s="210">
        <v>24.4</v>
      </c>
      <c r="H761" s="210">
        <v>24.5</v>
      </c>
      <c r="I761" s="210">
        <v>17.600000000000001</v>
      </c>
      <c r="J761" s="210">
        <v>21.93</v>
      </c>
      <c r="K761" s="210">
        <v>25.4</v>
      </c>
      <c r="L761" s="210">
        <v>16.3</v>
      </c>
      <c r="M761" s="232">
        <v>26.14</v>
      </c>
      <c r="N761" s="210">
        <v>20.589494172039601</v>
      </c>
      <c r="O761" s="210">
        <v>20.6</v>
      </c>
      <c r="P761" s="210">
        <v>17.350300000000001</v>
      </c>
      <c r="Q761" s="210">
        <v>20.8</v>
      </c>
      <c r="R761" s="210">
        <v>20.8</v>
      </c>
      <c r="S761" s="210">
        <v>20.8</v>
      </c>
      <c r="T761" s="210">
        <v>20.8</v>
      </c>
      <c r="U761" s="210">
        <v>20.100000000000001</v>
      </c>
      <c r="V761" s="210">
        <v>22.73</v>
      </c>
      <c r="W761" s="210">
        <v>20.399999999999999</v>
      </c>
      <c r="X761" s="210">
        <v>20.5</v>
      </c>
      <c r="Y761" s="232">
        <v>252</v>
      </c>
      <c r="Z761" s="210">
        <v>20.67</v>
      </c>
      <c r="AA761" s="210">
        <v>26</v>
      </c>
      <c r="AB761" s="232">
        <v>27.9</v>
      </c>
      <c r="AC761" s="207"/>
      <c r="AD761" s="208"/>
      <c r="AE761" s="208"/>
      <c r="AF761" s="208"/>
      <c r="AG761" s="208"/>
      <c r="AH761" s="208"/>
      <c r="AI761" s="208"/>
      <c r="AJ761" s="208"/>
      <c r="AK761" s="208"/>
      <c r="AL761" s="208"/>
      <c r="AM761" s="208"/>
      <c r="AN761" s="208"/>
      <c r="AO761" s="208"/>
      <c r="AP761" s="208"/>
      <c r="AQ761" s="208"/>
      <c r="AR761" s="208"/>
      <c r="AS761" s="208"/>
      <c r="AT761" s="208"/>
      <c r="AU761" s="208"/>
      <c r="AV761" s="208"/>
      <c r="AW761" s="208"/>
      <c r="AX761" s="208"/>
      <c r="AY761" s="208"/>
      <c r="AZ761" s="208"/>
      <c r="BA761" s="208"/>
      <c r="BB761" s="208"/>
      <c r="BC761" s="208"/>
      <c r="BD761" s="208"/>
      <c r="BE761" s="208"/>
      <c r="BF761" s="208"/>
      <c r="BG761" s="208"/>
      <c r="BH761" s="208"/>
      <c r="BI761" s="208"/>
      <c r="BJ761" s="208"/>
      <c r="BK761" s="208"/>
      <c r="BL761" s="208"/>
      <c r="BM761" s="209">
        <v>29</v>
      </c>
    </row>
    <row r="762" spans="1:65">
      <c r="A762" s="30"/>
      <c r="B762" s="19">
        <v>1</v>
      </c>
      <c r="C762" s="9">
        <v>3</v>
      </c>
      <c r="D762" s="210">
        <v>19.8</v>
      </c>
      <c r="E762" s="210">
        <v>22.68</v>
      </c>
      <c r="F762" s="210">
        <v>19.583845392929515</v>
      </c>
      <c r="G762" s="210">
        <v>25.2</v>
      </c>
      <c r="H762" s="233">
        <v>28.4</v>
      </c>
      <c r="I762" s="210">
        <v>18.899999999999999</v>
      </c>
      <c r="J762" s="210">
        <v>22.19</v>
      </c>
      <c r="K762" s="210">
        <v>24.7</v>
      </c>
      <c r="L762" s="210">
        <v>18.8</v>
      </c>
      <c r="M762" s="232">
        <v>26.24</v>
      </c>
      <c r="N762" s="210">
        <v>20.190012537552871</v>
      </c>
      <c r="O762" s="210">
        <v>20.6</v>
      </c>
      <c r="P762" s="210">
        <v>17.550899999999999</v>
      </c>
      <c r="Q762" s="210">
        <v>21.1</v>
      </c>
      <c r="R762" s="210">
        <v>20.399999999999999</v>
      </c>
      <c r="S762" s="210">
        <v>20.8</v>
      </c>
      <c r="T762" s="210">
        <v>22.3</v>
      </c>
      <c r="U762" s="210">
        <v>19.5</v>
      </c>
      <c r="V762" s="210">
        <v>22.69</v>
      </c>
      <c r="W762" s="210">
        <v>21.1</v>
      </c>
      <c r="X762" s="210">
        <v>19.100000000000001</v>
      </c>
      <c r="Y762" s="232">
        <v>250</v>
      </c>
      <c r="Z762" s="210">
        <v>21.41</v>
      </c>
      <c r="AA762" s="210">
        <v>25.8</v>
      </c>
      <c r="AB762" s="232">
        <v>28.7</v>
      </c>
      <c r="AC762" s="207"/>
      <c r="AD762" s="208"/>
      <c r="AE762" s="208"/>
      <c r="AF762" s="208"/>
      <c r="AG762" s="208"/>
      <c r="AH762" s="208"/>
      <c r="AI762" s="208"/>
      <c r="AJ762" s="208"/>
      <c r="AK762" s="208"/>
      <c r="AL762" s="208"/>
      <c r="AM762" s="208"/>
      <c r="AN762" s="208"/>
      <c r="AO762" s="208"/>
      <c r="AP762" s="208"/>
      <c r="AQ762" s="208"/>
      <c r="AR762" s="208"/>
      <c r="AS762" s="208"/>
      <c r="AT762" s="208"/>
      <c r="AU762" s="208"/>
      <c r="AV762" s="208"/>
      <c r="AW762" s="208"/>
      <c r="AX762" s="208"/>
      <c r="AY762" s="208"/>
      <c r="AZ762" s="208"/>
      <c r="BA762" s="208"/>
      <c r="BB762" s="208"/>
      <c r="BC762" s="208"/>
      <c r="BD762" s="208"/>
      <c r="BE762" s="208"/>
      <c r="BF762" s="208"/>
      <c r="BG762" s="208"/>
      <c r="BH762" s="208"/>
      <c r="BI762" s="208"/>
      <c r="BJ762" s="208"/>
      <c r="BK762" s="208"/>
      <c r="BL762" s="208"/>
      <c r="BM762" s="209">
        <v>16</v>
      </c>
    </row>
    <row r="763" spans="1:65">
      <c r="A763" s="30"/>
      <c r="B763" s="19">
        <v>1</v>
      </c>
      <c r="C763" s="9">
        <v>4</v>
      </c>
      <c r="D763" s="210">
        <v>18.899999999999999</v>
      </c>
      <c r="E763" s="210">
        <v>22.81</v>
      </c>
      <c r="F763" s="210">
        <v>19.487884292556892</v>
      </c>
      <c r="G763" s="210">
        <v>24.7</v>
      </c>
      <c r="H763" s="210">
        <v>24.2</v>
      </c>
      <c r="I763" s="210">
        <v>17.8</v>
      </c>
      <c r="J763" s="210">
        <v>22.92</v>
      </c>
      <c r="K763" s="210">
        <v>24.9</v>
      </c>
      <c r="L763" s="210">
        <v>17.8</v>
      </c>
      <c r="M763" s="232">
        <v>26.67</v>
      </c>
      <c r="N763" s="210">
        <v>20.436510555318371</v>
      </c>
      <c r="O763" s="210">
        <v>18.899999999999999</v>
      </c>
      <c r="P763" s="210">
        <v>17.6599</v>
      </c>
      <c r="Q763" s="210">
        <v>20.5</v>
      </c>
      <c r="R763" s="210">
        <v>20.8</v>
      </c>
      <c r="S763" s="210">
        <v>21.2</v>
      </c>
      <c r="T763" s="210">
        <v>21.4</v>
      </c>
      <c r="U763" s="210">
        <v>20.100000000000001</v>
      </c>
      <c r="V763" s="210">
        <v>22.41</v>
      </c>
      <c r="W763" s="210">
        <v>20.100000000000001</v>
      </c>
      <c r="X763" s="210">
        <v>20.3</v>
      </c>
      <c r="Y763" s="232">
        <v>252</v>
      </c>
      <c r="Z763" s="210">
        <v>21.66</v>
      </c>
      <c r="AA763" s="210">
        <v>25.6</v>
      </c>
      <c r="AB763" s="232">
        <v>28</v>
      </c>
      <c r="AC763" s="207"/>
      <c r="AD763" s="208"/>
      <c r="AE763" s="208"/>
      <c r="AF763" s="208"/>
      <c r="AG763" s="208"/>
      <c r="AH763" s="208"/>
      <c r="AI763" s="208"/>
      <c r="AJ763" s="208"/>
      <c r="AK763" s="208"/>
      <c r="AL763" s="208"/>
      <c r="AM763" s="208"/>
      <c r="AN763" s="208"/>
      <c r="AO763" s="208"/>
      <c r="AP763" s="208"/>
      <c r="AQ763" s="208"/>
      <c r="AR763" s="208"/>
      <c r="AS763" s="208"/>
      <c r="AT763" s="208"/>
      <c r="AU763" s="208"/>
      <c r="AV763" s="208"/>
      <c r="AW763" s="208"/>
      <c r="AX763" s="208"/>
      <c r="AY763" s="208"/>
      <c r="AZ763" s="208"/>
      <c r="BA763" s="208"/>
      <c r="BB763" s="208"/>
      <c r="BC763" s="208"/>
      <c r="BD763" s="208"/>
      <c r="BE763" s="208"/>
      <c r="BF763" s="208"/>
      <c r="BG763" s="208"/>
      <c r="BH763" s="208"/>
      <c r="BI763" s="208"/>
      <c r="BJ763" s="208"/>
      <c r="BK763" s="208"/>
      <c r="BL763" s="208"/>
      <c r="BM763" s="209">
        <v>21.139326035863924</v>
      </c>
    </row>
    <row r="764" spans="1:65">
      <c r="A764" s="30"/>
      <c r="B764" s="19">
        <v>1</v>
      </c>
      <c r="C764" s="9">
        <v>5</v>
      </c>
      <c r="D764" s="210">
        <v>19.5</v>
      </c>
      <c r="E764" s="210">
        <v>22.5</v>
      </c>
      <c r="F764" s="210">
        <v>19.721402921621724</v>
      </c>
      <c r="G764" s="210">
        <v>24</v>
      </c>
      <c r="H764" s="210">
        <v>26.5</v>
      </c>
      <c r="I764" s="210">
        <v>18.399999999999999</v>
      </c>
      <c r="J764" s="210">
        <v>21.44</v>
      </c>
      <c r="K764" s="210">
        <v>25.4</v>
      </c>
      <c r="L764" s="210">
        <v>16.8</v>
      </c>
      <c r="M764" s="232">
        <v>26.36</v>
      </c>
      <c r="N764" s="210">
        <v>20.656294934836573</v>
      </c>
      <c r="O764" s="210">
        <v>19.8</v>
      </c>
      <c r="P764" s="210">
        <v>17.378900000000002</v>
      </c>
      <c r="Q764" s="210">
        <v>21.5</v>
      </c>
      <c r="R764" s="210">
        <v>21.1</v>
      </c>
      <c r="S764" s="210">
        <v>20.7</v>
      </c>
      <c r="T764" s="210">
        <v>22.1</v>
      </c>
      <c r="U764" s="210">
        <v>20.5</v>
      </c>
      <c r="V764" s="210">
        <v>22.78</v>
      </c>
      <c r="W764" s="210">
        <v>19.899999999999999</v>
      </c>
      <c r="X764" s="210">
        <v>19.3</v>
      </c>
      <c r="Y764" s="232">
        <v>255.00000000000003</v>
      </c>
      <c r="Z764" s="210">
        <v>21.23</v>
      </c>
      <c r="AA764" s="210">
        <v>25.3</v>
      </c>
      <c r="AB764" s="232">
        <v>27.8</v>
      </c>
      <c r="AC764" s="207"/>
      <c r="AD764" s="208"/>
      <c r="AE764" s="208"/>
      <c r="AF764" s="208"/>
      <c r="AG764" s="208"/>
      <c r="AH764" s="208"/>
      <c r="AI764" s="208"/>
      <c r="AJ764" s="208"/>
      <c r="AK764" s="208"/>
      <c r="AL764" s="208"/>
      <c r="AM764" s="208"/>
      <c r="AN764" s="208"/>
      <c r="AO764" s="208"/>
      <c r="AP764" s="208"/>
      <c r="AQ764" s="208"/>
      <c r="AR764" s="208"/>
      <c r="AS764" s="208"/>
      <c r="AT764" s="208"/>
      <c r="AU764" s="208"/>
      <c r="AV764" s="208"/>
      <c r="AW764" s="208"/>
      <c r="AX764" s="208"/>
      <c r="AY764" s="208"/>
      <c r="AZ764" s="208"/>
      <c r="BA764" s="208"/>
      <c r="BB764" s="208"/>
      <c r="BC764" s="208"/>
      <c r="BD764" s="208"/>
      <c r="BE764" s="208"/>
      <c r="BF764" s="208"/>
      <c r="BG764" s="208"/>
      <c r="BH764" s="208"/>
      <c r="BI764" s="208"/>
      <c r="BJ764" s="208"/>
      <c r="BK764" s="208"/>
      <c r="BL764" s="208"/>
      <c r="BM764" s="209">
        <v>109</v>
      </c>
    </row>
    <row r="765" spans="1:65">
      <c r="A765" s="30"/>
      <c r="B765" s="19">
        <v>1</v>
      </c>
      <c r="C765" s="9">
        <v>6</v>
      </c>
      <c r="D765" s="210">
        <v>19.5</v>
      </c>
      <c r="E765" s="210">
        <v>22.66</v>
      </c>
      <c r="F765" s="210">
        <v>19.600947867533911</v>
      </c>
      <c r="G765" s="210">
        <v>24.2</v>
      </c>
      <c r="H765" s="210">
        <v>21.8</v>
      </c>
      <c r="I765" s="210">
        <v>18.899999999999999</v>
      </c>
      <c r="J765" s="210">
        <v>22.15</v>
      </c>
      <c r="K765" s="210">
        <v>25.5</v>
      </c>
      <c r="L765" s="210">
        <v>16.600000000000001</v>
      </c>
      <c r="M765" s="232">
        <v>26.51</v>
      </c>
      <c r="N765" s="210">
        <v>20.223462521057272</v>
      </c>
      <c r="O765" s="210">
        <v>20.6</v>
      </c>
      <c r="P765" s="210">
        <v>17.5274</v>
      </c>
      <c r="Q765" s="210">
        <v>20.7</v>
      </c>
      <c r="R765" s="210">
        <v>20.5</v>
      </c>
      <c r="S765" s="210">
        <v>20.5</v>
      </c>
      <c r="T765" s="210">
        <v>21.8</v>
      </c>
      <c r="U765" s="210">
        <v>19.7</v>
      </c>
      <c r="V765" s="210">
        <v>22.76</v>
      </c>
      <c r="W765" s="210">
        <v>20.7</v>
      </c>
      <c r="X765" s="210">
        <v>19.7</v>
      </c>
      <c r="Y765" s="232">
        <v>252</v>
      </c>
      <c r="Z765" s="210">
        <v>21.63</v>
      </c>
      <c r="AA765" s="210">
        <v>25.7</v>
      </c>
      <c r="AB765" s="232">
        <v>28.7</v>
      </c>
      <c r="AC765" s="207"/>
      <c r="AD765" s="208"/>
      <c r="AE765" s="208"/>
      <c r="AF765" s="208"/>
      <c r="AG765" s="208"/>
      <c r="AH765" s="208"/>
      <c r="AI765" s="208"/>
      <c r="AJ765" s="208"/>
      <c r="AK765" s="208"/>
      <c r="AL765" s="208"/>
      <c r="AM765" s="208"/>
      <c r="AN765" s="208"/>
      <c r="AO765" s="208"/>
      <c r="AP765" s="208"/>
      <c r="AQ765" s="208"/>
      <c r="AR765" s="208"/>
      <c r="AS765" s="208"/>
      <c r="AT765" s="208"/>
      <c r="AU765" s="208"/>
      <c r="AV765" s="208"/>
      <c r="AW765" s="208"/>
      <c r="AX765" s="208"/>
      <c r="AY765" s="208"/>
      <c r="AZ765" s="208"/>
      <c r="BA765" s="208"/>
      <c r="BB765" s="208"/>
      <c r="BC765" s="208"/>
      <c r="BD765" s="208"/>
      <c r="BE765" s="208"/>
      <c r="BF765" s="208"/>
      <c r="BG765" s="208"/>
      <c r="BH765" s="208"/>
      <c r="BI765" s="208"/>
      <c r="BJ765" s="208"/>
      <c r="BK765" s="208"/>
      <c r="BL765" s="208"/>
      <c r="BM765" s="211"/>
    </row>
    <row r="766" spans="1:65">
      <c r="A766" s="30"/>
      <c r="B766" s="20" t="s">
        <v>271</v>
      </c>
      <c r="C766" s="12"/>
      <c r="D766" s="212">
        <v>19.55</v>
      </c>
      <c r="E766" s="212">
        <v>22.535</v>
      </c>
      <c r="F766" s="212">
        <v>19.661508088926073</v>
      </c>
      <c r="G766" s="212">
        <v>24.25</v>
      </c>
      <c r="H766" s="212">
        <v>23.183333333333334</v>
      </c>
      <c r="I766" s="212">
        <v>18.266666666666666</v>
      </c>
      <c r="J766" s="212">
        <v>21.92</v>
      </c>
      <c r="K766" s="212">
        <v>25.133333333333336</v>
      </c>
      <c r="L766" s="212">
        <v>17.533333333333331</v>
      </c>
      <c r="M766" s="212">
        <v>26.318333333333328</v>
      </c>
      <c r="N766" s="212">
        <v>20.400264700080211</v>
      </c>
      <c r="O766" s="212">
        <v>19.916666666666668</v>
      </c>
      <c r="P766" s="212">
        <v>17.516733333333331</v>
      </c>
      <c r="Q766" s="212">
        <v>20.966666666666665</v>
      </c>
      <c r="R766" s="212">
        <v>20.583333333333332</v>
      </c>
      <c r="S766" s="212">
        <v>20.900000000000002</v>
      </c>
      <c r="T766" s="212">
        <v>21.816666666666666</v>
      </c>
      <c r="U766" s="212">
        <v>19.933333333333334</v>
      </c>
      <c r="V766" s="212">
        <v>22.66</v>
      </c>
      <c r="W766" s="212">
        <v>20.466666666666665</v>
      </c>
      <c r="X766" s="212">
        <v>19.783333333333335</v>
      </c>
      <c r="Y766" s="212">
        <v>252.5</v>
      </c>
      <c r="Z766" s="212">
        <v>21.305</v>
      </c>
      <c r="AA766" s="212">
        <v>25.716666666666669</v>
      </c>
      <c r="AB766" s="212">
        <v>28.349999999999998</v>
      </c>
      <c r="AC766" s="207"/>
      <c r="AD766" s="208"/>
      <c r="AE766" s="208"/>
      <c r="AF766" s="208"/>
      <c r="AG766" s="208"/>
      <c r="AH766" s="208"/>
      <c r="AI766" s="208"/>
      <c r="AJ766" s="208"/>
      <c r="AK766" s="208"/>
      <c r="AL766" s="208"/>
      <c r="AM766" s="208"/>
      <c r="AN766" s="208"/>
      <c r="AO766" s="208"/>
      <c r="AP766" s="208"/>
      <c r="AQ766" s="208"/>
      <c r="AR766" s="208"/>
      <c r="AS766" s="208"/>
      <c r="AT766" s="208"/>
      <c r="AU766" s="208"/>
      <c r="AV766" s="208"/>
      <c r="AW766" s="208"/>
      <c r="AX766" s="208"/>
      <c r="AY766" s="208"/>
      <c r="AZ766" s="208"/>
      <c r="BA766" s="208"/>
      <c r="BB766" s="208"/>
      <c r="BC766" s="208"/>
      <c r="BD766" s="208"/>
      <c r="BE766" s="208"/>
      <c r="BF766" s="208"/>
      <c r="BG766" s="208"/>
      <c r="BH766" s="208"/>
      <c r="BI766" s="208"/>
      <c r="BJ766" s="208"/>
      <c r="BK766" s="208"/>
      <c r="BL766" s="208"/>
      <c r="BM766" s="211"/>
    </row>
    <row r="767" spans="1:65">
      <c r="A767" s="30"/>
      <c r="B767" s="3" t="s">
        <v>272</v>
      </c>
      <c r="C767" s="29"/>
      <c r="D767" s="210">
        <v>19.55</v>
      </c>
      <c r="E767" s="210">
        <v>22.58</v>
      </c>
      <c r="F767" s="210">
        <v>19.661175394577818</v>
      </c>
      <c r="G767" s="210">
        <v>24.299999999999997</v>
      </c>
      <c r="H767" s="210">
        <v>24.35</v>
      </c>
      <c r="I767" s="210">
        <v>18.2</v>
      </c>
      <c r="J767" s="210">
        <v>22.04</v>
      </c>
      <c r="K767" s="210">
        <v>25.15</v>
      </c>
      <c r="L767" s="210">
        <v>17.3</v>
      </c>
      <c r="M767" s="210">
        <v>26.299999999999997</v>
      </c>
      <c r="N767" s="210">
        <v>20.371162017497468</v>
      </c>
      <c r="O767" s="210">
        <v>20.200000000000003</v>
      </c>
      <c r="P767" s="210">
        <v>17.539149999999999</v>
      </c>
      <c r="Q767" s="210">
        <v>20.950000000000003</v>
      </c>
      <c r="R767" s="210">
        <v>20.65</v>
      </c>
      <c r="S767" s="210">
        <v>20.8</v>
      </c>
      <c r="T767" s="210">
        <v>21.950000000000003</v>
      </c>
      <c r="U767" s="210">
        <v>19.899999999999999</v>
      </c>
      <c r="V767" s="210">
        <v>22.71</v>
      </c>
      <c r="W767" s="210">
        <v>20.5</v>
      </c>
      <c r="X767" s="210">
        <v>19.75</v>
      </c>
      <c r="Y767" s="210">
        <v>252</v>
      </c>
      <c r="Z767" s="210">
        <v>21.32</v>
      </c>
      <c r="AA767" s="210">
        <v>25.75</v>
      </c>
      <c r="AB767" s="210">
        <v>28.35</v>
      </c>
      <c r="AC767" s="207"/>
      <c r="AD767" s="208"/>
      <c r="AE767" s="208"/>
      <c r="AF767" s="208"/>
      <c r="AG767" s="208"/>
      <c r="AH767" s="208"/>
      <c r="AI767" s="208"/>
      <c r="AJ767" s="208"/>
      <c r="AK767" s="208"/>
      <c r="AL767" s="208"/>
      <c r="AM767" s="208"/>
      <c r="AN767" s="208"/>
      <c r="AO767" s="208"/>
      <c r="AP767" s="208"/>
      <c r="AQ767" s="208"/>
      <c r="AR767" s="208"/>
      <c r="AS767" s="208"/>
      <c r="AT767" s="208"/>
      <c r="AU767" s="208"/>
      <c r="AV767" s="208"/>
      <c r="AW767" s="208"/>
      <c r="AX767" s="208"/>
      <c r="AY767" s="208"/>
      <c r="AZ767" s="208"/>
      <c r="BA767" s="208"/>
      <c r="BB767" s="208"/>
      <c r="BC767" s="208"/>
      <c r="BD767" s="208"/>
      <c r="BE767" s="208"/>
      <c r="BF767" s="208"/>
      <c r="BG767" s="208"/>
      <c r="BH767" s="208"/>
      <c r="BI767" s="208"/>
      <c r="BJ767" s="208"/>
      <c r="BK767" s="208"/>
      <c r="BL767" s="208"/>
      <c r="BM767" s="211"/>
    </row>
    <row r="768" spans="1:65">
      <c r="A768" s="30"/>
      <c r="B768" s="3" t="s">
        <v>273</v>
      </c>
      <c r="C768" s="29"/>
      <c r="D768" s="210">
        <v>0.37282703764614561</v>
      </c>
      <c r="E768" s="210">
        <v>0.22792542640082875</v>
      </c>
      <c r="F768" s="210">
        <v>0.12390664108312323</v>
      </c>
      <c r="G768" s="210">
        <v>0.74229374239582502</v>
      </c>
      <c r="H768" s="210">
        <v>5.1541892346582276</v>
      </c>
      <c r="I768" s="210">
        <v>0.55737479909542498</v>
      </c>
      <c r="J768" s="210">
        <v>0.69529849705000812</v>
      </c>
      <c r="K768" s="210">
        <v>0.33862466931200796</v>
      </c>
      <c r="L768" s="210">
        <v>1.1378341999899042</v>
      </c>
      <c r="M768" s="210">
        <v>0.24814646212804894</v>
      </c>
      <c r="N768" s="210">
        <v>0.19342132849290064</v>
      </c>
      <c r="O768" s="210">
        <v>0.81096650156875671</v>
      </c>
      <c r="P768" s="210">
        <v>0.12805768491842517</v>
      </c>
      <c r="Q768" s="210">
        <v>0.36696957185394363</v>
      </c>
      <c r="R768" s="210">
        <v>0.41673332800085428</v>
      </c>
      <c r="S768" s="210">
        <v>0.33466401061362966</v>
      </c>
      <c r="T768" s="210">
        <v>0.63060817205826547</v>
      </c>
      <c r="U768" s="210">
        <v>0.36696957185394402</v>
      </c>
      <c r="V768" s="210">
        <v>0.13971399357258435</v>
      </c>
      <c r="W768" s="210">
        <v>0.43204937989385794</v>
      </c>
      <c r="X768" s="210">
        <v>0.54558836742242445</v>
      </c>
      <c r="Y768" s="210">
        <v>1.7606816861659089</v>
      </c>
      <c r="Z768" s="210">
        <v>0.36253275714064714</v>
      </c>
      <c r="AA768" s="210">
        <v>0.24832774042918848</v>
      </c>
      <c r="AB768" s="210">
        <v>0.50892042599997878</v>
      </c>
      <c r="AC768" s="207"/>
      <c r="AD768" s="208"/>
      <c r="AE768" s="208"/>
      <c r="AF768" s="208"/>
      <c r="AG768" s="208"/>
      <c r="AH768" s="208"/>
      <c r="AI768" s="208"/>
      <c r="AJ768" s="208"/>
      <c r="AK768" s="208"/>
      <c r="AL768" s="208"/>
      <c r="AM768" s="208"/>
      <c r="AN768" s="208"/>
      <c r="AO768" s="208"/>
      <c r="AP768" s="208"/>
      <c r="AQ768" s="208"/>
      <c r="AR768" s="208"/>
      <c r="AS768" s="208"/>
      <c r="AT768" s="208"/>
      <c r="AU768" s="208"/>
      <c r="AV768" s="208"/>
      <c r="AW768" s="208"/>
      <c r="AX768" s="208"/>
      <c r="AY768" s="208"/>
      <c r="AZ768" s="208"/>
      <c r="BA768" s="208"/>
      <c r="BB768" s="208"/>
      <c r="BC768" s="208"/>
      <c r="BD768" s="208"/>
      <c r="BE768" s="208"/>
      <c r="BF768" s="208"/>
      <c r="BG768" s="208"/>
      <c r="BH768" s="208"/>
      <c r="BI768" s="208"/>
      <c r="BJ768" s="208"/>
      <c r="BK768" s="208"/>
      <c r="BL768" s="208"/>
      <c r="BM768" s="211"/>
    </row>
    <row r="769" spans="1:65">
      <c r="A769" s="30"/>
      <c r="B769" s="3" t="s">
        <v>86</v>
      </c>
      <c r="C769" s="29"/>
      <c r="D769" s="13">
        <v>1.9070436708242742E-2</v>
      </c>
      <c r="E769" s="13">
        <v>1.0114285617964444E-2</v>
      </c>
      <c r="F769" s="13">
        <v>6.301990697901297E-3</v>
      </c>
      <c r="G769" s="13">
        <v>3.0610051232817525E-2</v>
      </c>
      <c r="H769" s="13">
        <v>0.22232304391049149</v>
      </c>
      <c r="I769" s="13">
        <v>3.0513218928581661E-2</v>
      </c>
      <c r="J769" s="13">
        <v>3.1719821945712046E-2</v>
      </c>
      <c r="K769" s="13">
        <v>1.3473130078727106E-2</v>
      </c>
      <c r="L769" s="13">
        <v>6.4895486691439408E-2</v>
      </c>
      <c r="M769" s="13">
        <v>9.4286541243005124E-3</v>
      </c>
      <c r="N769" s="13">
        <v>9.4813146464780996E-3</v>
      </c>
      <c r="O769" s="13">
        <v>4.0717983342364351E-2</v>
      </c>
      <c r="P769" s="13">
        <v>7.3105916772015249E-3</v>
      </c>
      <c r="Q769" s="13">
        <v>1.7502523299870128E-2</v>
      </c>
      <c r="R769" s="13">
        <v>2.0246153587086039E-2</v>
      </c>
      <c r="S769" s="13">
        <v>1.6012632086776536E-2</v>
      </c>
      <c r="T769" s="13">
        <v>2.8904881836131345E-2</v>
      </c>
      <c r="U769" s="13">
        <v>1.8409844741836656E-2</v>
      </c>
      <c r="V769" s="13">
        <v>6.1656660888166088E-3</v>
      </c>
      <c r="W769" s="13">
        <v>2.1109904555074496E-2</v>
      </c>
      <c r="X769" s="13">
        <v>2.7578182009558101E-2</v>
      </c>
      <c r="Y769" s="13">
        <v>6.9729967768946887E-3</v>
      </c>
      <c r="Z769" s="13">
        <v>1.701632279467952E-2</v>
      </c>
      <c r="AA769" s="13">
        <v>9.6562958041162064E-3</v>
      </c>
      <c r="AB769" s="13">
        <v>1.7951337777777032E-2</v>
      </c>
      <c r="AC769" s="150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30"/>
      <c r="B770" s="3" t="s">
        <v>274</v>
      </c>
      <c r="C770" s="29"/>
      <c r="D770" s="13">
        <v>-7.5183382533934751E-2</v>
      </c>
      <c r="E770" s="13">
        <v>6.6022632971753481E-2</v>
      </c>
      <c r="F770" s="13">
        <v>-6.9908470328271521E-2</v>
      </c>
      <c r="G770" s="13">
        <v>0.14715104724051575</v>
      </c>
      <c r="H770" s="13">
        <v>9.6692169561207741E-2</v>
      </c>
      <c r="I770" s="13">
        <v>-0.1358917197418521</v>
      </c>
      <c r="J770" s="13">
        <v>3.6929936309777478E-2</v>
      </c>
      <c r="K770" s="13">
        <v>0.18893730531869268</v>
      </c>
      <c r="L770" s="13">
        <v>-0.17058219814637632</v>
      </c>
      <c r="M770" s="13">
        <v>0.24499396474054835</v>
      </c>
      <c r="N770" s="13">
        <v>-3.4961442693577816E-2</v>
      </c>
      <c r="O770" s="13">
        <v>-5.7838143331672587E-2</v>
      </c>
      <c r="P770" s="13">
        <v>-0.17136746443026063</v>
      </c>
      <c r="Q770" s="13">
        <v>-8.1676856161040368E-3</v>
      </c>
      <c r="R770" s="13">
        <v>-2.6301344782105218E-2</v>
      </c>
      <c r="S770" s="13">
        <v>-1.1321365471060552E-2</v>
      </c>
      <c r="T770" s="13">
        <v>3.2041732534594525E-2</v>
      </c>
      <c r="U770" s="13">
        <v>-5.7049723367933458E-2</v>
      </c>
      <c r="V770" s="13">
        <v>7.1935782699797279E-2</v>
      </c>
      <c r="W770" s="13">
        <v>-3.1820284528279563E-2</v>
      </c>
      <c r="X770" s="13">
        <v>-6.4145503041586061E-2</v>
      </c>
      <c r="Y770" s="13">
        <v>10.944562450648668</v>
      </c>
      <c r="Z770" s="13">
        <v>7.837239647801475E-3</v>
      </c>
      <c r="AA770" s="13">
        <v>0.21653200404956419</v>
      </c>
      <c r="AB770" s="13">
        <v>0.3411023583203554</v>
      </c>
      <c r="AC770" s="150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30"/>
      <c r="B771" s="46" t="s">
        <v>275</v>
      </c>
      <c r="C771" s="47"/>
      <c r="D771" s="45">
        <v>0.67</v>
      </c>
      <c r="E771" s="45">
        <v>0.75</v>
      </c>
      <c r="F771" s="45">
        <v>0.62</v>
      </c>
      <c r="G771" s="45">
        <v>1.56</v>
      </c>
      <c r="H771" s="45">
        <v>1.06</v>
      </c>
      <c r="I771" s="45">
        <v>1.29</v>
      </c>
      <c r="J771" s="45">
        <v>0.45</v>
      </c>
      <c r="K771" s="45">
        <v>1.98</v>
      </c>
      <c r="L771" s="45">
        <v>1.63</v>
      </c>
      <c r="M771" s="45">
        <v>2.5499999999999998</v>
      </c>
      <c r="N771" s="45">
        <v>0.27</v>
      </c>
      <c r="O771" s="45">
        <v>0.5</v>
      </c>
      <c r="P771" s="45">
        <v>1.64</v>
      </c>
      <c r="Q771" s="45">
        <v>0</v>
      </c>
      <c r="R771" s="45">
        <v>0.18</v>
      </c>
      <c r="S771" s="45">
        <v>0.03</v>
      </c>
      <c r="T771" s="45">
        <v>0.4</v>
      </c>
      <c r="U771" s="45">
        <v>0.49</v>
      </c>
      <c r="V771" s="45">
        <v>0.81</v>
      </c>
      <c r="W771" s="45">
        <v>0.24</v>
      </c>
      <c r="X771" s="45">
        <v>0.56000000000000005</v>
      </c>
      <c r="Y771" s="45">
        <v>110.21</v>
      </c>
      <c r="Z771" s="45">
        <v>0.16</v>
      </c>
      <c r="AA771" s="45">
        <v>2.2599999999999998</v>
      </c>
      <c r="AB771" s="45">
        <v>3.51</v>
      </c>
      <c r="AC771" s="150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B772" s="31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BM772" s="55"/>
    </row>
    <row r="773" spans="1:65" ht="15">
      <c r="B773" s="8" t="s">
        <v>513</v>
      </c>
      <c r="BM773" s="28" t="s">
        <v>66</v>
      </c>
    </row>
    <row r="774" spans="1:65" ht="15">
      <c r="A774" s="25" t="s">
        <v>59</v>
      </c>
      <c r="B774" s="18" t="s">
        <v>110</v>
      </c>
      <c r="C774" s="15" t="s">
        <v>111</v>
      </c>
      <c r="D774" s="16" t="s">
        <v>232</v>
      </c>
      <c r="E774" s="17" t="s">
        <v>232</v>
      </c>
      <c r="F774" s="17" t="s">
        <v>232</v>
      </c>
      <c r="G774" s="17" t="s">
        <v>232</v>
      </c>
      <c r="H774" s="17" t="s">
        <v>232</v>
      </c>
      <c r="I774" s="17" t="s">
        <v>232</v>
      </c>
      <c r="J774" s="17" t="s">
        <v>232</v>
      </c>
      <c r="K774" s="17" t="s">
        <v>232</v>
      </c>
      <c r="L774" s="17" t="s">
        <v>232</v>
      </c>
      <c r="M774" s="17" t="s">
        <v>232</v>
      </c>
      <c r="N774" s="17" t="s">
        <v>232</v>
      </c>
      <c r="O774" s="17" t="s">
        <v>232</v>
      </c>
      <c r="P774" s="17" t="s">
        <v>232</v>
      </c>
      <c r="Q774" s="17" t="s">
        <v>232</v>
      </c>
      <c r="R774" s="17" t="s">
        <v>232</v>
      </c>
      <c r="S774" s="17" t="s">
        <v>232</v>
      </c>
      <c r="T774" s="17" t="s">
        <v>232</v>
      </c>
      <c r="U774" s="17" t="s">
        <v>232</v>
      </c>
      <c r="V774" s="17" t="s">
        <v>232</v>
      </c>
      <c r="W774" s="150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</v>
      </c>
    </row>
    <row r="775" spans="1:65">
      <c r="A775" s="30"/>
      <c r="B775" s="19" t="s">
        <v>233</v>
      </c>
      <c r="C775" s="9" t="s">
        <v>233</v>
      </c>
      <c r="D775" s="148" t="s">
        <v>235</v>
      </c>
      <c r="E775" s="149" t="s">
        <v>236</v>
      </c>
      <c r="F775" s="149" t="s">
        <v>238</v>
      </c>
      <c r="G775" s="149" t="s">
        <v>239</v>
      </c>
      <c r="H775" s="149" t="s">
        <v>242</v>
      </c>
      <c r="I775" s="149" t="s">
        <v>243</v>
      </c>
      <c r="J775" s="149" t="s">
        <v>244</v>
      </c>
      <c r="K775" s="149" t="s">
        <v>245</v>
      </c>
      <c r="L775" s="149" t="s">
        <v>248</v>
      </c>
      <c r="M775" s="149" t="s">
        <v>251</v>
      </c>
      <c r="N775" s="149" t="s">
        <v>252</v>
      </c>
      <c r="O775" s="149" t="s">
        <v>253</v>
      </c>
      <c r="P775" s="149" t="s">
        <v>254</v>
      </c>
      <c r="Q775" s="149" t="s">
        <v>277</v>
      </c>
      <c r="R775" s="149" t="s">
        <v>255</v>
      </c>
      <c r="S775" s="149" t="s">
        <v>256</v>
      </c>
      <c r="T775" s="149" t="s">
        <v>257</v>
      </c>
      <c r="U775" s="149" t="s">
        <v>261</v>
      </c>
      <c r="V775" s="149" t="s">
        <v>263</v>
      </c>
      <c r="W775" s="150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 t="s">
        <v>3</v>
      </c>
    </row>
    <row r="776" spans="1:65">
      <c r="A776" s="30"/>
      <c r="B776" s="19"/>
      <c r="C776" s="9"/>
      <c r="D776" s="10" t="s">
        <v>279</v>
      </c>
      <c r="E776" s="11" t="s">
        <v>279</v>
      </c>
      <c r="F776" s="11" t="s">
        <v>279</v>
      </c>
      <c r="G776" s="11" t="s">
        <v>279</v>
      </c>
      <c r="H776" s="11" t="s">
        <v>305</v>
      </c>
      <c r="I776" s="11" t="s">
        <v>279</v>
      </c>
      <c r="J776" s="11" t="s">
        <v>279</v>
      </c>
      <c r="K776" s="11" t="s">
        <v>305</v>
      </c>
      <c r="L776" s="11" t="s">
        <v>305</v>
      </c>
      <c r="M776" s="11" t="s">
        <v>279</v>
      </c>
      <c r="N776" s="11" t="s">
        <v>279</v>
      </c>
      <c r="O776" s="11" t="s">
        <v>279</v>
      </c>
      <c r="P776" s="11" t="s">
        <v>279</v>
      </c>
      <c r="Q776" s="11" t="s">
        <v>279</v>
      </c>
      <c r="R776" s="11" t="s">
        <v>279</v>
      </c>
      <c r="S776" s="11" t="s">
        <v>305</v>
      </c>
      <c r="T776" s="11" t="s">
        <v>305</v>
      </c>
      <c r="U776" s="11" t="s">
        <v>279</v>
      </c>
      <c r="V776" s="11" t="s">
        <v>305</v>
      </c>
      <c r="W776" s="150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3</v>
      </c>
    </row>
    <row r="777" spans="1:65">
      <c r="A777" s="30"/>
      <c r="B777" s="19"/>
      <c r="C777" s="9"/>
      <c r="D777" s="26" t="s">
        <v>307</v>
      </c>
      <c r="E777" s="26" t="s">
        <v>117</v>
      </c>
      <c r="F777" s="26" t="s">
        <v>308</v>
      </c>
      <c r="G777" s="26" t="s">
        <v>307</v>
      </c>
      <c r="H777" s="26" t="s">
        <v>310</v>
      </c>
      <c r="I777" s="26" t="s">
        <v>310</v>
      </c>
      <c r="J777" s="26" t="s">
        <v>311</v>
      </c>
      <c r="K777" s="26" t="s">
        <v>310</v>
      </c>
      <c r="L777" s="26" t="s">
        <v>307</v>
      </c>
      <c r="M777" s="26" t="s">
        <v>307</v>
      </c>
      <c r="N777" s="26" t="s">
        <v>307</v>
      </c>
      <c r="O777" s="26" t="s">
        <v>307</v>
      </c>
      <c r="P777" s="26" t="s">
        <v>307</v>
      </c>
      <c r="Q777" s="26" t="s">
        <v>307</v>
      </c>
      <c r="R777" s="26" t="s">
        <v>311</v>
      </c>
      <c r="S777" s="26" t="s">
        <v>309</v>
      </c>
      <c r="T777" s="26" t="s">
        <v>309</v>
      </c>
      <c r="U777" s="26" t="s">
        <v>307</v>
      </c>
      <c r="V777" s="26" t="s">
        <v>309</v>
      </c>
      <c r="W777" s="150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3</v>
      </c>
    </row>
    <row r="778" spans="1:65">
      <c r="A778" s="30"/>
      <c r="B778" s="18">
        <v>1</v>
      </c>
      <c r="C778" s="14">
        <v>1</v>
      </c>
      <c r="D778" s="213">
        <v>0.05</v>
      </c>
      <c r="E778" s="213">
        <v>5.0999999999999997E-2</v>
      </c>
      <c r="F778" s="213">
        <v>4.2999999999999997E-2</v>
      </c>
      <c r="G778" s="227">
        <v>3.4000000000000002E-2</v>
      </c>
      <c r="H778" s="213">
        <v>0.05</v>
      </c>
      <c r="I778" s="226" t="s">
        <v>312</v>
      </c>
      <c r="J778" s="226" t="s">
        <v>299</v>
      </c>
      <c r="K778" s="226" t="s">
        <v>299</v>
      </c>
      <c r="L778" s="213">
        <v>4.5999999999999999E-2</v>
      </c>
      <c r="M778" s="213">
        <v>5.0999999999999997E-2</v>
      </c>
      <c r="N778" s="213">
        <v>4.8000000000000001E-2</v>
      </c>
      <c r="O778" s="213">
        <v>4.9000000000000002E-2</v>
      </c>
      <c r="P778" s="213">
        <v>5.2999999999999999E-2</v>
      </c>
      <c r="Q778" s="213">
        <v>5.3999999999999999E-2</v>
      </c>
      <c r="R778" s="226" t="s">
        <v>299</v>
      </c>
      <c r="S778" s="213">
        <v>4.3000000000000003E-2</v>
      </c>
      <c r="T778" s="213">
        <v>5.0999999999999997E-2</v>
      </c>
      <c r="U778" s="213">
        <v>0.05</v>
      </c>
      <c r="V778" s="226" t="s">
        <v>104</v>
      </c>
      <c r="W778" s="204"/>
      <c r="X778" s="205"/>
      <c r="Y778" s="205"/>
      <c r="Z778" s="205"/>
      <c r="AA778" s="205"/>
      <c r="AB778" s="205"/>
      <c r="AC778" s="205"/>
      <c r="AD778" s="205"/>
      <c r="AE778" s="205"/>
      <c r="AF778" s="205"/>
      <c r="AG778" s="205"/>
      <c r="AH778" s="205"/>
      <c r="AI778" s="205"/>
      <c r="AJ778" s="205"/>
      <c r="AK778" s="205"/>
      <c r="AL778" s="205"/>
      <c r="AM778" s="205"/>
      <c r="AN778" s="205"/>
      <c r="AO778" s="205"/>
      <c r="AP778" s="205"/>
      <c r="AQ778" s="205"/>
      <c r="AR778" s="205"/>
      <c r="AS778" s="205"/>
      <c r="AT778" s="205"/>
      <c r="AU778" s="205"/>
      <c r="AV778" s="205"/>
      <c r="AW778" s="205"/>
      <c r="AX778" s="205"/>
      <c r="AY778" s="205"/>
      <c r="AZ778" s="205"/>
      <c r="BA778" s="205"/>
      <c r="BB778" s="205"/>
      <c r="BC778" s="205"/>
      <c r="BD778" s="205"/>
      <c r="BE778" s="205"/>
      <c r="BF778" s="205"/>
      <c r="BG778" s="205"/>
      <c r="BH778" s="205"/>
      <c r="BI778" s="205"/>
      <c r="BJ778" s="205"/>
      <c r="BK778" s="205"/>
      <c r="BL778" s="205"/>
      <c r="BM778" s="214">
        <v>1</v>
      </c>
    </row>
    <row r="779" spans="1:65">
      <c r="A779" s="30"/>
      <c r="B779" s="19">
        <v>1</v>
      </c>
      <c r="C779" s="9">
        <v>2</v>
      </c>
      <c r="D779" s="24">
        <v>0.04</v>
      </c>
      <c r="E779" s="24">
        <v>5.5E-2</v>
      </c>
      <c r="F779" s="24">
        <v>4.7E-2</v>
      </c>
      <c r="G779" s="24">
        <v>4.3999999999999997E-2</v>
      </c>
      <c r="H779" s="24">
        <v>0.05</v>
      </c>
      <c r="I779" s="229" t="s">
        <v>312</v>
      </c>
      <c r="J779" s="229" t="s">
        <v>299</v>
      </c>
      <c r="K779" s="24">
        <v>5.0876282777155245E-2</v>
      </c>
      <c r="L779" s="24">
        <v>4.9000000000000002E-2</v>
      </c>
      <c r="M779" s="24">
        <v>5.5E-2</v>
      </c>
      <c r="N779" s="24">
        <v>4.8000000000000001E-2</v>
      </c>
      <c r="O779" s="24">
        <v>0.05</v>
      </c>
      <c r="P779" s="24">
        <v>5.1999999999999998E-2</v>
      </c>
      <c r="Q779" s="24">
        <v>5.5E-2</v>
      </c>
      <c r="R779" s="229" t="s">
        <v>299</v>
      </c>
      <c r="S779" s="24">
        <v>4.3000000000000003E-2</v>
      </c>
      <c r="T779" s="24">
        <v>4.7E-2</v>
      </c>
      <c r="U779" s="24">
        <v>5.1999999999999998E-2</v>
      </c>
      <c r="V779" s="229" t="s">
        <v>104</v>
      </c>
      <c r="W779" s="204"/>
      <c r="X779" s="205"/>
      <c r="Y779" s="205"/>
      <c r="Z779" s="205"/>
      <c r="AA779" s="205"/>
      <c r="AB779" s="205"/>
      <c r="AC779" s="205"/>
      <c r="AD779" s="205"/>
      <c r="AE779" s="205"/>
      <c r="AF779" s="205"/>
      <c r="AG779" s="205"/>
      <c r="AH779" s="205"/>
      <c r="AI779" s="205"/>
      <c r="AJ779" s="205"/>
      <c r="AK779" s="205"/>
      <c r="AL779" s="205"/>
      <c r="AM779" s="205"/>
      <c r="AN779" s="205"/>
      <c r="AO779" s="205"/>
      <c r="AP779" s="205"/>
      <c r="AQ779" s="205"/>
      <c r="AR779" s="205"/>
      <c r="AS779" s="205"/>
      <c r="AT779" s="205"/>
      <c r="AU779" s="205"/>
      <c r="AV779" s="205"/>
      <c r="AW779" s="205"/>
      <c r="AX779" s="205"/>
      <c r="AY779" s="205"/>
      <c r="AZ779" s="205"/>
      <c r="BA779" s="205"/>
      <c r="BB779" s="205"/>
      <c r="BC779" s="205"/>
      <c r="BD779" s="205"/>
      <c r="BE779" s="205"/>
      <c r="BF779" s="205"/>
      <c r="BG779" s="205"/>
      <c r="BH779" s="205"/>
      <c r="BI779" s="205"/>
      <c r="BJ779" s="205"/>
      <c r="BK779" s="205"/>
      <c r="BL779" s="205"/>
      <c r="BM779" s="214">
        <v>30</v>
      </c>
    </row>
    <row r="780" spans="1:65">
      <c r="A780" s="30"/>
      <c r="B780" s="19">
        <v>1</v>
      </c>
      <c r="C780" s="9">
        <v>3</v>
      </c>
      <c r="D780" s="24">
        <v>0.04</v>
      </c>
      <c r="E780" s="24">
        <v>5.3999999999999999E-2</v>
      </c>
      <c r="F780" s="24">
        <v>4.4999999999999998E-2</v>
      </c>
      <c r="G780" s="24">
        <v>4.9000000000000002E-2</v>
      </c>
      <c r="H780" s="24">
        <v>0.05</v>
      </c>
      <c r="I780" s="229" t="s">
        <v>312</v>
      </c>
      <c r="J780" s="229" t="s">
        <v>299</v>
      </c>
      <c r="K780" s="229" t="s">
        <v>299</v>
      </c>
      <c r="L780" s="24">
        <v>4.9000000000000002E-2</v>
      </c>
      <c r="M780" s="24">
        <v>5.2999999999999999E-2</v>
      </c>
      <c r="N780" s="24">
        <v>4.8000000000000001E-2</v>
      </c>
      <c r="O780" s="24">
        <v>4.9000000000000002E-2</v>
      </c>
      <c r="P780" s="24">
        <v>5.0999999999999997E-2</v>
      </c>
      <c r="Q780" s="24">
        <v>5.3999999999999999E-2</v>
      </c>
      <c r="R780" s="229" t="s">
        <v>299</v>
      </c>
      <c r="S780" s="24">
        <v>4.7E-2</v>
      </c>
      <c r="T780" s="24">
        <v>5.0999999999999997E-2</v>
      </c>
      <c r="U780" s="24">
        <v>4.8000000000000001E-2</v>
      </c>
      <c r="V780" s="229" t="s">
        <v>104</v>
      </c>
      <c r="W780" s="204"/>
      <c r="X780" s="205"/>
      <c r="Y780" s="205"/>
      <c r="Z780" s="205"/>
      <c r="AA780" s="205"/>
      <c r="AB780" s="205"/>
      <c r="AC780" s="205"/>
      <c r="AD780" s="205"/>
      <c r="AE780" s="205"/>
      <c r="AF780" s="205"/>
      <c r="AG780" s="205"/>
      <c r="AH780" s="205"/>
      <c r="AI780" s="205"/>
      <c r="AJ780" s="205"/>
      <c r="AK780" s="205"/>
      <c r="AL780" s="205"/>
      <c r="AM780" s="205"/>
      <c r="AN780" s="205"/>
      <c r="AO780" s="205"/>
      <c r="AP780" s="205"/>
      <c r="AQ780" s="205"/>
      <c r="AR780" s="205"/>
      <c r="AS780" s="205"/>
      <c r="AT780" s="205"/>
      <c r="AU780" s="205"/>
      <c r="AV780" s="205"/>
      <c r="AW780" s="205"/>
      <c r="AX780" s="205"/>
      <c r="AY780" s="205"/>
      <c r="AZ780" s="205"/>
      <c r="BA780" s="205"/>
      <c r="BB780" s="205"/>
      <c r="BC780" s="205"/>
      <c r="BD780" s="205"/>
      <c r="BE780" s="205"/>
      <c r="BF780" s="205"/>
      <c r="BG780" s="205"/>
      <c r="BH780" s="205"/>
      <c r="BI780" s="205"/>
      <c r="BJ780" s="205"/>
      <c r="BK780" s="205"/>
      <c r="BL780" s="205"/>
      <c r="BM780" s="214">
        <v>16</v>
      </c>
    </row>
    <row r="781" spans="1:65">
      <c r="A781" s="30"/>
      <c r="B781" s="19">
        <v>1</v>
      </c>
      <c r="C781" s="9">
        <v>4</v>
      </c>
      <c r="D781" s="24">
        <v>0.04</v>
      </c>
      <c r="E781" s="24">
        <v>0.05</v>
      </c>
      <c r="F781" s="24">
        <v>4.3999999999999997E-2</v>
      </c>
      <c r="G781" s="24">
        <v>4.4999999999999998E-2</v>
      </c>
      <c r="H781" s="24">
        <v>0.05</v>
      </c>
      <c r="I781" s="229" t="s">
        <v>312</v>
      </c>
      <c r="J781" s="229" t="s">
        <v>299</v>
      </c>
      <c r="K781" s="229" t="s">
        <v>299</v>
      </c>
      <c r="L781" s="24">
        <v>4.4999999999999998E-2</v>
      </c>
      <c r="M781" s="24">
        <v>5.0999999999999997E-2</v>
      </c>
      <c r="N781" s="24">
        <v>4.9000000000000002E-2</v>
      </c>
      <c r="O781" s="24">
        <v>4.9000000000000002E-2</v>
      </c>
      <c r="P781" s="24">
        <v>5.2999999999999999E-2</v>
      </c>
      <c r="Q781" s="24">
        <v>5.3999999999999999E-2</v>
      </c>
      <c r="R781" s="229" t="s">
        <v>299</v>
      </c>
      <c r="S781" s="24">
        <v>4.3999999999999997E-2</v>
      </c>
      <c r="T781" s="24">
        <v>4.8000000000000001E-2</v>
      </c>
      <c r="U781" s="24">
        <v>5.1999999999999998E-2</v>
      </c>
      <c r="V781" s="229" t="s">
        <v>104</v>
      </c>
      <c r="W781" s="204"/>
      <c r="X781" s="205"/>
      <c r="Y781" s="205"/>
      <c r="Z781" s="205"/>
      <c r="AA781" s="205"/>
      <c r="AB781" s="205"/>
      <c r="AC781" s="205"/>
      <c r="AD781" s="205"/>
      <c r="AE781" s="205"/>
      <c r="AF781" s="205"/>
      <c r="AG781" s="205"/>
      <c r="AH781" s="205"/>
      <c r="AI781" s="205"/>
      <c r="AJ781" s="205"/>
      <c r="AK781" s="205"/>
      <c r="AL781" s="205"/>
      <c r="AM781" s="205"/>
      <c r="AN781" s="205"/>
      <c r="AO781" s="205"/>
      <c r="AP781" s="205"/>
      <c r="AQ781" s="205"/>
      <c r="AR781" s="205"/>
      <c r="AS781" s="205"/>
      <c r="AT781" s="205"/>
      <c r="AU781" s="205"/>
      <c r="AV781" s="205"/>
      <c r="AW781" s="205"/>
      <c r="AX781" s="205"/>
      <c r="AY781" s="205"/>
      <c r="AZ781" s="205"/>
      <c r="BA781" s="205"/>
      <c r="BB781" s="205"/>
      <c r="BC781" s="205"/>
      <c r="BD781" s="205"/>
      <c r="BE781" s="205"/>
      <c r="BF781" s="205"/>
      <c r="BG781" s="205"/>
      <c r="BH781" s="205"/>
      <c r="BI781" s="205"/>
      <c r="BJ781" s="205"/>
      <c r="BK781" s="205"/>
      <c r="BL781" s="205"/>
      <c r="BM781" s="214">
        <v>4.9094446026653908E-2</v>
      </c>
    </row>
    <row r="782" spans="1:65">
      <c r="A782" s="30"/>
      <c r="B782" s="19">
        <v>1</v>
      </c>
      <c r="C782" s="9">
        <v>5</v>
      </c>
      <c r="D782" s="24">
        <v>0.04</v>
      </c>
      <c r="E782" s="24">
        <v>0.05</v>
      </c>
      <c r="F782" s="24">
        <v>4.4999999999999998E-2</v>
      </c>
      <c r="G782" s="24">
        <v>5.3999999999999999E-2</v>
      </c>
      <c r="H782" s="24">
        <v>0.05</v>
      </c>
      <c r="I782" s="229" t="s">
        <v>312</v>
      </c>
      <c r="J782" s="229" t="s">
        <v>299</v>
      </c>
      <c r="K782" s="229" t="s">
        <v>299</v>
      </c>
      <c r="L782" s="24">
        <v>4.8000000000000001E-2</v>
      </c>
      <c r="M782" s="24">
        <v>5.1999999999999998E-2</v>
      </c>
      <c r="N782" s="24">
        <v>5.0999999999999997E-2</v>
      </c>
      <c r="O782" s="24">
        <v>0.05</v>
      </c>
      <c r="P782" s="24">
        <v>5.2999999999999999E-2</v>
      </c>
      <c r="Q782" s="24">
        <v>5.5E-2</v>
      </c>
      <c r="R782" s="229" t="s">
        <v>299</v>
      </c>
      <c r="S782" s="24">
        <v>4.3000000000000003E-2</v>
      </c>
      <c r="T782" s="24">
        <v>5.1999999999999998E-2</v>
      </c>
      <c r="U782" s="24">
        <v>0.05</v>
      </c>
      <c r="V782" s="229" t="s">
        <v>104</v>
      </c>
      <c r="W782" s="204"/>
      <c r="X782" s="205"/>
      <c r="Y782" s="205"/>
      <c r="Z782" s="205"/>
      <c r="AA782" s="205"/>
      <c r="AB782" s="205"/>
      <c r="AC782" s="205"/>
      <c r="AD782" s="205"/>
      <c r="AE782" s="205"/>
      <c r="AF782" s="205"/>
      <c r="AG782" s="205"/>
      <c r="AH782" s="205"/>
      <c r="AI782" s="205"/>
      <c r="AJ782" s="205"/>
      <c r="AK782" s="205"/>
      <c r="AL782" s="205"/>
      <c r="AM782" s="205"/>
      <c r="AN782" s="205"/>
      <c r="AO782" s="205"/>
      <c r="AP782" s="205"/>
      <c r="AQ782" s="205"/>
      <c r="AR782" s="205"/>
      <c r="AS782" s="205"/>
      <c r="AT782" s="205"/>
      <c r="AU782" s="205"/>
      <c r="AV782" s="205"/>
      <c r="AW782" s="205"/>
      <c r="AX782" s="205"/>
      <c r="AY782" s="205"/>
      <c r="AZ782" s="205"/>
      <c r="BA782" s="205"/>
      <c r="BB782" s="205"/>
      <c r="BC782" s="205"/>
      <c r="BD782" s="205"/>
      <c r="BE782" s="205"/>
      <c r="BF782" s="205"/>
      <c r="BG782" s="205"/>
      <c r="BH782" s="205"/>
      <c r="BI782" s="205"/>
      <c r="BJ782" s="205"/>
      <c r="BK782" s="205"/>
      <c r="BL782" s="205"/>
      <c r="BM782" s="214">
        <v>110</v>
      </c>
    </row>
    <row r="783" spans="1:65">
      <c r="A783" s="30"/>
      <c r="B783" s="19">
        <v>1</v>
      </c>
      <c r="C783" s="9">
        <v>6</v>
      </c>
      <c r="D783" s="24">
        <v>0.05</v>
      </c>
      <c r="E783" s="24">
        <v>0.05</v>
      </c>
      <c r="F783" s="24">
        <v>4.7E-2</v>
      </c>
      <c r="G783" s="24">
        <v>0.04</v>
      </c>
      <c r="H783" s="24">
        <v>0.05</v>
      </c>
      <c r="I783" s="229" t="s">
        <v>312</v>
      </c>
      <c r="J783" s="229" t="s">
        <v>299</v>
      </c>
      <c r="K783" s="24">
        <v>5.2490431355795245E-2</v>
      </c>
      <c r="L783" s="24">
        <v>0.05</v>
      </c>
      <c r="M783" s="24">
        <v>5.3999999999999999E-2</v>
      </c>
      <c r="N783" s="24">
        <v>4.3999999999999997E-2</v>
      </c>
      <c r="O783" s="24">
        <v>4.8000000000000001E-2</v>
      </c>
      <c r="P783" s="24">
        <v>5.1999999999999998E-2</v>
      </c>
      <c r="Q783" s="24">
        <v>5.1999999999999998E-2</v>
      </c>
      <c r="R783" s="229" t="s">
        <v>299</v>
      </c>
      <c r="S783" s="24">
        <v>4.5999999999999999E-2</v>
      </c>
      <c r="T783" s="24">
        <v>4.9000000000000002E-2</v>
      </c>
      <c r="U783" s="24">
        <v>4.9000000000000002E-2</v>
      </c>
      <c r="V783" s="229" t="s">
        <v>104</v>
      </c>
      <c r="W783" s="204"/>
      <c r="X783" s="205"/>
      <c r="Y783" s="205"/>
      <c r="Z783" s="205"/>
      <c r="AA783" s="205"/>
      <c r="AB783" s="205"/>
      <c r="AC783" s="205"/>
      <c r="AD783" s="205"/>
      <c r="AE783" s="205"/>
      <c r="AF783" s="205"/>
      <c r="AG783" s="205"/>
      <c r="AH783" s="205"/>
      <c r="AI783" s="205"/>
      <c r="AJ783" s="205"/>
      <c r="AK783" s="205"/>
      <c r="AL783" s="205"/>
      <c r="AM783" s="205"/>
      <c r="AN783" s="205"/>
      <c r="AO783" s="205"/>
      <c r="AP783" s="205"/>
      <c r="AQ783" s="205"/>
      <c r="AR783" s="205"/>
      <c r="AS783" s="205"/>
      <c r="AT783" s="205"/>
      <c r="AU783" s="205"/>
      <c r="AV783" s="205"/>
      <c r="AW783" s="205"/>
      <c r="AX783" s="205"/>
      <c r="AY783" s="205"/>
      <c r="AZ783" s="205"/>
      <c r="BA783" s="205"/>
      <c r="BB783" s="205"/>
      <c r="BC783" s="205"/>
      <c r="BD783" s="205"/>
      <c r="BE783" s="205"/>
      <c r="BF783" s="205"/>
      <c r="BG783" s="205"/>
      <c r="BH783" s="205"/>
      <c r="BI783" s="205"/>
      <c r="BJ783" s="205"/>
      <c r="BK783" s="205"/>
      <c r="BL783" s="205"/>
      <c r="BM783" s="56"/>
    </row>
    <row r="784" spans="1:65">
      <c r="A784" s="30"/>
      <c r="B784" s="20" t="s">
        <v>271</v>
      </c>
      <c r="C784" s="12"/>
      <c r="D784" s="215">
        <v>4.3333333333333335E-2</v>
      </c>
      <c r="E784" s="215">
        <v>5.1666666666666666E-2</v>
      </c>
      <c r="F784" s="215">
        <v>4.5166666666666661E-2</v>
      </c>
      <c r="G784" s="215">
        <v>4.4333333333333329E-2</v>
      </c>
      <c r="H784" s="215">
        <v>4.9999999999999996E-2</v>
      </c>
      <c r="I784" s="215" t="s">
        <v>660</v>
      </c>
      <c r="J784" s="215" t="s">
        <v>660</v>
      </c>
      <c r="K784" s="215">
        <v>5.1683357066475241E-2</v>
      </c>
      <c r="L784" s="215">
        <v>4.7833333333333332E-2</v>
      </c>
      <c r="M784" s="215">
        <v>5.2666666666666667E-2</v>
      </c>
      <c r="N784" s="215">
        <v>4.7999999999999994E-2</v>
      </c>
      <c r="O784" s="215">
        <v>4.9166666666666664E-2</v>
      </c>
      <c r="P784" s="215">
        <v>5.2333333333333336E-2</v>
      </c>
      <c r="Q784" s="215">
        <v>5.3999999999999999E-2</v>
      </c>
      <c r="R784" s="215" t="s">
        <v>660</v>
      </c>
      <c r="S784" s="215">
        <v>4.4333333333333336E-2</v>
      </c>
      <c r="T784" s="215">
        <v>4.9666666666666665E-2</v>
      </c>
      <c r="U784" s="215">
        <v>5.0166666666666665E-2</v>
      </c>
      <c r="V784" s="215" t="s">
        <v>660</v>
      </c>
      <c r="W784" s="204"/>
      <c r="X784" s="205"/>
      <c r="Y784" s="205"/>
      <c r="Z784" s="205"/>
      <c r="AA784" s="205"/>
      <c r="AB784" s="205"/>
      <c r="AC784" s="205"/>
      <c r="AD784" s="205"/>
      <c r="AE784" s="205"/>
      <c r="AF784" s="205"/>
      <c r="AG784" s="205"/>
      <c r="AH784" s="205"/>
      <c r="AI784" s="205"/>
      <c r="AJ784" s="205"/>
      <c r="AK784" s="205"/>
      <c r="AL784" s="205"/>
      <c r="AM784" s="205"/>
      <c r="AN784" s="205"/>
      <c r="AO784" s="205"/>
      <c r="AP784" s="205"/>
      <c r="AQ784" s="205"/>
      <c r="AR784" s="205"/>
      <c r="AS784" s="205"/>
      <c r="AT784" s="205"/>
      <c r="AU784" s="205"/>
      <c r="AV784" s="205"/>
      <c r="AW784" s="205"/>
      <c r="AX784" s="205"/>
      <c r="AY784" s="205"/>
      <c r="AZ784" s="205"/>
      <c r="BA784" s="205"/>
      <c r="BB784" s="205"/>
      <c r="BC784" s="205"/>
      <c r="BD784" s="205"/>
      <c r="BE784" s="205"/>
      <c r="BF784" s="205"/>
      <c r="BG784" s="205"/>
      <c r="BH784" s="205"/>
      <c r="BI784" s="205"/>
      <c r="BJ784" s="205"/>
      <c r="BK784" s="205"/>
      <c r="BL784" s="205"/>
      <c r="BM784" s="56"/>
    </row>
    <row r="785" spans="1:65">
      <c r="A785" s="30"/>
      <c r="B785" s="3" t="s">
        <v>272</v>
      </c>
      <c r="C785" s="29"/>
      <c r="D785" s="24">
        <v>0.04</v>
      </c>
      <c r="E785" s="24">
        <v>5.0500000000000003E-2</v>
      </c>
      <c r="F785" s="24">
        <v>4.4999999999999998E-2</v>
      </c>
      <c r="G785" s="24">
        <v>4.4499999999999998E-2</v>
      </c>
      <c r="H785" s="24">
        <v>0.05</v>
      </c>
      <c r="I785" s="24" t="s">
        <v>660</v>
      </c>
      <c r="J785" s="24" t="s">
        <v>660</v>
      </c>
      <c r="K785" s="24">
        <v>5.1683357066475241E-2</v>
      </c>
      <c r="L785" s="24">
        <v>4.8500000000000001E-2</v>
      </c>
      <c r="M785" s="24">
        <v>5.2499999999999998E-2</v>
      </c>
      <c r="N785" s="24">
        <v>4.8000000000000001E-2</v>
      </c>
      <c r="O785" s="24">
        <v>4.9000000000000002E-2</v>
      </c>
      <c r="P785" s="24">
        <v>5.2499999999999998E-2</v>
      </c>
      <c r="Q785" s="24">
        <v>5.3999999999999999E-2</v>
      </c>
      <c r="R785" s="24" t="s">
        <v>660</v>
      </c>
      <c r="S785" s="24">
        <v>4.3499999999999997E-2</v>
      </c>
      <c r="T785" s="24">
        <v>0.05</v>
      </c>
      <c r="U785" s="24">
        <v>0.05</v>
      </c>
      <c r="V785" s="24" t="s">
        <v>660</v>
      </c>
      <c r="W785" s="204"/>
      <c r="X785" s="205"/>
      <c r="Y785" s="205"/>
      <c r="Z785" s="205"/>
      <c r="AA785" s="205"/>
      <c r="AB785" s="205"/>
      <c r="AC785" s="205"/>
      <c r="AD785" s="205"/>
      <c r="AE785" s="205"/>
      <c r="AF785" s="205"/>
      <c r="AG785" s="205"/>
      <c r="AH785" s="205"/>
      <c r="AI785" s="205"/>
      <c r="AJ785" s="205"/>
      <c r="AK785" s="205"/>
      <c r="AL785" s="205"/>
      <c r="AM785" s="205"/>
      <c r="AN785" s="205"/>
      <c r="AO785" s="205"/>
      <c r="AP785" s="205"/>
      <c r="AQ785" s="205"/>
      <c r="AR785" s="205"/>
      <c r="AS785" s="205"/>
      <c r="AT785" s="205"/>
      <c r="AU785" s="205"/>
      <c r="AV785" s="205"/>
      <c r="AW785" s="205"/>
      <c r="AX785" s="205"/>
      <c r="AY785" s="205"/>
      <c r="AZ785" s="205"/>
      <c r="BA785" s="205"/>
      <c r="BB785" s="205"/>
      <c r="BC785" s="205"/>
      <c r="BD785" s="205"/>
      <c r="BE785" s="205"/>
      <c r="BF785" s="205"/>
      <c r="BG785" s="205"/>
      <c r="BH785" s="205"/>
      <c r="BI785" s="205"/>
      <c r="BJ785" s="205"/>
      <c r="BK785" s="205"/>
      <c r="BL785" s="205"/>
      <c r="BM785" s="56"/>
    </row>
    <row r="786" spans="1:65">
      <c r="A786" s="30"/>
      <c r="B786" s="3" t="s">
        <v>273</v>
      </c>
      <c r="C786" s="29"/>
      <c r="D786" s="24">
        <v>5.1639777949432234E-3</v>
      </c>
      <c r="E786" s="24">
        <v>2.25092573548455E-3</v>
      </c>
      <c r="F786" s="24">
        <v>1.6020819787597234E-3</v>
      </c>
      <c r="G786" s="24">
        <v>6.9474215840603761E-3</v>
      </c>
      <c r="H786" s="24">
        <v>7.6011774306101464E-18</v>
      </c>
      <c r="I786" s="24" t="s">
        <v>660</v>
      </c>
      <c r="J786" s="24" t="s">
        <v>660</v>
      </c>
      <c r="K786" s="24">
        <v>1.1413754057989711E-3</v>
      </c>
      <c r="L786" s="24">
        <v>1.9407902170679534E-3</v>
      </c>
      <c r="M786" s="24">
        <v>1.6329931618554536E-3</v>
      </c>
      <c r="N786" s="24">
        <v>2.2803508501982759E-3</v>
      </c>
      <c r="O786" s="24">
        <v>7.5277265270908163E-4</v>
      </c>
      <c r="P786" s="24">
        <v>8.1649658092772682E-4</v>
      </c>
      <c r="Q786" s="24">
        <v>1.0954451150103333E-3</v>
      </c>
      <c r="R786" s="24" t="s">
        <v>660</v>
      </c>
      <c r="S786" s="24">
        <v>1.7511900715418247E-3</v>
      </c>
      <c r="T786" s="24">
        <v>1.9663841605003481E-3</v>
      </c>
      <c r="U786" s="24">
        <v>1.6020819787597204E-3</v>
      </c>
      <c r="V786" s="24" t="s">
        <v>660</v>
      </c>
      <c r="W786" s="204"/>
      <c r="X786" s="205"/>
      <c r="Y786" s="205"/>
      <c r="Z786" s="205"/>
      <c r="AA786" s="205"/>
      <c r="AB786" s="205"/>
      <c r="AC786" s="205"/>
      <c r="AD786" s="205"/>
      <c r="AE786" s="205"/>
      <c r="AF786" s="205"/>
      <c r="AG786" s="205"/>
      <c r="AH786" s="205"/>
      <c r="AI786" s="205"/>
      <c r="AJ786" s="205"/>
      <c r="AK786" s="205"/>
      <c r="AL786" s="205"/>
      <c r="AM786" s="205"/>
      <c r="AN786" s="205"/>
      <c r="AO786" s="205"/>
      <c r="AP786" s="205"/>
      <c r="AQ786" s="205"/>
      <c r="AR786" s="205"/>
      <c r="AS786" s="205"/>
      <c r="AT786" s="205"/>
      <c r="AU786" s="205"/>
      <c r="AV786" s="205"/>
      <c r="AW786" s="205"/>
      <c r="AX786" s="205"/>
      <c r="AY786" s="205"/>
      <c r="AZ786" s="205"/>
      <c r="BA786" s="205"/>
      <c r="BB786" s="205"/>
      <c r="BC786" s="205"/>
      <c r="BD786" s="205"/>
      <c r="BE786" s="205"/>
      <c r="BF786" s="205"/>
      <c r="BG786" s="205"/>
      <c r="BH786" s="205"/>
      <c r="BI786" s="205"/>
      <c r="BJ786" s="205"/>
      <c r="BK786" s="205"/>
      <c r="BL786" s="205"/>
      <c r="BM786" s="56"/>
    </row>
    <row r="787" spans="1:65">
      <c r="A787" s="30"/>
      <c r="B787" s="3" t="s">
        <v>86</v>
      </c>
      <c r="C787" s="29"/>
      <c r="D787" s="13">
        <v>0.11916871834484362</v>
      </c>
      <c r="E787" s="13">
        <v>4.3566304557765487E-2</v>
      </c>
      <c r="F787" s="13">
        <v>3.5470449714237427E-2</v>
      </c>
      <c r="G787" s="13">
        <v>0.15670875753519647</v>
      </c>
      <c r="H787" s="13">
        <v>1.5202354861220294E-16</v>
      </c>
      <c r="I787" s="13" t="s">
        <v>660</v>
      </c>
      <c r="J787" s="13" t="s">
        <v>660</v>
      </c>
      <c r="K787" s="13">
        <v>2.208400287022632E-2</v>
      </c>
      <c r="L787" s="13">
        <v>4.0574011506647113E-2</v>
      </c>
      <c r="M787" s="13">
        <v>3.100619927573646E-2</v>
      </c>
      <c r="N787" s="13">
        <v>4.7507309379130752E-2</v>
      </c>
      <c r="O787" s="13">
        <v>1.5310630224591492E-2</v>
      </c>
      <c r="P787" s="13">
        <v>1.560184549543427E-2</v>
      </c>
      <c r="Q787" s="13">
        <v>2.0286020648339505E-2</v>
      </c>
      <c r="R787" s="13" t="s">
        <v>660</v>
      </c>
      <c r="S787" s="13">
        <v>3.9500527929514841E-2</v>
      </c>
      <c r="T787" s="13">
        <v>3.9591627392624458E-2</v>
      </c>
      <c r="U787" s="13">
        <v>3.1935188945376489E-2</v>
      </c>
      <c r="V787" s="13" t="s">
        <v>660</v>
      </c>
      <c r="W787" s="150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3" t="s">
        <v>274</v>
      </c>
      <c r="C788" s="29"/>
      <c r="D788" s="13">
        <v>-0.11734754457139207</v>
      </c>
      <c r="E788" s="13">
        <v>5.2393312241801659E-2</v>
      </c>
      <c r="F788" s="13">
        <v>-8.0004556072489574E-2</v>
      </c>
      <c r="G788" s="13">
        <v>-9.6978641753808992E-2</v>
      </c>
      <c r="H788" s="13">
        <v>1.8445140879162825E-2</v>
      </c>
      <c r="I788" s="13" t="s">
        <v>660</v>
      </c>
      <c r="J788" s="13" t="s">
        <v>660</v>
      </c>
      <c r="K788" s="13">
        <v>5.2733277373489207E-2</v>
      </c>
      <c r="L788" s="13">
        <v>-2.568748189226755E-2</v>
      </c>
      <c r="M788" s="13">
        <v>7.276221505938496E-2</v>
      </c>
      <c r="N788" s="13">
        <v>-2.2292664756003666E-2</v>
      </c>
      <c r="O788" s="13">
        <v>1.4710551978434072E-3</v>
      </c>
      <c r="P788" s="13">
        <v>6.5972580786857193E-2</v>
      </c>
      <c r="Q788" s="13">
        <v>9.9920752149496028E-2</v>
      </c>
      <c r="R788" s="13" t="s">
        <v>660</v>
      </c>
      <c r="S788" s="13">
        <v>-9.697864175380877E-2</v>
      </c>
      <c r="T788" s="13">
        <v>1.1655506606635058E-2</v>
      </c>
      <c r="U788" s="13">
        <v>2.1839958015426708E-2</v>
      </c>
      <c r="V788" s="13" t="s">
        <v>660</v>
      </c>
      <c r="W788" s="150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46" t="s">
        <v>275</v>
      </c>
      <c r="C789" s="47"/>
      <c r="D789" s="45">
        <v>1.1200000000000001</v>
      </c>
      <c r="E789" s="45">
        <v>0.48</v>
      </c>
      <c r="F789" s="45">
        <v>0.77</v>
      </c>
      <c r="G789" s="45">
        <v>0.93</v>
      </c>
      <c r="H789" s="45">
        <v>0.16</v>
      </c>
      <c r="I789" s="45">
        <v>38.69</v>
      </c>
      <c r="J789" s="45">
        <v>4.66</v>
      </c>
      <c r="K789" s="45">
        <v>2.94</v>
      </c>
      <c r="L789" s="45">
        <v>0.26</v>
      </c>
      <c r="M789" s="45">
        <v>0.67</v>
      </c>
      <c r="N789" s="45">
        <v>0.22</v>
      </c>
      <c r="O789" s="45">
        <v>0</v>
      </c>
      <c r="P789" s="45">
        <v>0.61</v>
      </c>
      <c r="Q789" s="45">
        <v>0.93</v>
      </c>
      <c r="R789" s="45">
        <v>4.66</v>
      </c>
      <c r="S789" s="45">
        <v>0.93</v>
      </c>
      <c r="T789" s="45">
        <v>0.1</v>
      </c>
      <c r="U789" s="45">
        <v>0.19</v>
      </c>
      <c r="V789" s="45">
        <v>0.16</v>
      </c>
      <c r="W789" s="150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B790" s="31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BM790" s="55"/>
    </row>
    <row r="791" spans="1:65" ht="15">
      <c r="B791" s="8" t="s">
        <v>472</v>
      </c>
      <c r="BM791" s="28" t="s">
        <v>283</v>
      </c>
    </row>
    <row r="792" spans="1:65" ht="15">
      <c r="A792" s="25" t="s">
        <v>106</v>
      </c>
      <c r="B792" s="18" t="s">
        <v>110</v>
      </c>
      <c r="C792" s="15" t="s">
        <v>111</v>
      </c>
      <c r="D792" s="16" t="s">
        <v>232</v>
      </c>
      <c r="E792" s="150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</v>
      </c>
    </row>
    <row r="793" spans="1:65">
      <c r="A793" s="30"/>
      <c r="B793" s="19" t="s">
        <v>233</v>
      </c>
      <c r="C793" s="9" t="s">
        <v>233</v>
      </c>
      <c r="D793" s="148" t="s">
        <v>262</v>
      </c>
      <c r="E793" s="150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 t="s">
        <v>3</v>
      </c>
    </row>
    <row r="794" spans="1:65">
      <c r="A794" s="30"/>
      <c r="B794" s="19"/>
      <c r="C794" s="9"/>
      <c r="D794" s="10" t="s">
        <v>279</v>
      </c>
      <c r="E794" s="150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3</v>
      </c>
    </row>
    <row r="795" spans="1:65">
      <c r="A795" s="30"/>
      <c r="B795" s="19"/>
      <c r="C795" s="9"/>
      <c r="D795" s="26" t="s">
        <v>268</v>
      </c>
      <c r="E795" s="150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3</v>
      </c>
    </row>
    <row r="796" spans="1:65">
      <c r="A796" s="30"/>
      <c r="B796" s="18">
        <v>1</v>
      </c>
      <c r="C796" s="14">
        <v>1</v>
      </c>
      <c r="D796" s="213">
        <v>5.0000000000000001E-3</v>
      </c>
      <c r="E796" s="204"/>
      <c r="F796" s="205"/>
      <c r="G796" s="205"/>
      <c r="H796" s="205"/>
      <c r="I796" s="205"/>
      <c r="J796" s="205"/>
      <c r="K796" s="205"/>
      <c r="L796" s="205"/>
      <c r="M796" s="205"/>
      <c r="N796" s="205"/>
      <c r="O796" s="205"/>
      <c r="P796" s="205"/>
      <c r="Q796" s="205"/>
      <c r="R796" s="205"/>
      <c r="S796" s="205"/>
      <c r="T796" s="205"/>
      <c r="U796" s="205"/>
      <c r="V796" s="205"/>
      <c r="W796" s="205"/>
      <c r="X796" s="205"/>
      <c r="Y796" s="205"/>
      <c r="Z796" s="205"/>
      <c r="AA796" s="205"/>
      <c r="AB796" s="205"/>
      <c r="AC796" s="205"/>
      <c r="AD796" s="205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205"/>
      <c r="AT796" s="205"/>
      <c r="AU796" s="205"/>
      <c r="AV796" s="205"/>
      <c r="AW796" s="205"/>
      <c r="AX796" s="205"/>
      <c r="AY796" s="205"/>
      <c r="AZ796" s="205"/>
      <c r="BA796" s="205"/>
      <c r="BB796" s="205"/>
      <c r="BC796" s="205"/>
      <c r="BD796" s="205"/>
      <c r="BE796" s="205"/>
      <c r="BF796" s="205"/>
      <c r="BG796" s="205"/>
      <c r="BH796" s="205"/>
      <c r="BI796" s="205"/>
      <c r="BJ796" s="205"/>
      <c r="BK796" s="205"/>
      <c r="BL796" s="205"/>
      <c r="BM796" s="214">
        <v>1</v>
      </c>
    </row>
    <row r="797" spans="1:65">
      <c r="A797" s="30"/>
      <c r="B797" s="19">
        <v>1</v>
      </c>
      <c r="C797" s="9">
        <v>2</v>
      </c>
      <c r="D797" s="24">
        <v>5.0000000000000001E-3</v>
      </c>
      <c r="E797" s="204"/>
      <c r="F797" s="205"/>
      <c r="G797" s="205"/>
      <c r="H797" s="205"/>
      <c r="I797" s="205"/>
      <c r="J797" s="205"/>
      <c r="K797" s="205"/>
      <c r="L797" s="205"/>
      <c r="M797" s="205"/>
      <c r="N797" s="205"/>
      <c r="O797" s="205"/>
      <c r="P797" s="205"/>
      <c r="Q797" s="205"/>
      <c r="R797" s="205"/>
      <c r="S797" s="205"/>
      <c r="T797" s="205"/>
      <c r="U797" s="205"/>
      <c r="V797" s="205"/>
      <c r="W797" s="205"/>
      <c r="X797" s="205"/>
      <c r="Y797" s="205"/>
      <c r="Z797" s="205"/>
      <c r="AA797" s="205"/>
      <c r="AB797" s="205"/>
      <c r="AC797" s="205"/>
      <c r="AD797" s="205"/>
      <c r="AE797" s="205"/>
      <c r="AF797" s="205"/>
      <c r="AG797" s="205"/>
      <c r="AH797" s="205"/>
      <c r="AI797" s="205"/>
      <c r="AJ797" s="205"/>
      <c r="AK797" s="205"/>
      <c r="AL797" s="205"/>
      <c r="AM797" s="205"/>
      <c r="AN797" s="205"/>
      <c r="AO797" s="205"/>
      <c r="AP797" s="205"/>
      <c r="AQ797" s="205"/>
      <c r="AR797" s="205"/>
      <c r="AS797" s="205"/>
      <c r="AT797" s="205"/>
      <c r="AU797" s="205"/>
      <c r="AV797" s="205"/>
      <c r="AW797" s="205"/>
      <c r="AX797" s="205"/>
      <c r="AY797" s="205"/>
      <c r="AZ797" s="205"/>
      <c r="BA797" s="205"/>
      <c r="BB797" s="205"/>
      <c r="BC797" s="205"/>
      <c r="BD797" s="205"/>
      <c r="BE797" s="205"/>
      <c r="BF797" s="205"/>
      <c r="BG797" s="205"/>
      <c r="BH797" s="205"/>
      <c r="BI797" s="205"/>
      <c r="BJ797" s="205"/>
      <c r="BK797" s="205"/>
      <c r="BL797" s="205"/>
      <c r="BM797" s="214">
        <v>1</v>
      </c>
    </row>
    <row r="798" spans="1:65">
      <c r="A798" s="30"/>
      <c r="B798" s="19">
        <v>1</v>
      </c>
      <c r="C798" s="9">
        <v>3</v>
      </c>
      <c r="D798" s="24">
        <v>5.0000000000000001E-3</v>
      </c>
      <c r="E798" s="204"/>
      <c r="F798" s="205"/>
      <c r="G798" s="205"/>
      <c r="H798" s="205"/>
      <c r="I798" s="205"/>
      <c r="J798" s="205"/>
      <c r="K798" s="205"/>
      <c r="L798" s="205"/>
      <c r="M798" s="205"/>
      <c r="N798" s="205"/>
      <c r="O798" s="205"/>
      <c r="P798" s="205"/>
      <c r="Q798" s="205"/>
      <c r="R798" s="205"/>
      <c r="S798" s="205"/>
      <c r="T798" s="205"/>
      <c r="U798" s="205"/>
      <c r="V798" s="205"/>
      <c r="W798" s="205"/>
      <c r="X798" s="205"/>
      <c r="Y798" s="205"/>
      <c r="Z798" s="205"/>
      <c r="AA798" s="205"/>
      <c r="AB798" s="205"/>
      <c r="AC798" s="205"/>
      <c r="AD798" s="205"/>
      <c r="AE798" s="205"/>
      <c r="AF798" s="205"/>
      <c r="AG798" s="205"/>
      <c r="AH798" s="205"/>
      <c r="AI798" s="205"/>
      <c r="AJ798" s="205"/>
      <c r="AK798" s="205"/>
      <c r="AL798" s="205"/>
      <c r="AM798" s="205"/>
      <c r="AN798" s="205"/>
      <c r="AO798" s="205"/>
      <c r="AP798" s="205"/>
      <c r="AQ798" s="205"/>
      <c r="AR798" s="205"/>
      <c r="AS798" s="205"/>
      <c r="AT798" s="205"/>
      <c r="AU798" s="205"/>
      <c r="AV798" s="205"/>
      <c r="AW798" s="205"/>
      <c r="AX798" s="205"/>
      <c r="AY798" s="205"/>
      <c r="AZ798" s="205"/>
      <c r="BA798" s="205"/>
      <c r="BB798" s="205"/>
      <c r="BC798" s="205"/>
      <c r="BD798" s="205"/>
      <c r="BE798" s="205"/>
      <c r="BF798" s="205"/>
      <c r="BG798" s="205"/>
      <c r="BH798" s="205"/>
      <c r="BI798" s="205"/>
      <c r="BJ798" s="205"/>
      <c r="BK798" s="205"/>
      <c r="BL798" s="205"/>
      <c r="BM798" s="214">
        <v>16</v>
      </c>
    </row>
    <row r="799" spans="1:65">
      <c r="A799" s="30"/>
      <c r="B799" s="19">
        <v>1</v>
      </c>
      <c r="C799" s="9">
        <v>4</v>
      </c>
      <c r="D799" s="24" t="s">
        <v>282</v>
      </c>
      <c r="E799" s="204"/>
      <c r="F799" s="205"/>
      <c r="G799" s="205"/>
      <c r="H799" s="205"/>
      <c r="I799" s="205"/>
      <c r="J799" s="205"/>
      <c r="K799" s="205"/>
      <c r="L799" s="205"/>
      <c r="M799" s="205"/>
      <c r="N799" s="205"/>
      <c r="O799" s="205"/>
      <c r="P799" s="205"/>
      <c r="Q799" s="205"/>
      <c r="R799" s="205"/>
      <c r="S799" s="205"/>
      <c r="T799" s="205"/>
      <c r="U799" s="205"/>
      <c r="V799" s="205"/>
      <c r="W799" s="205"/>
      <c r="X799" s="205"/>
      <c r="Y799" s="205"/>
      <c r="Z799" s="205"/>
      <c r="AA799" s="205"/>
      <c r="AB799" s="205"/>
      <c r="AC799" s="205"/>
      <c r="AD799" s="205"/>
      <c r="AE799" s="205"/>
      <c r="AF799" s="205"/>
      <c r="AG799" s="205"/>
      <c r="AH799" s="205"/>
      <c r="AI799" s="205"/>
      <c r="AJ799" s="205"/>
      <c r="AK799" s="205"/>
      <c r="AL799" s="205"/>
      <c r="AM799" s="205"/>
      <c r="AN799" s="205"/>
      <c r="AO799" s="205"/>
      <c r="AP799" s="205"/>
      <c r="AQ799" s="205"/>
      <c r="AR799" s="205"/>
      <c r="AS799" s="205"/>
      <c r="AT799" s="205"/>
      <c r="AU799" s="205"/>
      <c r="AV799" s="205"/>
      <c r="AW799" s="205"/>
      <c r="AX799" s="205"/>
      <c r="AY799" s="205"/>
      <c r="AZ799" s="205"/>
      <c r="BA799" s="205"/>
      <c r="BB799" s="205"/>
      <c r="BC799" s="205"/>
      <c r="BD799" s="205"/>
      <c r="BE799" s="205"/>
      <c r="BF799" s="205"/>
      <c r="BG799" s="205"/>
      <c r="BH799" s="205"/>
      <c r="BI799" s="205"/>
      <c r="BJ799" s="205"/>
      <c r="BK799" s="205"/>
      <c r="BL799" s="205"/>
      <c r="BM799" s="214">
        <v>4.5833333333333299E-3</v>
      </c>
    </row>
    <row r="800" spans="1:65">
      <c r="A800" s="30"/>
      <c r="B800" s="19">
        <v>1</v>
      </c>
      <c r="C800" s="9">
        <v>5</v>
      </c>
      <c r="D800" s="24">
        <v>5.0000000000000001E-3</v>
      </c>
      <c r="E800" s="204"/>
      <c r="F800" s="205"/>
      <c r="G800" s="205"/>
      <c r="H800" s="205"/>
      <c r="I800" s="205"/>
      <c r="J800" s="205"/>
      <c r="K800" s="205"/>
      <c r="L800" s="205"/>
      <c r="M800" s="205"/>
      <c r="N800" s="205"/>
      <c r="O800" s="205"/>
      <c r="P800" s="205"/>
      <c r="Q800" s="205"/>
      <c r="R800" s="205"/>
      <c r="S800" s="205"/>
      <c r="T800" s="205"/>
      <c r="U800" s="205"/>
      <c r="V800" s="205"/>
      <c r="W800" s="205"/>
      <c r="X800" s="205"/>
      <c r="Y800" s="205"/>
      <c r="Z800" s="205"/>
      <c r="AA800" s="205"/>
      <c r="AB800" s="205"/>
      <c r="AC800" s="205"/>
      <c r="AD800" s="205"/>
      <c r="AE800" s="205"/>
      <c r="AF800" s="205"/>
      <c r="AG800" s="205"/>
      <c r="AH800" s="205"/>
      <c r="AI800" s="205"/>
      <c r="AJ800" s="205"/>
      <c r="AK800" s="205"/>
      <c r="AL800" s="205"/>
      <c r="AM800" s="205"/>
      <c r="AN800" s="205"/>
      <c r="AO800" s="205"/>
      <c r="AP800" s="205"/>
      <c r="AQ800" s="205"/>
      <c r="AR800" s="205"/>
      <c r="AS800" s="205"/>
      <c r="AT800" s="205"/>
      <c r="AU800" s="205"/>
      <c r="AV800" s="205"/>
      <c r="AW800" s="205"/>
      <c r="AX800" s="205"/>
      <c r="AY800" s="205"/>
      <c r="AZ800" s="205"/>
      <c r="BA800" s="205"/>
      <c r="BB800" s="205"/>
      <c r="BC800" s="205"/>
      <c r="BD800" s="205"/>
      <c r="BE800" s="205"/>
      <c r="BF800" s="205"/>
      <c r="BG800" s="205"/>
      <c r="BH800" s="205"/>
      <c r="BI800" s="205"/>
      <c r="BJ800" s="205"/>
      <c r="BK800" s="205"/>
      <c r="BL800" s="205"/>
      <c r="BM800" s="214">
        <v>11</v>
      </c>
    </row>
    <row r="801" spans="1:65">
      <c r="A801" s="30"/>
      <c r="B801" s="19">
        <v>1</v>
      </c>
      <c r="C801" s="9">
        <v>6</v>
      </c>
      <c r="D801" s="24">
        <v>5.0000000000000001E-3</v>
      </c>
      <c r="E801" s="204"/>
      <c r="F801" s="205"/>
      <c r="G801" s="205"/>
      <c r="H801" s="205"/>
      <c r="I801" s="205"/>
      <c r="J801" s="205"/>
      <c r="K801" s="205"/>
      <c r="L801" s="205"/>
      <c r="M801" s="205"/>
      <c r="N801" s="205"/>
      <c r="O801" s="205"/>
      <c r="P801" s="205"/>
      <c r="Q801" s="205"/>
      <c r="R801" s="205"/>
      <c r="S801" s="205"/>
      <c r="T801" s="205"/>
      <c r="U801" s="205"/>
      <c r="V801" s="205"/>
      <c r="W801" s="205"/>
      <c r="X801" s="205"/>
      <c r="Y801" s="205"/>
      <c r="Z801" s="205"/>
      <c r="AA801" s="205"/>
      <c r="AB801" s="205"/>
      <c r="AC801" s="205"/>
      <c r="AD801" s="205"/>
      <c r="AE801" s="205"/>
      <c r="AF801" s="205"/>
      <c r="AG801" s="205"/>
      <c r="AH801" s="205"/>
      <c r="AI801" s="205"/>
      <c r="AJ801" s="205"/>
      <c r="AK801" s="205"/>
      <c r="AL801" s="205"/>
      <c r="AM801" s="205"/>
      <c r="AN801" s="205"/>
      <c r="AO801" s="205"/>
      <c r="AP801" s="205"/>
      <c r="AQ801" s="205"/>
      <c r="AR801" s="205"/>
      <c r="AS801" s="205"/>
      <c r="AT801" s="205"/>
      <c r="AU801" s="205"/>
      <c r="AV801" s="205"/>
      <c r="AW801" s="205"/>
      <c r="AX801" s="205"/>
      <c r="AY801" s="205"/>
      <c r="AZ801" s="205"/>
      <c r="BA801" s="205"/>
      <c r="BB801" s="205"/>
      <c r="BC801" s="205"/>
      <c r="BD801" s="205"/>
      <c r="BE801" s="205"/>
      <c r="BF801" s="205"/>
      <c r="BG801" s="205"/>
      <c r="BH801" s="205"/>
      <c r="BI801" s="205"/>
      <c r="BJ801" s="205"/>
      <c r="BK801" s="205"/>
      <c r="BL801" s="205"/>
      <c r="BM801" s="56"/>
    </row>
    <row r="802" spans="1:65">
      <c r="A802" s="30"/>
      <c r="B802" s="20" t="s">
        <v>271</v>
      </c>
      <c r="C802" s="12"/>
      <c r="D802" s="215">
        <v>5.0000000000000001E-3</v>
      </c>
      <c r="E802" s="204"/>
      <c r="F802" s="205"/>
      <c r="G802" s="205"/>
      <c r="H802" s="205"/>
      <c r="I802" s="205"/>
      <c r="J802" s="205"/>
      <c r="K802" s="205"/>
      <c r="L802" s="205"/>
      <c r="M802" s="205"/>
      <c r="N802" s="205"/>
      <c r="O802" s="205"/>
      <c r="P802" s="205"/>
      <c r="Q802" s="205"/>
      <c r="R802" s="205"/>
      <c r="S802" s="205"/>
      <c r="T802" s="205"/>
      <c r="U802" s="205"/>
      <c r="V802" s="205"/>
      <c r="W802" s="205"/>
      <c r="X802" s="205"/>
      <c r="Y802" s="205"/>
      <c r="Z802" s="205"/>
      <c r="AA802" s="205"/>
      <c r="AB802" s="205"/>
      <c r="AC802" s="205"/>
      <c r="AD802" s="205"/>
      <c r="AE802" s="205"/>
      <c r="AF802" s="205"/>
      <c r="AG802" s="205"/>
      <c r="AH802" s="205"/>
      <c r="AI802" s="205"/>
      <c r="AJ802" s="205"/>
      <c r="AK802" s="205"/>
      <c r="AL802" s="205"/>
      <c r="AM802" s="205"/>
      <c r="AN802" s="205"/>
      <c r="AO802" s="205"/>
      <c r="AP802" s="205"/>
      <c r="AQ802" s="205"/>
      <c r="AR802" s="205"/>
      <c r="AS802" s="205"/>
      <c r="AT802" s="205"/>
      <c r="AU802" s="205"/>
      <c r="AV802" s="205"/>
      <c r="AW802" s="205"/>
      <c r="AX802" s="205"/>
      <c r="AY802" s="205"/>
      <c r="AZ802" s="205"/>
      <c r="BA802" s="205"/>
      <c r="BB802" s="205"/>
      <c r="BC802" s="205"/>
      <c r="BD802" s="205"/>
      <c r="BE802" s="205"/>
      <c r="BF802" s="205"/>
      <c r="BG802" s="205"/>
      <c r="BH802" s="205"/>
      <c r="BI802" s="205"/>
      <c r="BJ802" s="205"/>
      <c r="BK802" s="205"/>
      <c r="BL802" s="205"/>
      <c r="BM802" s="56"/>
    </row>
    <row r="803" spans="1:65">
      <c r="A803" s="30"/>
      <c r="B803" s="3" t="s">
        <v>272</v>
      </c>
      <c r="C803" s="29"/>
      <c r="D803" s="24">
        <v>5.0000000000000001E-3</v>
      </c>
      <c r="E803" s="204"/>
      <c r="F803" s="205"/>
      <c r="G803" s="205"/>
      <c r="H803" s="205"/>
      <c r="I803" s="205"/>
      <c r="J803" s="205"/>
      <c r="K803" s="205"/>
      <c r="L803" s="205"/>
      <c r="M803" s="205"/>
      <c r="N803" s="205"/>
      <c r="O803" s="205"/>
      <c r="P803" s="205"/>
      <c r="Q803" s="205"/>
      <c r="R803" s="205"/>
      <c r="S803" s="205"/>
      <c r="T803" s="205"/>
      <c r="U803" s="205"/>
      <c r="V803" s="205"/>
      <c r="W803" s="205"/>
      <c r="X803" s="205"/>
      <c r="Y803" s="205"/>
      <c r="Z803" s="205"/>
      <c r="AA803" s="205"/>
      <c r="AB803" s="205"/>
      <c r="AC803" s="205"/>
      <c r="AD803" s="205"/>
      <c r="AE803" s="205"/>
      <c r="AF803" s="205"/>
      <c r="AG803" s="205"/>
      <c r="AH803" s="205"/>
      <c r="AI803" s="205"/>
      <c r="AJ803" s="205"/>
      <c r="AK803" s="205"/>
      <c r="AL803" s="205"/>
      <c r="AM803" s="205"/>
      <c r="AN803" s="205"/>
      <c r="AO803" s="205"/>
      <c r="AP803" s="205"/>
      <c r="AQ803" s="205"/>
      <c r="AR803" s="205"/>
      <c r="AS803" s="205"/>
      <c r="AT803" s="205"/>
      <c r="AU803" s="205"/>
      <c r="AV803" s="205"/>
      <c r="AW803" s="205"/>
      <c r="AX803" s="205"/>
      <c r="AY803" s="205"/>
      <c r="AZ803" s="205"/>
      <c r="BA803" s="205"/>
      <c r="BB803" s="205"/>
      <c r="BC803" s="205"/>
      <c r="BD803" s="205"/>
      <c r="BE803" s="205"/>
      <c r="BF803" s="205"/>
      <c r="BG803" s="205"/>
      <c r="BH803" s="205"/>
      <c r="BI803" s="205"/>
      <c r="BJ803" s="205"/>
      <c r="BK803" s="205"/>
      <c r="BL803" s="205"/>
      <c r="BM803" s="56"/>
    </row>
    <row r="804" spans="1:65">
      <c r="A804" s="30"/>
      <c r="B804" s="3" t="s">
        <v>273</v>
      </c>
      <c r="C804" s="29"/>
      <c r="D804" s="24">
        <v>0</v>
      </c>
      <c r="E804" s="204"/>
      <c r="F804" s="205"/>
      <c r="G804" s="205"/>
      <c r="H804" s="205"/>
      <c r="I804" s="205"/>
      <c r="J804" s="205"/>
      <c r="K804" s="205"/>
      <c r="L804" s="205"/>
      <c r="M804" s="205"/>
      <c r="N804" s="205"/>
      <c r="O804" s="205"/>
      <c r="P804" s="205"/>
      <c r="Q804" s="205"/>
      <c r="R804" s="205"/>
      <c r="S804" s="205"/>
      <c r="T804" s="205"/>
      <c r="U804" s="205"/>
      <c r="V804" s="205"/>
      <c r="W804" s="205"/>
      <c r="X804" s="205"/>
      <c r="Y804" s="205"/>
      <c r="Z804" s="205"/>
      <c r="AA804" s="205"/>
      <c r="AB804" s="205"/>
      <c r="AC804" s="205"/>
      <c r="AD804" s="205"/>
      <c r="AE804" s="205"/>
      <c r="AF804" s="205"/>
      <c r="AG804" s="205"/>
      <c r="AH804" s="205"/>
      <c r="AI804" s="205"/>
      <c r="AJ804" s="205"/>
      <c r="AK804" s="205"/>
      <c r="AL804" s="205"/>
      <c r="AM804" s="205"/>
      <c r="AN804" s="205"/>
      <c r="AO804" s="205"/>
      <c r="AP804" s="205"/>
      <c r="AQ804" s="205"/>
      <c r="AR804" s="205"/>
      <c r="AS804" s="205"/>
      <c r="AT804" s="205"/>
      <c r="AU804" s="205"/>
      <c r="AV804" s="205"/>
      <c r="AW804" s="205"/>
      <c r="AX804" s="205"/>
      <c r="AY804" s="205"/>
      <c r="AZ804" s="205"/>
      <c r="BA804" s="205"/>
      <c r="BB804" s="205"/>
      <c r="BC804" s="205"/>
      <c r="BD804" s="205"/>
      <c r="BE804" s="205"/>
      <c r="BF804" s="205"/>
      <c r="BG804" s="205"/>
      <c r="BH804" s="205"/>
      <c r="BI804" s="205"/>
      <c r="BJ804" s="205"/>
      <c r="BK804" s="205"/>
      <c r="BL804" s="205"/>
      <c r="BM804" s="56"/>
    </row>
    <row r="805" spans="1:65">
      <c r="A805" s="30"/>
      <c r="B805" s="3" t="s">
        <v>86</v>
      </c>
      <c r="C805" s="29"/>
      <c r="D805" s="13">
        <v>0</v>
      </c>
      <c r="E805" s="150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3" t="s">
        <v>274</v>
      </c>
      <c r="C806" s="29"/>
      <c r="D806" s="13">
        <v>9.0909090909091717E-2</v>
      </c>
      <c r="E806" s="150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30"/>
      <c r="B807" s="46" t="s">
        <v>275</v>
      </c>
      <c r="C807" s="47"/>
      <c r="D807" s="45" t="s">
        <v>276</v>
      </c>
      <c r="E807" s="150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B808" s="31"/>
      <c r="C808" s="20"/>
      <c r="D808" s="20"/>
      <c r="BM808" s="55"/>
    </row>
    <row r="809" spans="1:65" ht="15">
      <c r="B809" s="8" t="s">
        <v>574</v>
      </c>
      <c r="BM809" s="28" t="s">
        <v>66</v>
      </c>
    </row>
    <row r="810" spans="1:65" ht="15">
      <c r="A810" s="25" t="s">
        <v>60</v>
      </c>
      <c r="B810" s="18" t="s">
        <v>110</v>
      </c>
      <c r="C810" s="15" t="s">
        <v>111</v>
      </c>
      <c r="D810" s="16" t="s">
        <v>232</v>
      </c>
      <c r="E810" s="17" t="s">
        <v>232</v>
      </c>
      <c r="F810" s="17" t="s">
        <v>232</v>
      </c>
      <c r="G810" s="17" t="s">
        <v>232</v>
      </c>
      <c r="H810" s="17" t="s">
        <v>232</v>
      </c>
      <c r="I810" s="17" t="s">
        <v>232</v>
      </c>
      <c r="J810" s="17" t="s">
        <v>232</v>
      </c>
      <c r="K810" s="17" t="s">
        <v>232</v>
      </c>
      <c r="L810" s="17" t="s">
        <v>232</v>
      </c>
      <c r="M810" s="17" t="s">
        <v>232</v>
      </c>
      <c r="N810" s="17" t="s">
        <v>232</v>
      </c>
      <c r="O810" s="17" t="s">
        <v>232</v>
      </c>
      <c r="P810" s="17" t="s">
        <v>232</v>
      </c>
      <c r="Q810" s="17" t="s">
        <v>232</v>
      </c>
      <c r="R810" s="17" t="s">
        <v>232</v>
      </c>
      <c r="S810" s="17" t="s">
        <v>232</v>
      </c>
      <c r="T810" s="17" t="s">
        <v>232</v>
      </c>
      <c r="U810" s="17" t="s">
        <v>232</v>
      </c>
      <c r="V810" s="17" t="s">
        <v>232</v>
      </c>
      <c r="W810" s="17" t="s">
        <v>232</v>
      </c>
      <c r="X810" s="17" t="s">
        <v>232</v>
      </c>
      <c r="Y810" s="17" t="s">
        <v>232</v>
      </c>
      <c r="Z810" s="17" t="s">
        <v>232</v>
      </c>
      <c r="AA810" s="17" t="s">
        <v>232</v>
      </c>
      <c r="AB810" s="17" t="s">
        <v>232</v>
      </c>
      <c r="AC810" s="17" t="s">
        <v>232</v>
      </c>
      <c r="AD810" s="17" t="s">
        <v>232</v>
      </c>
      <c r="AE810" s="17" t="s">
        <v>232</v>
      </c>
      <c r="AF810" s="17" t="s">
        <v>232</v>
      </c>
      <c r="AG810" s="150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</v>
      </c>
    </row>
    <row r="811" spans="1:65">
      <c r="A811" s="30"/>
      <c r="B811" s="19" t="s">
        <v>233</v>
      </c>
      <c r="C811" s="9" t="s">
        <v>233</v>
      </c>
      <c r="D811" s="148" t="s">
        <v>235</v>
      </c>
      <c r="E811" s="149" t="s">
        <v>236</v>
      </c>
      <c r="F811" s="149" t="s">
        <v>237</v>
      </c>
      <c r="G811" s="149" t="s">
        <v>238</v>
      </c>
      <c r="H811" s="149" t="s">
        <v>239</v>
      </c>
      <c r="I811" s="149" t="s">
        <v>240</v>
      </c>
      <c r="J811" s="149" t="s">
        <v>241</v>
      </c>
      <c r="K811" s="149" t="s">
        <v>242</v>
      </c>
      <c r="L811" s="149" t="s">
        <v>243</v>
      </c>
      <c r="M811" s="149" t="s">
        <v>244</v>
      </c>
      <c r="N811" s="149" t="s">
        <v>245</v>
      </c>
      <c r="O811" s="149" t="s">
        <v>246</v>
      </c>
      <c r="P811" s="149" t="s">
        <v>247</v>
      </c>
      <c r="Q811" s="149" t="s">
        <v>248</v>
      </c>
      <c r="R811" s="149" t="s">
        <v>249</v>
      </c>
      <c r="S811" s="149" t="s">
        <v>251</v>
      </c>
      <c r="T811" s="149" t="s">
        <v>252</v>
      </c>
      <c r="U811" s="149" t="s">
        <v>253</v>
      </c>
      <c r="V811" s="149" t="s">
        <v>254</v>
      </c>
      <c r="W811" s="149" t="s">
        <v>277</v>
      </c>
      <c r="X811" s="149" t="s">
        <v>255</v>
      </c>
      <c r="Y811" s="149" t="s">
        <v>256</v>
      </c>
      <c r="Z811" s="149" t="s">
        <v>257</v>
      </c>
      <c r="AA811" s="149" t="s">
        <v>258</v>
      </c>
      <c r="AB811" s="149" t="s">
        <v>259</v>
      </c>
      <c r="AC811" s="149" t="s">
        <v>260</v>
      </c>
      <c r="AD811" s="149" t="s">
        <v>261</v>
      </c>
      <c r="AE811" s="149" t="s">
        <v>262</v>
      </c>
      <c r="AF811" s="149" t="s">
        <v>263</v>
      </c>
      <c r="AG811" s="150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 t="s">
        <v>1</v>
      </c>
    </row>
    <row r="812" spans="1:65">
      <c r="A812" s="30"/>
      <c r="B812" s="19"/>
      <c r="C812" s="9"/>
      <c r="D812" s="10" t="s">
        <v>279</v>
      </c>
      <c r="E812" s="11" t="s">
        <v>279</v>
      </c>
      <c r="F812" s="11" t="s">
        <v>279</v>
      </c>
      <c r="G812" s="11" t="s">
        <v>305</v>
      </c>
      <c r="H812" s="11" t="s">
        <v>304</v>
      </c>
      <c r="I812" s="11" t="s">
        <v>304</v>
      </c>
      <c r="J812" s="11" t="s">
        <v>304</v>
      </c>
      <c r="K812" s="11" t="s">
        <v>305</v>
      </c>
      <c r="L812" s="11" t="s">
        <v>304</v>
      </c>
      <c r="M812" s="11" t="s">
        <v>304</v>
      </c>
      <c r="N812" s="11" t="s">
        <v>305</v>
      </c>
      <c r="O812" s="11" t="s">
        <v>304</v>
      </c>
      <c r="P812" s="11" t="s">
        <v>279</v>
      </c>
      <c r="Q812" s="11" t="s">
        <v>305</v>
      </c>
      <c r="R812" s="11" t="s">
        <v>304</v>
      </c>
      <c r="S812" s="11" t="s">
        <v>279</v>
      </c>
      <c r="T812" s="11" t="s">
        <v>279</v>
      </c>
      <c r="U812" s="11" t="s">
        <v>279</v>
      </c>
      <c r="V812" s="11" t="s">
        <v>279</v>
      </c>
      <c r="W812" s="11" t="s">
        <v>279</v>
      </c>
      <c r="X812" s="11" t="s">
        <v>304</v>
      </c>
      <c r="Y812" s="11" t="s">
        <v>305</v>
      </c>
      <c r="Z812" s="11" t="s">
        <v>305</v>
      </c>
      <c r="AA812" s="11" t="s">
        <v>279</v>
      </c>
      <c r="AB812" s="11" t="s">
        <v>305</v>
      </c>
      <c r="AC812" s="11" t="s">
        <v>305</v>
      </c>
      <c r="AD812" s="11" t="s">
        <v>279</v>
      </c>
      <c r="AE812" s="11" t="s">
        <v>304</v>
      </c>
      <c r="AF812" s="11" t="s">
        <v>305</v>
      </c>
      <c r="AG812" s="150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2</v>
      </c>
    </row>
    <row r="813" spans="1:65">
      <c r="A813" s="30"/>
      <c r="B813" s="19"/>
      <c r="C813" s="9"/>
      <c r="D813" s="26" t="s">
        <v>307</v>
      </c>
      <c r="E813" s="26" t="s">
        <v>117</v>
      </c>
      <c r="F813" s="26" t="s">
        <v>308</v>
      </c>
      <c r="G813" s="26" t="s">
        <v>308</v>
      </c>
      <c r="H813" s="26" t="s">
        <v>307</v>
      </c>
      <c r="I813" s="26" t="s">
        <v>307</v>
      </c>
      <c r="J813" s="26" t="s">
        <v>309</v>
      </c>
      <c r="K813" s="26" t="s">
        <v>310</v>
      </c>
      <c r="L813" s="26" t="s">
        <v>309</v>
      </c>
      <c r="M813" s="26" t="s">
        <v>311</v>
      </c>
      <c r="N813" s="26" t="s">
        <v>310</v>
      </c>
      <c r="O813" s="26" t="s">
        <v>309</v>
      </c>
      <c r="P813" s="26" t="s">
        <v>307</v>
      </c>
      <c r="Q813" s="26" t="s">
        <v>307</v>
      </c>
      <c r="R813" s="26" t="s">
        <v>309</v>
      </c>
      <c r="S813" s="26" t="s">
        <v>307</v>
      </c>
      <c r="T813" s="26" t="s">
        <v>307</v>
      </c>
      <c r="U813" s="26" t="s">
        <v>307</v>
      </c>
      <c r="V813" s="26" t="s">
        <v>307</v>
      </c>
      <c r="W813" s="26" t="s">
        <v>307</v>
      </c>
      <c r="X813" s="26" t="s">
        <v>311</v>
      </c>
      <c r="Y813" s="26" t="s">
        <v>309</v>
      </c>
      <c r="Z813" s="26" t="s">
        <v>309</v>
      </c>
      <c r="AA813" s="26" t="s">
        <v>269</v>
      </c>
      <c r="AB813" s="26" t="s">
        <v>308</v>
      </c>
      <c r="AC813" s="26" t="s">
        <v>307</v>
      </c>
      <c r="AD813" s="26" t="s">
        <v>307</v>
      </c>
      <c r="AE813" s="26" t="s">
        <v>268</v>
      </c>
      <c r="AF813" s="26" t="s">
        <v>309</v>
      </c>
      <c r="AG813" s="150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3</v>
      </c>
    </row>
    <row r="814" spans="1:65">
      <c r="A814" s="30"/>
      <c r="B814" s="18">
        <v>1</v>
      </c>
      <c r="C814" s="14">
        <v>1</v>
      </c>
      <c r="D814" s="22">
        <v>2.04</v>
      </c>
      <c r="E814" s="22">
        <v>2.19</v>
      </c>
      <c r="F814" s="22">
        <v>2.1629290814127273</v>
      </c>
      <c r="G814" s="22">
        <v>2.14</v>
      </c>
      <c r="H814" s="22">
        <v>2.0499999999999998</v>
      </c>
      <c r="I814" s="22">
        <v>2.2999999999999998</v>
      </c>
      <c r="J814" s="22">
        <v>2.2999999999999998</v>
      </c>
      <c r="K814" s="22">
        <v>2.17</v>
      </c>
      <c r="L814" s="22">
        <v>2.21</v>
      </c>
      <c r="M814" s="22">
        <v>2.2229999999999999</v>
      </c>
      <c r="N814" s="22">
        <v>2.203086950002239</v>
      </c>
      <c r="O814" s="22">
        <v>2.194</v>
      </c>
      <c r="P814" s="22">
        <v>2.39</v>
      </c>
      <c r="Q814" s="22">
        <v>2.133</v>
      </c>
      <c r="R814" s="22">
        <v>2.2190000000000003</v>
      </c>
      <c r="S814" s="22">
        <v>2.1800000000000002</v>
      </c>
      <c r="T814" s="22">
        <v>2.3199999999999998</v>
      </c>
      <c r="U814" s="22">
        <v>2.2400000000000002</v>
      </c>
      <c r="V814" s="22">
        <v>2.23</v>
      </c>
      <c r="W814" s="22">
        <v>2.1</v>
      </c>
      <c r="X814" s="22">
        <v>2.0390000000000001</v>
      </c>
      <c r="Y814" s="22">
        <v>2.12</v>
      </c>
      <c r="Z814" s="22">
        <v>2.2400000000000002</v>
      </c>
      <c r="AA814" s="22">
        <v>2.08</v>
      </c>
      <c r="AB814" s="22">
        <v>2.2599999999999998</v>
      </c>
      <c r="AC814" s="22">
        <v>2.3747000000000003</v>
      </c>
      <c r="AD814" s="22">
        <v>2.21</v>
      </c>
      <c r="AE814" s="22">
        <v>2.29</v>
      </c>
      <c r="AF814" s="22">
        <v>2.0499999999999998</v>
      </c>
      <c r="AG814" s="150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</v>
      </c>
    </row>
    <row r="815" spans="1:65">
      <c r="A815" s="30"/>
      <c r="B815" s="19">
        <v>1</v>
      </c>
      <c r="C815" s="9">
        <v>2</v>
      </c>
      <c r="D815" s="11">
        <v>2.0099999999999998</v>
      </c>
      <c r="E815" s="11">
        <v>2.25</v>
      </c>
      <c r="F815" s="11">
        <v>2.1758274855927469</v>
      </c>
      <c r="G815" s="11">
        <v>2.14</v>
      </c>
      <c r="H815" s="151">
        <v>1.92</v>
      </c>
      <c r="I815" s="11">
        <v>2.2800000000000002</v>
      </c>
      <c r="J815" s="11">
        <v>2.3199999999999998</v>
      </c>
      <c r="K815" s="11">
        <v>2.16</v>
      </c>
      <c r="L815" s="11">
        <v>2.17</v>
      </c>
      <c r="M815" s="11">
        <v>2.2400000000000002</v>
      </c>
      <c r="N815" s="11">
        <v>2.2370608573537263</v>
      </c>
      <c r="O815" s="11">
        <v>2.17</v>
      </c>
      <c r="P815" s="151">
        <v>2.4700000000000002</v>
      </c>
      <c r="Q815" s="11">
        <v>2.1930000000000001</v>
      </c>
      <c r="R815" s="11">
        <v>2.2169000000000003</v>
      </c>
      <c r="S815" s="11">
        <v>2.11</v>
      </c>
      <c r="T815" s="11">
        <v>2.37</v>
      </c>
      <c r="U815" s="11">
        <v>2.2200000000000002</v>
      </c>
      <c r="V815" s="11">
        <v>2.15</v>
      </c>
      <c r="W815" s="11">
        <v>2.12</v>
      </c>
      <c r="X815" s="11">
        <v>2.036</v>
      </c>
      <c r="Y815" s="11">
        <v>2.13</v>
      </c>
      <c r="Z815" s="11">
        <v>2.2599999999999998</v>
      </c>
      <c r="AA815" s="11">
        <v>2.1</v>
      </c>
      <c r="AB815" s="11">
        <v>2.2400000000000002</v>
      </c>
      <c r="AC815" s="11">
        <v>2.2898999999999998</v>
      </c>
      <c r="AD815" s="11">
        <v>2.2000000000000002</v>
      </c>
      <c r="AE815" s="11">
        <v>2.27</v>
      </c>
      <c r="AF815" s="11">
        <v>2.04</v>
      </c>
      <c r="AG815" s="150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10</v>
      </c>
    </row>
    <row r="816" spans="1:65">
      <c r="A816" s="30"/>
      <c r="B816" s="19">
        <v>1</v>
      </c>
      <c r="C816" s="9">
        <v>3</v>
      </c>
      <c r="D816" s="11">
        <v>2.0299999999999998</v>
      </c>
      <c r="E816" s="11">
        <v>2.2799999999999998</v>
      </c>
      <c r="F816" s="11">
        <v>2.1551424672683388</v>
      </c>
      <c r="G816" s="11">
        <v>2.16</v>
      </c>
      <c r="H816" s="11">
        <v>2.0499999999999998</v>
      </c>
      <c r="I816" s="11">
        <v>2.2999999999999998</v>
      </c>
      <c r="J816" s="11">
        <v>2.31</v>
      </c>
      <c r="K816" s="11">
        <v>2.13</v>
      </c>
      <c r="L816" s="11">
        <v>2.19</v>
      </c>
      <c r="M816" s="11">
        <v>2.2370000000000001</v>
      </c>
      <c r="N816" s="11">
        <v>2.231401770674081</v>
      </c>
      <c r="O816" s="11">
        <v>2.17</v>
      </c>
      <c r="P816" s="11">
        <v>2.11</v>
      </c>
      <c r="Q816" s="11">
        <v>2.254</v>
      </c>
      <c r="R816" s="11">
        <v>2.2169000000000003</v>
      </c>
      <c r="S816" s="11">
        <v>2.12</v>
      </c>
      <c r="T816" s="11">
        <v>2.33</v>
      </c>
      <c r="U816" s="11">
        <v>2.27</v>
      </c>
      <c r="V816" s="11">
        <v>2.2200000000000002</v>
      </c>
      <c r="W816" s="11">
        <v>2.09</v>
      </c>
      <c r="X816" s="11">
        <v>2.0369999999999999</v>
      </c>
      <c r="Y816" s="11">
        <v>2.11</v>
      </c>
      <c r="Z816" s="11">
        <v>2.27</v>
      </c>
      <c r="AA816" s="11">
        <v>2.12</v>
      </c>
      <c r="AB816" s="11">
        <v>2.25</v>
      </c>
      <c r="AC816" s="11">
        <v>2.3193999999999999</v>
      </c>
      <c r="AD816" s="11">
        <v>2.2200000000000002</v>
      </c>
      <c r="AE816" s="11">
        <v>2.25</v>
      </c>
      <c r="AF816" s="11">
        <v>2.06</v>
      </c>
      <c r="AG816" s="150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16</v>
      </c>
    </row>
    <row r="817" spans="1:65">
      <c r="A817" s="30"/>
      <c r="B817" s="19">
        <v>1</v>
      </c>
      <c r="C817" s="9">
        <v>4</v>
      </c>
      <c r="D817" s="11">
        <v>1.9900000000000002</v>
      </c>
      <c r="E817" s="11">
        <v>2.29</v>
      </c>
      <c r="F817" s="11">
        <v>2.1704378562173785</v>
      </c>
      <c r="G817" s="11">
        <v>2.13</v>
      </c>
      <c r="H817" s="11">
        <v>2.06</v>
      </c>
      <c r="I817" s="11">
        <v>2.2800000000000002</v>
      </c>
      <c r="J817" s="11">
        <v>2.35</v>
      </c>
      <c r="K817" s="11">
        <v>2.1399999999999997</v>
      </c>
      <c r="L817" s="11">
        <v>2.17</v>
      </c>
      <c r="M817" s="11">
        <v>2.2370000000000001</v>
      </c>
      <c r="N817" s="11">
        <v>2.2012975081117858</v>
      </c>
      <c r="O817" s="11">
        <v>2.1549999999999998</v>
      </c>
      <c r="P817" s="11">
        <v>2.34</v>
      </c>
      <c r="Q817" s="11">
        <v>2.206</v>
      </c>
      <c r="R817" s="11">
        <v>2.2141999999999999</v>
      </c>
      <c r="S817" s="11">
        <v>2.16</v>
      </c>
      <c r="T817" s="11">
        <v>2.3199999999999998</v>
      </c>
      <c r="U817" s="11">
        <v>2.29</v>
      </c>
      <c r="V817" s="11">
        <v>2.23</v>
      </c>
      <c r="W817" s="11">
        <v>2.09</v>
      </c>
      <c r="X817" s="11">
        <v>2.036</v>
      </c>
      <c r="Y817" s="11">
        <v>2.13</v>
      </c>
      <c r="Z817" s="11">
        <v>2.27</v>
      </c>
      <c r="AA817" s="11">
        <v>2.12</v>
      </c>
      <c r="AB817" s="11">
        <v>2.27</v>
      </c>
      <c r="AC817" s="11">
        <v>2.3437999999999999</v>
      </c>
      <c r="AD817" s="11">
        <v>2.23</v>
      </c>
      <c r="AE817" s="11">
        <v>2.27</v>
      </c>
      <c r="AF817" s="11">
        <v>2.11</v>
      </c>
      <c r="AG817" s="150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2.1913606512439321</v>
      </c>
    </row>
    <row r="818" spans="1:65">
      <c r="A818" s="30"/>
      <c r="B818" s="19">
        <v>1</v>
      </c>
      <c r="C818" s="9">
        <v>5</v>
      </c>
      <c r="D818" s="11">
        <v>2.0299999999999998</v>
      </c>
      <c r="E818" s="11">
        <v>2.25</v>
      </c>
      <c r="F818" s="11">
        <v>2.1892955070565057</v>
      </c>
      <c r="G818" s="11">
        <v>2.13</v>
      </c>
      <c r="H818" s="11">
        <v>2.06</v>
      </c>
      <c r="I818" s="11">
        <v>2.25</v>
      </c>
      <c r="J818" s="11">
        <v>2.33</v>
      </c>
      <c r="K818" s="11">
        <v>2.1999999999999997</v>
      </c>
      <c r="L818" s="11">
        <v>2.2799999999999998</v>
      </c>
      <c r="M818" s="11">
        <v>2.2210000000000001</v>
      </c>
      <c r="N818" s="11">
        <v>2.1879268317141798</v>
      </c>
      <c r="O818" s="11">
        <v>2.161</v>
      </c>
      <c r="P818" s="11">
        <v>2.2599999999999998</v>
      </c>
      <c r="Q818" s="11">
        <v>2.1019999999999999</v>
      </c>
      <c r="R818" s="11">
        <v>2.2225000000000001</v>
      </c>
      <c r="S818" s="11">
        <v>2.15</v>
      </c>
      <c r="T818" s="11">
        <v>2.34</v>
      </c>
      <c r="U818" s="11">
        <v>2.2200000000000002</v>
      </c>
      <c r="V818" s="11">
        <v>2.15</v>
      </c>
      <c r="W818" s="11">
        <v>2.14</v>
      </c>
      <c r="X818" s="11">
        <v>2.0270000000000001</v>
      </c>
      <c r="Y818" s="11">
        <v>2.12</v>
      </c>
      <c r="Z818" s="11">
        <v>2.25</v>
      </c>
      <c r="AA818" s="11">
        <v>2.11</v>
      </c>
      <c r="AB818" s="11">
        <v>2.29</v>
      </c>
      <c r="AC818" s="11">
        <v>2.3928000000000003</v>
      </c>
      <c r="AD818" s="11">
        <v>2.23</v>
      </c>
      <c r="AE818" s="11">
        <v>2.2800000000000002</v>
      </c>
      <c r="AF818" s="11">
        <v>2.08</v>
      </c>
      <c r="AG818" s="150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111</v>
      </c>
    </row>
    <row r="819" spans="1:65">
      <c r="A819" s="30"/>
      <c r="B819" s="19">
        <v>1</v>
      </c>
      <c r="C819" s="9">
        <v>6</v>
      </c>
      <c r="D819" s="11">
        <v>2.06</v>
      </c>
      <c r="E819" s="11">
        <v>2.2400000000000002</v>
      </c>
      <c r="F819" s="11">
        <v>2.1743955882274384</v>
      </c>
      <c r="G819" s="11">
        <v>2.13</v>
      </c>
      <c r="H819" s="11">
        <v>2.14</v>
      </c>
      <c r="I819" s="11">
        <v>2.29</v>
      </c>
      <c r="J819" s="11">
        <v>2.33</v>
      </c>
      <c r="K819" s="11">
        <v>2.1399999999999997</v>
      </c>
      <c r="L819" s="11">
        <v>2.14</v>
      </c>
      <c r="M819" s="11">
        <v>2.25</v>
      </c>
      <c r="N819" s="11">
        <v>2.1749514128129652</v>
      </c>
      <c r="O819" s="11">
        <v>2.1619999999999999</v>
      </c>
      <c r="P819" s="11">
        <v>2.15</v>
      </c>
      <c r="Q819" s="11">
        <v>2.0840000000000001</v>
      </c>
      <c r="R819" s="11">
        <v>2.2126999999999999</v>
      </c>
      <c r="S819" s="11">
        <v>2.14</v>
      </c>
      <c r="T819" s="11">
        <v>2.31</v>
      </c>
      <c r="U819" s="11">
        <v>2.2200000000000002</v>
      </c>
      <c r="V819" s="11">
        <v>2.17</v>
      </c>
      <c r="W819" s="11">
        <v>2.11</v>
      </c>
      <c r="X819" s="11">
        <v>2.0760000000000001</v>
      </c>
      <c r="Y819" s="11">
        <v>2.1</v>
      </c>
      <c r="Z819" s="11">
        <v>2.2400000000000002</v>
      </c>
      <c r="AA819" s="11">
        <v>2.11</v>
      </c>
      <c r="AB819" s="11">
        <v>2.2799999999999998</v>
      </c>
      <c r="AC819" s="11">
        <v>2.2752000000000003</v>
      </c>
      <c r="AD819" s="11">
        <v>2.2000000000000002</v>
      </c>
      <c r="AE819" s="11">
        <v>2.25</v>
      </c>
      <c r="AF819" s="11">
        <v>2.11</v>
      </c>
      <c r="AG819" s="150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20" t="s">
        <v>271</v>
      </c>
      <c r="C820" s="12"/>
      <c r="D820" s="23">
        <v>2.0266666666666668</v>
      </c>
      <c r="E820" s="23">
        <v>2.2499999999999996</v>
      </c>
      <c r="F820" s="23">
        <v>2.1713379976291898</v>
      </c>
      <c r="G820" s="23">
        <v>2.1383333333333332</v>
      </c>
      <c r="H820" s="23">
        <v>2.0466666666666669</v>
      </c>
      <c r="I820" s="23">
        <v>2.2833333333333332</v>
      </c>
      <c r="J820" s="23">
        <v>2.3233333333333333</v>
      </c>
      <c r="K820" s="23">
        <v>2.1566666666666663</v>
      </c>
      <c r="L820" s="23">
        <v>2.1933333333333334</v>
      </c>
      <c r="M820" s="23">
        <v>2.234666666666667</v>
      </c>
      <c r="N820" s="23">
        <v>2.2059542217781627</v>
      </c>
      <c r="O820" s="23">
        <v>2.1686666666666667</v>
      </c>
      <c r="P820" s="23">
        <v>2.2866666666666666</v>
      </c>
      <c r="Q820" s="23">
        <v>2.1619999999999999</v>
      </c>
      <c r="R820" s="23">
        <v>2.2170333333333336</v>
      </c>
      <c r="S820" s="23">
        <v>2.1433333333333335</v>
      </c>
      <c r="T820" s="23">
        <v>2.3316666666666666</v>
      </c>
      <c r="U820" s="23">
        <v>2.2433333333333336</v>
      </c>
      <c r="V820" s="23">
        <v>2.1916666666666669</v>
      </c>
      <c r="W820" s="23">
        <v>2.1083333333333334</v>
      </c>
      <c r="X820" s="23">
        <v>2.0418333333333334</v>
      </c>
      <c r="Y820" s="23">
        <v>2.1183333333333332</v>
      </c>
      <c r="Z820" s="23">
        <v>2.2549999999999999</v>
      </c>
      <c r="AA820" s="23">
        <v>2.1066666666666665</v>
      </c>
      <c r="AB820" s="23">
        <v>2.2649999999999997</v>
      </c>
      <c r="AC820" s="23">
        <v>2.3326333333333333</v>
      </c>
      <c r="AD820" s="23">
        <v>2.2150000000000003</v>
      </c>
      <c r="AE820" s="23">
        <v>2.2683333333333331</v>
      </c>
      <c r="AF820" s="23">
        <v>2.0749999999999997</v>
      </c>
      <c r="AG820" s="150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272</v>
      </c>
      <c r="C821" s="29"/>
      <c r="D821" s="11">
        <v>2.0299999999999998</v>
      </c>
      <c r="E821" s="11">
        <v>2.25</v>
      </c>
      <c r="F821" s="11">
        <v>2.1724167222224082</v>
      </c>
      <c r="G821" s="11">
        <v>2.1349999999999998</v>
      </c>
      <c r="H821" s="11">
        <v>2.0549999999999997</v>
      </c>
      <c r="I821" s="11">
        <v>2.2850000000000001</v>
      </c>
      <c r="J821" s="11">
        <v>2.3250000000000002</v>
      </c>
      <c r="K821" s="11">
        <v>2.15</v>
      </c>
      <c r="L821" s="11">
        <v>2.1799999999999997</v>
      </c>
      <c r="M821" s="11">
        <v>2.2370000000000001</v>
      </c>
      <c r="N821" s="11">
        <v>2.2021922290570126</v>
      </c>
      <c r="O821" s="11">
        <v>2.1659999999999999</v>
      </c>
      <c r="P821" s="11">
        <v>2.2999999999999998</v>
      </c>
      <c r="Q821" s="11">
        <v>2.1630000000000003</v>
      </c>
      <c r="R821" s="11">
        <v>2.2169000000000003</v>
      </c>
      <c r="S821" s="11">
        <v>2.145</v>
      </c>
      <c r="T821" s="11">
        <v>2.3250000000000002</v>
      </c>
      <c r="U821" s="11">
        <v>2.2300000000000004</v>
      </c>
      <c r="V821" s="11">
        <v>2.1950000000000003</v>
      </c>
      <c r="W821" s="11">
        <v>2.105</v>
      </c>
      <c r="X821" s="11">
        <v>2.0365000000000002</v>
      </c>
      <c r="Y821" s="11">
        <v>2.12</v>
      </c>
      <c r="Z821" s="11">
        <v>2.2549999999999999</v>
      </c>
      <c r="AA821" s="11">
        <v>2.11</v>
      </c>
      <c r="AB821" s="11">
        <v>2.2649999999999997</v>
      </c>
      <c r="AC821" s="11">
        <v>2.3315999999999999</v>
      </c>
      <c r="AD821" s="11">
        <v>2.2149999999999999</v>
      </c>
      <c r="AE821" s="11">
        <v>2.27</v>
      </c>
      <c r="AF821" s="11">
        <v>2.0700000000000003</v>
      </c>
      <c r="AG821" s="150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273</v>
      </c>
      <c r="C822" s="29"/>
      <c r="D822" s="24">
        <v>2.4221202832779905E-2</v>
      </c>
      <c r="E822" s="24">
        <v>3.5213633723317997E-2</v>
      </c>
      <c r="F822" s="24">
        <v>1.1711463080585188E-2</v>
      </c>
      <c r="G822" s="24">
        <v>1.1690451944500226E-2</v>
      </c>
      <c r="H822" s="24">
        <v>7.089898917944229E-2</v>
      </c>
      <c r="I822" s="24">
        <v>1.8618986725025176E-2</v>
      </c>
      <c r="J822" s="24">
        <v>1.7511900715418346E-2</v>
      </c>
      <c r="K822" s="24">
        <v>2.5819888974716123E-2</v>
      </c>
      <c r="L822" s="24">
        <v>4.8442405665559789E-2</v>
      </c>
      <c r="M822" s="24">
        <v>1.0930080817023608E-2</v>
      </c>
      <c r="N822" s="24">
        <v>2.4212673158906753E-2</v>
      </c>
      <c r="O822" s="24">
        <v>1.3677231688710522E-2</v>
      </c>
      <c r="P822" s="24">
        <v>0.13980939405729037</v>
      </c>
      <c r="Q822" s="24">
        <v>6.6160411123269175E-2</v>
      </c>
      <c r="R822" s="24">
        <v>3.4811875368424834E-3</v>
      </c>
      <c r="S822" s="24">
        <v>2.5819888974716182E-2</v>
      </c>
      <c r="T822" s="24">
        <v>2.1369760566432857E-2</v>
      </c>
      <c r="U822" s="24">
        <v>3.0110906108363159E-2</v>
      </c>
      <c r="V822" s="24">
        <v>3.9200340134578827E-2</v>
      </c>
      <c r="W822" s="24">
        <v>1.9407902170679614E-2</v>
      </c>
      <c r="X822" s="24">
        <v>1.7244322737256648E-2</v>
      </c>
      <c r="Y822" s="24">
        <v>1.1690451944500075E-2</v>
      </c>
      <c r="Z822" s="24">
        <v>1.3784048752090121E-2</v>
      </c>
      <c r="AA822" s="24">
        <v>1.5055453054181616E-2</v>
      </c>
      <c r="AB822" s="24">
        <v>1.8708286933869642E-2</v>
      </c>
      <c r="AC822" s="24">
        <v>4.6506286313429422E-2</v>
      </c>
      <c r="AD822" s="24">
        <v>1.3784048752090154E-2</v>
      </c>
      <c r="AE822" s="24">
        <v>1.6020819787597267E-2</v>
      </c>
      <c r="AF822" s="24">
        <v>3.0166206257996674E-2</v>
      </c>
      <c r="AG822" s="204"/>
      <c r="AH822" s="205"/>
      <c r="AI822" s="205"/>
      <c r="AJ822" s="205"/>
      <c r="AK822" s="205"/>
      <c r="AL822" s="205"/>
      <c r="AM822" s="205"/>
      <c r="AN822" s="205"/>
      <c r="AO822" s="205"/>
      <c r="AP822" s="205"/>
      <c r="AQ822" s="205"/>
      <c r="AR822" s="205"/>
      <c r="AS822" s="205"/>
      <c r="AT822" s="205"/>
      <c r="AU822" s="205"/>
      <c r="AV822" s="205"/>
      <c r="AW822" s="205"/>
      <c r="AX822" s="205"/>
      <c r="AY822" s="205"/>
      <c r="AZ822" s="205"/>
      <c r="BA822" s="205"/>
      <c r="BB822" s="205"/>
      <c r="BC822" s="205"/>
      <c r="BD822" s="205"/>
      <c r="BE822" s="205"/>
      <c r="BF822" s="205"/>
      <c r="BG822" s="205"/>
      <c r="BH822" s="205"/>
      <c r="BI822" s="205"/>
      <c r="BJ822" s="205"/>
      <c r="BK822" s="205"/>
      <c r="BL822" s="205"/>
      <c r="BM822" s="56"/>
    </row>
    <row r="823" spans="1:65">
      <c r="A823" s="30"/>
      <c r="B823" s="3" t="s">
        <v>86</v>
      </c>
      <c r="C823" s="29"/>
      <c r="D823" s="13">
        <v>1.1951251397753241E-2</v>
      </c>
      <c r="E823" s="13">
        <v>1.5650503877030222E-2</v>
      </c>
      <c r="F823" s="13">
        <v>5.3936619233728401E-3</v>
      </c>
      <c r="G823" s="13">
        <v>5.4670858664849073E-3</v>
      </c>
      <c r="H823" s="13">
        <v>3.4641199924808935E-2</v>
      </c>
      <c r="I823" s="13">
        <v>8.1543007554854795E-3</v>
      </c>
      <c r="J823" s="13">
        <v>7.5374034643120574E-3</v>
      </c>
      <c r="K823" s="13">
        <v>1.1972127808987385E-2</v>
      </c>
      <c r="L823" s="13">
        <v>2.2086203190984706E-2</v>
      </c>
      <c r="M823" s="13">
        <v>4.8911459503387265E-3</v>
      </c>
      <c r="N823" s="13">
        <v>1.0976054226270182E-2</v>
      </c>
      <c r="O823" s="13">
        <v>6.3067468592271081E-3</v>
      </c>
      <c r="P823" s="13">
        <v>6.1141134427386459E-2</v>
      </c>
      <c r="Q823" s="13">
        <v>3.0601485255906186E-2</v>
      </c>
      <c r="R823" s="13">
        <v>1.5702008104715684E-3</v>
      </c>
      <c r="S823" s="13">
        <v>1.2046604498312369E-2</v>
      </c>
      <c r="T823" s="13">
        <v>9.165015253652405E-3</v>
      </c>
      <c r="U823" s="13">
        <v>1.3422394996298583E-2</v>
      </c>
      <c r="V823" s="13">
        <v>1.7886086753419995E-2</v>
      </c>
      <c r="W823" s="13">
        <v>9.2053290928124643E-3</v>
      </c>
      <c r="X823" s="13">
        <v>8.4455094623736744E-3</v>
      </c>
      <c r="Y823" s="13">
        <v>5.5187027275374074E-3</v>
      </c>
      <c r="Z823" s="13">
        <v>6.1126602004834239E-3</v>
      </c>
      <c r="AA823" s="13">
        <v>7.1465758168583627E-3</v>
      </c>
      <c r="AB823" s="13">
        <v>8.2597293306267746E-3</v>
      </c>
      <c r="AC823" s="13">
        <v>1.9937246736919399E-2</v>
      </c>
      <c r="AD823" s="13">
        <v>6.2230468406727548E-3</v>
      </c>
      <c r="AE823" s="13">
        <v>7.0628154831435426E-3</v>
      </c>
      <c r="AF823" s="13">
        <v>1.4537930726745387E-2</v>
      </c>
      <c r="AG823" s="150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3" t="s">
        <v>274</v>
      </c>
      <c r="C824" s="29"/>
      <c r="D824" s="13">
        <v>-7.5156038091573896E-2</v>
      </c>
      <c r="E824" s="13">
        <v>2.6759332710834638E-2</v>
      </c>
      <c r="F824" s="13">
        <v>-9.1370873175879996E-3</v>
      </c>
      <c r="G824" s="13">
        <v>-2.419835269036974E-2</v>
      </c>
      <c r="H824" s="13">
        <v>-6.6029288467477576E-2</v>
      </c>
      <c r="I824" s="13">
        <v>4.1970582084328578E-2</v>
      </c>
      <c r="J824" s="13">
        <v>6.0224081332521218E-2</v>
      </c>
      <c r="K824" s="13">
        <v>-1.583216553494815E-2</v>
      </c>
      <c r="L824" s="13">
        <v>9.0020877589513937E-4</v>
      </c>
      <c r="M824" s="13">
        <v>1.9762157999027696E-2</v>
      </c>
      <c r="N824" s="13">
        <v>6.6595932193755925E-3</v>
      </c>
      <c r="O824" s="13">
        <v>-1.0356115760490225E-2</v>
      </c>
      <c r="P824" s="13">
        <v>4.3491707021678039E-2</v>
      </c>
      <c r="Q824" s="13">
        <v>-1.3398365635189036E-2</v>
      </c>
      <c r="R824" s="13">
        <v>1.1715407080449491E-2</v>
      </c>
      <c r="S824" s="13">
        <v>-2.1916665284345438E-2</v>
      </c>
      <c r="T824" s="13">
        <v>6.4026893675894536E-2</v>
      </c>
      <c r="U824" s="13">
        <v>2.3717082836136161E-2</v>
      </c>
      <c r="V824" s="13">
        <v>1.3964630722052007E-4</v>
      </c>
      <c r="W824" s="13">
        <v>-3.7888477126514108E-2</v>
      </c>
      <c r="X824" s="13">
        <v>-6.8234919626634305E-2</v>
      </c>
      <c r="Y824" s="13">
        <v>-3.332510231446606E-2</v>
      </c>
      <c r="Z824" s="13">
        <v>2.9041020116858718E-2</v>
      </c>
      <c r="AA824" s="13">
        <v>-3.8649039595188839E-2</v>
      </c>
      <c r="AB824" s="13">
        <v>3.3604394928906878E-2</v>
      </c>
      <c r="AC824" s="13">
        <v>6.4468019907726104E-2</v>
      </c>
      <c r="AD824" s="13">
        <v>1.07875208686663E-2</v>
      </c>
      <c r="AE824" s="13">
        <v>3.5125519866256338E-2</v>
      </c>
      <c r="AF824" s="13">
        <v>-5.3099726500008049E-2</v>
      </c>
      <c r="AG824" s="150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30"/>
      <c r="B825" s="46" t="s">
        <v>275</v>
      </c>
      <c r="C825" s="47"/>
      <c r="D825" s="45">
        <v>1.82</v>
      </c>
      <c r="E825" s="45">
        <v>0.62</v>
      </c>
      <c r="F825" s="45">
        <v>0.24</v>
      </c>
      <c r="G825" s="45">
        <v>0.6</v>
      </c>
      <c r="H825" s="45">
        <v>1.6</v>
      </c>
      <c r="I825" s="45">
        <v>0.98</v>
      </c>
      <c r="J825" s="45">
        <v>1.42</v>
      </c>
      <c r="K825" s="45">
        <v>0.4</v>
      </c>
      <c r="L825" s="45">
        <v>0</v>
      </c>
      <c r="M825" s="45">
        <v>0.45</v>
      </c>
      <c r="N825" s="45">
        <v>0.14000000000000001</v>
      </c>
      <c r="O825" s="45">
        <v>0.27</v>
      </c>
      <c r="P825" s="45">
        <v>1.02</v>
      </c>
      <c r="Q825" s="45">
        <v>0.34</v>
      </c>
      <c r="R825" s="45">
        <v>0.26</v>
      </c>
      <c r="S825" s="45">
        <v>0.55000000000000004</v>
      </c>
      <c r="T825" s="45">
        <v>1.51</v>
      </c>
      <c r="U825" s="45">
        <v>0.55000000000000004</v>
      </c>
      <c r="V825" s="45">
        <v>0.02</v>
      </c>
      <c r="W825" s="45">
        <v>0.93</v>
      </c>
      <c r="X825" s="45">
        <v>1.66</v>
      </c>
      <c r="Y825" s="45">
        <v>0.82</v>
      </c>
      <c r="Z825" s="45">
        <v>0.67</v>
      </c>
      <c r="AA825" s="45">
        <v>0.95</v>
      </c>
      <c r="AB825" s="45">
        <v>0.78</v>
      </c>
      <c r="AC825" s="45">
        <v>1.52</v>
      </c>
      <c r="AD825" s="45">
        <v>0.24</v>
      </c>
      <c r="AE825" s="45">
        <v>0.82</v>
      </c>
      <c r="AF825" s="45">
        <v>1.29</v>
      </c>
      <c r="AG825" s="150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B826" s="31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BM826" s="55"/>
    </row>
    <row r="827" spans="1:65" ht="15">
      <c r="B827" s="8" t="s">
        <v>575</v>
      </c>
      <c r="BM827" s="28" t="s">
        <v>66</v>
      </c>
    </row>
    <row r="828" spans="1:65" ht="15">
      <c r="A828" s="25" t="s">
        <v>6</v>
      </c>
      <c r="B828" s="18" t="s">
        <v>110</v>
      </c>
      <c r="C828" s="15" t="s">
        <v>111</v>
      </c>
      <c r="D828" s="16" t="s">
        <v>232</v>
      </c>
      <c r="E828" s="17" t="s">
        <v>232</v>
      </c>
      <c r="F828" s="17" t="s">
        <v>232</v>
      </c>
      <c r="G828" s="17" t="s">
        <v>232</v>
      </c>
      <c r="H828" s="17" t="s">
        <v>232</v>
      </c>
      <c r="I828" s="17" t="s">
        <v>232</v>
      </c>
      <c r="J828" s="17" t="s">
        <v>232</v>
      </c>
      <c r="K828" s="17" t="s">
        <v>232</v>
      </c>
      <c r="L828" s="17" t="s">
        <v>232</v>
      </c>
      <c r="M828" s="17" t="s">
        <v>232</v>
      </c>
      <c r="N828" s="17" t="s">
        <v>232</v>
      </c>
      <c r="O828" s="17" t="s">
        <v>232</v>
      </c>
      <c r="P828" s="17" t="s">
        <v>232</v>
      </c>
      <c r="Q828" s="17" t="s">
        <v>232</v>
      </c>
      <c r="R828" s="17" t="s">
        <v>232</v>
      </c>
      <c r="S828" s="17" t="s">
        <v>232</v>
      </c>
      <c r="T828" s="17" t="s">
        <v>232</v>
      </c>
      <c r="U828" s="17" t="s">
        <v>232</v>
      </c>
      <c r="V828" s="17" t="s">
        <v>232</v>
      </c>
      <c r="W828" s="17" t="s">
        <v>232</v>
      </c>
      <c r="X828" s="17" t="s">
        <v>232</v>
      </c>
      <c r="Y828" s="17" t="s">
        <v>232</v>
      </c>
      <c r="Z828" s="17" t="s">
        <v>232</v>
      </c>
      <c r="AA828" s="17" t="s">
        <v>232</v>
      </c>
      <c r="AB828" s="17" t="s">
        <v>232</v>
      </c>
      <c r="AC828" s="17" t="s">
        <v>232</v>
      </c>
      <c r="AD828" s="17" t="s">
        <v>232</v>
      </c>
      <c r="AE828" s="17" t="s">
        <v>232</v>
      </c>
      <c r="AF828" s="17" t="s">
        <v>232</v>
      </c>
      <c r="AG828" s="150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</v>
      </c>
    </row>
    <row r="829" spans="1:65">
      <c r="A829" s="30"/>
      <c r="B829" s="19" t="s">
        <v>233</v>
      </c>
      <c r="C829" s="9" t="s">
        <v>233</v>
      </c>
      <c r="D829" s="148" t="s">
        <v>235</v>
      </c>
      <c r="E829" s="149" t="s">
        <v>236</v>
      </c>
      <c r="F829" s="149" t="s">
        <v>237</v>
      </c>
      <c r="G829" s="149" t="s">
        <v>238</v>
      </c>
      <c r="H829" s="149" t="s">
        <v>239</v>
      </c>
      <c r="I829" s="149" t="s">
        <v>240</v>
      </c>
      <c r="J829" s="149" t="s">
        <v>241</v>
      </c>
      <c r="K829" s="149" t="s">
        <v>242</v>
      </c>
      <c r="L829" s="149" t="s">
        <v>243</v>
      </c>
      <c r="M829" s="149" t="s">
        <v>244</v>
      </c>
      <c r="N829" s="149" t="s">
        <v>245</v>
      </c>
      <c r="O829" s="149" t="s">
        <v>246</v>
      </c>
      <c r="P829" s="149" t="s">
        <v>247</v>
      </c>
      <c r="Q829" s="149" t="s">
        <v>248</v>
      </c>
      <c r="R829" s="149" t="s">
        <v>249</v>
      </c>
      <c r="S829" s="149" t="s">
        <v>251</v>
      </c>
      <c r="T829" s="149" t="s">
        <v>252</v>
      </c>
      <c r="U829" s="149" t="s">
        <v>253</v>
      </c>
      <c r="V829" s="149" t="s">
        <v>254</v>
      </c>
      <c r="W829" s="149" t="s">
        <v>277</v>
      </c>
      <c r="X829" s="149" t="s">
        <v>255</v>
      </c>
      <c r="Y829" s="149" t="s">
        <v>256</v>
      </c>
      <c r="Z829" s="149" t="s">
        <v>257</v>
      </c>
      <c r="AA829" s="149" t="s">
        <v>258</v>
      </c>
      <c r="AB829" s="149" t="s">
        <v>259</v>
      </c>
      <c r="AC829" s="149" t="s">
        <v>260</v>
      </c>
      <c r="AD829" s="149" t="s">
        <v>261</v>
      </c>
      <c r="AE829" s="149" t="s">
        <v>262</v>
      </c>
      <c r="AF829" s="149" t="s">
        <v>263</v>
      </c>
      <c r="AG829" s="150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 t="s">
        <v>3</v>
      </c>
    </row>
    <row r="830" spans="1:65">
      <c r="A830" s="30"/>
      <c r="B830" s="19"/>
      <c r="C830" s="9"/>
      <c r="D830" s="10" t="s">
        <v>305</v>
      </c>
      <c r="E830" s="11" t="s">
        <v>279</v>
      </c>
      <c r="F830" s="11" t="s">
        <v>279</v>
      </c>
      <c r="G830" s="11" t="s">
        <v>279</v>
      </c>
      <c r="H830" s="11" t="s">
        <v>304</v>
      </c>
      <c r="I830" s="11" t="s">
        <v>279</v>
      </c>
      <c r="J830" s="11" t="s">
        <v>279</v>
      </c>
      <c r="K830" s="11" t="s">
        <v>305</v>
      </c>
      <c r="L830" s="11" t="s">
        <v>304</v>
      </c>
      <c r="M830" s="11" t="s">
        <v>304</v>
      </c>
      <c r="N830" s="11" t="s">
        <v>305</v>
      </c>
      <c r="O830" s="11" t="s">
        <v>304</v>
      </c>
      <c r="P830" s="11" t="s">
        <v>279</v>
      </c>
      <c r="Q830" s="11" t="s">
        <v>305</v>
      </c>
      <c r="R830" s="11" t="s">
        <v>304</v>
      </c>
      <c r="S830" s="11" t="s">
        <v>279</v>
      </c>
      <c r="T830" s="11" t="s">
        <v>279</v>
      </c>
      <c r="U830" s="11" t="s">
        <v>279</v>
      </c>
      <c r="V830" s="11" t="s">
        <v>279</v>
      </c>
      <c r="W830" s="11" t="s">
        <v>279</v>
      </c>
      <c r="X830" s="11" t="s">
        <v>279</v>
      </c>
      <c r="Y830" s="11" t="s">
        <v>305</v>
      </c>
      <c r="Z830" s="11" t="s">
        <v>305</v>
      </c>
      <c r="AA830" s="11" t="s">
        <v>279</v>
      </c>
      <c r="AB830" s="11" t="s">
        <v>305</v>
      </c>
      <c r="AC830" s="11" t="s">
        <v>305</v>
      </c>
      <c r="AD830" s="11" t="s">
        <v>279</v>
      </c>
      <c r="AE830" s="11" t="s">
        <v>279</v>
      </c>
      <c r="AF830" s="11" t="s">
        <v>305</v>
      </c>
      <c r="AG830" s="150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0</v>
      </c>
    </row>
    <row r="831" spans="1:65">
      <c r="A831" s="30"/>
      <c r="B831" s="19"/>
      <c r="C831" s="9"/>
      <c r="D831" s="26" t="s">
        <v>307</v>
      </c>
      <c r="E831" s="26" t="s">
        <v>117</v>
      </c>
      <c r="F831" s="26" t="s">
        <v>308</v>
      </c>
      <c r="G831" s="26" t="s">
        <v>308</v>
      </c>
      <c r="H831" s="26" t="s">
        <v>307</v>
      </c>
      <c r="I831" s="26" t="s">
        <v>307</v>
      </c>
      <c r="J831" s="26" t="s">
        <v>309</v>
      </c>
      <c r="K831" s="26" t="s">
        <v>310</v>
      </c>
      <c r="L831" s="26" t="s">
        <v>309</v>
      </c>
      <c r="M831" s="26" t="s">
        <v>311</v>
      </c>
      <c r="N831" s="26" t="s">
        <v>310</v>
      </c>
      <c r="O831" s="26" t="s">
        <v>309</v>
      </c>
      <c r="P831" s="26" t="s">
        <v>307</v>
      </c>
      <c r="Q831" s="26" t="s">
        <v>307</v>
      </c>
      <c r="R831" s="26" t="s">
        <v>309</v>
      </c>
      <c r="S831" s="26" t="s">
        <v>307</v>
      </c>
      <c r="T831" s="26" t="s">
        <v>307</v>
      </c>
      <c r="U831" s="26" t="s">
        <v>307</v>
      </c>
      <c r="V831" s="26" t="s">
        <v>307</v>
      </c>
      <c r="W831" s="26" t="s">
        <v>307</v>
      </c>
      <c r="X831" s="26" t="s">
        <v>311</v>
      </c>
      <c r="Y831" s="26" t="s">
        <v>309</v>
      </c>
      <c r="Z831" s="26" t="s">
        <v>309</v>
      </c>
      <c r="AA831" s="26" t="s">
        <v>269</v>
      </c>
      <c r="AB831" s="26" t="s">
        <v>308</v>
      </c>
      <c r="AC831" s="26" t="s">
        <v>307</v>
      </c>
      <c r="AD831" s="26" t="s">
        <v>307</v>
      </c>
      <c r="AE831" s="26" t="s">
        <v>268</v>
      </c>
      <c r="AF831" s="26" t="s">
        <v>309</v>
      </c>
      <c r="AG831" s="150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</v>
      </c>
    </row>
    <row r="832" spans="1:65">
      <c r="A832" s="30"/>
      <c r="B832" s="18">
        <v>1</v>
      </c>
      <c r="C832" s="14">
        <v>1</v>
      </c>
      <c r="D832" s="216">
        <v>88</v>
      </c>
      <c r="E832" s="216">
        <v>98.83</v>
      </c>
      <c r="F832" s="216">
        <v>94.559892193639982</v>
      </c>
      <c r="G832" s="216">
        <v>90.61</v>
      </c>
      <c r="H832" s="216">
        <v>83</v>
      </c>
      <c r="I832" s="217">
        <v>58.6</v>
      </c>
      <c r="J832" s="216">
        <v>85.01</v>
      </c>
      <c r="K832" s="216">
        <v>88.7</v>
      </c>
      <c r="L832" s="216">
        <v>101.2</v>
      </c>
      <c r="M832" s="216">
        <v>99</v>
      </c>
      <c r="N832" s="216">
        <v>69.90412036300124</v>
      </c>
      <c r="O832" s="216">
        <v>81.709999999999994</v>
      </c>
      <c r="P832" s="216">
        <v>94.44</v>
      </c>
      <c r="Q832" s="217">
        <v>26.9</v>
      </c>
      <c r="R832" s="216">
        <v>83.548000000000002</v>
      </c>
      <c r="S832" s="216">
        <v>89.5</v>
      </c>
      <c r="T832" s="216">
        <v>94.3</v>
      </c>
      <c r="U832" s="216">
        <v>89.5</v>
      </c>
      <c r="V832" s="216">
        <v>89.5</v>
      </c>
      <c r="W832" s="216">
        <v>91.1</v>
      </c>
      <c r="X832" s="216">
        <v>101</v>
      </c>
      <c r="Y832" s="216">
        <v>96.7</v>
      </c>
      <c r="Z832" s="216">
        <v>77.27</v>
      </c>
      <c r="AA832" s="216">
        <v>91.51</v>
      </c>
      <c r="AB832" s="216">
        <v>107</v>
      </c>
      <c r="AC832" s="216">
        <v>80.430000000000007</v>
      </c>
      <c r="AD832" s="216">
        <v>93.76</v>
      </c>
      <c r="AE832" s="217">
        <v>40.1</v>
      </c>
      <c r="AF832" s="216">
        <v>95.09</v>
      </c>
      <c r="AG832" s="218"/>
      <c r="AH832" s="219"/>
      <c r="AI832" s="219"/>
      <c r="AJ832" s="219"/>
      <c r="AK832" s="219"/>
      <c r="AL832" s="219"/>
      <c r="AM832" s="219"/>
      <c r="AN832" s="219"/>
      <c r="AO832" s="219"/>
      <c r="AP832" s="219"/>
      <c r="AQ832" s="219"/>
      <c r="AR832" s="219"/>
      <c r="AS832" s="219"/>
      <c r="AT832" s="219"/>
      <c r="AU832" s="219"/>
      <c r="AV832" s="219"/>
      <c r="AW832" s="219"/>
      <c r="AX832" s="219"/>
      <c r="AY832" s="219"/>
      <c r="AZ832" s="219"/>
      <c r="BA832" s="219"/>
      <c r="BB832" s="219"/>
      <c r="BC832" s="219"/>
      <c r="BD832" s="219"/>
      <c r="BE832" s="219"/>
      <c r="BF832" s="219"/>
      <c r="BG832" s="219"/>
      <c r="BH832" s="219"/>
      <c r="BI832" s="219"/>
      <c r="BJ832" s="219"/>
      <c r="BK832" s="219"/>
      <c r="BL832" s="219"/>
      <c r="BM832" s="220">
        <v>1</v>
      </c>
    </row>
    <row r="833" spans="1:65">
      <c r="A833" s="30"/>
      <c r="B833" s="19">
        <v>1</v>
      </c>
      <c r="C833" s="9">
        <v>2</v>
      </c>
      <c r="D833" s="221">
        <v>87</v>
      </c>
      <c r="E833" s="221">
        <v>97.82</v>
      </c>
      <c r="F833" s="221">
        <v>94.703354312107663</v>
      </c>
      <c r="G833" s="221">
        <v>93.83</v>
      </c>
      <c r="H833" s="221">
        <v>71</v>
      </c>
      <c r="I833" s="222">
        <v>56.7</v>
      </c>
      <c r="J833" s="221">
        <v>90.21</v>
      </c>
      <c r="K833" s="221">
        <v>86.4</v>
      </c>
      <c r="L833" s="221">
        <v>98.7</v>
      </c>
      <c r="M833" s="221">
        <v>100</v>
      </c>
      <c r="N833" s="221">
        <v>73.493779481944799</v>
      </c>
      <c r="O833" s="221">
        <v>81.28</v>
      </c>
      <c r="P833" s="221">
        <v>98.09</v>
      </c>
      <c r="Q833" s="222">
        <v>28.4</v>
      </c>
      <c r="R833" s="221">
        <v>83.164000000000001</v>
      </c>
      <c r="S833" s="221">
        <v>88</v>
      </c>
      <c r="T833" s="221">
        <v>95.9</v>
      </c>
      <c r="U833" s="221">
        <v>87.8</v>
      </c>
      <c r="V833" s="221">
        <v>84.9</v>
      </c>
      <c r="W833" s="221">
        <v>91.2</v>
      </c>
      <c r="X833" s="221">
        <v>99.62</v>
      </c>
      <c r="Y833" s="221">
        <v>95.25</v>
      </c>
      <c r="Z833" s="221">
        <v>74.75</v>
      </c>
      <c r="AA833" s="221">
        <v>93.42</v>
      </c>
      <c r="AB833" s="221">
        <v>109</v>
      </c>
      <c r="AC833" s="221">
        <v>81.62</v>
      </c>
      <c r="AD833" s="221">
        <v>91.59</v>
      </c>
      <c r="AE833" s="222">
        <v>33.799999999999997</v>
      </c>
      <c r="AF833" s="221">
        <v>94.07</v>
      </c>
      <c r="AG833" s="218"/>
      <c r="AH833" s="219"/>
      <c r="AI833" s="219"/>
      <c r="AJ833" s="219"/>
      <c r="AK833" s="219"/>
      <c r="AL833" s="219"/>
      <c r="AM833" s="219"/>
      <c r="AN833" s="219"/>
      <c r="AO833" s="219"/>
      <c r="AP833" s="219"/>
      <c r="AQ833" s="219"/>
      <c r="AR833" s="219"/>
      <c r="AS833" s="219"/>
      <c r="AT833" s="219"/>
      <c r="AU833" s="219"/>
      <c r="AV833" s="219"/>
      <c r="AW833" s="219"/>
      <c r="AX833" s="219"/>
      <c r="AY833" s="219"/>
      <c r="AZ833" s="219"/>
      <c r="BA833" s="219"/>
      <c r="BB833" s="219"/>
      <c r="BC833" s="219"/>
      <c r="BD833" s="219"/>
      <c r="BE833" s="219"/>
      <c r="BF833" s="219"/>
      <c r="BG833" s="219"/>
      <c r="BH833" s="219"/>
      <c r="BI833" s="219"/>
      <c r="BJ833" s="219"/>
      <c r="BK833" s="219"/>
      <c r="BL833" s="219"/>
      <c r="BM833" s="220">
        <v>31</v>
      </c>
    </row>
    <row r="834" spans="1:65">
      <c r="A834" s="30"/>
      <c r="B834" s="19">
        <v>1</v>
      </c>
      <c r="C834" s="9">
        <v>3</v>
      </c>
      <c r="D834" s="221">
        <v>88</v>
      </c>
      <c r="E834" s="221">
        <v>99.86</v>
      </c>
      <c r="F834" s="221">
        <v>94.928893672179413</v>
      </c>
      <c r="G834" s="221">
        <v>96.25</v>
      </c>
      <c r="H834" s="221">
        <v>76</v>
      </c>
      <c r="I834" s="222">
        <v>58.5</v>
      </c>
      <c r="J834" s="221">
        <v>87.29</v>
      </c>
      <c r="K834" s="221">
        <v>86.9</v>
      </c>
      <c r="L834" s="221">
        <v>100.1</v>
      </c>
      <c r="M834" s="221">
        <v>98</v>
      </c>
      <c r="N834" s="221">
        <v>68.575340401957703</v>
      </c>
      <c r="O834" s="221">
        <v>82.47</v>
      </c>
      <c r="P834" s="221">
        <v>95.12</v>
      </c>
      <c r="Q834" s="222">
        <v>25.5</v>
      </c>
      <c r="R834" s="221">
        <v>81.028000000000006</v>
      </c>
      <c r="S834" s="221">
        <v>87.4</v>
      </c>
      <c r="T834" s="221">
        <v>91.4</v>
      </c>
      <c r="U834" s="221">
        <v>90</v>
      </c>
      <c r="V834" s="221">
        <v>89.8</v>
      </c>
      <c r="W834" s="221">
        <v>92.4</v>
      </c>
      <c r="X834" s="221">
        <v>100</v>
      </c>
      <c r="Y834" s="221">
        <v>97.97</v>
      </c>
      <c r="Z834" s="221">
        <v>77.459999999999994</v>
      </c>
      <c r="AA834" s="221">
        <v>93.25</v>
      </c>
      <c r="AB834" s="221">
        <v>110</v>
      </c>
      <c r="AC834" s="221">
        <v>85.66</v>
      </c>
      <c r="AD834" s="221">
        <v>94.32</v>
      </c>
      <c r="AE834" s="222">
        <v>38.9</v>
      </c>
      <c r="AF834" s="221">
        <v>97.02</v>
      </c>
      <c r="AG834" s="218"/>
      <c r="AH834" s="219"/>
      <c r="AI834" s="219"/>
      <c r="AJ834" s="219"/>
      <c r="AK834" s="219"/>
      <c r="AL834" s="219"/>
      <c r="AM834" s="219"/>
      <c r="AN834" s="219"/>
      <c r="AO834" s="219"/>
      <c r="AP834" s="219"/>
      <c r="AQ834" s="219"/>
      <c r="AR834" s="219"/>
      <c r="AS834" s="219"/>
      <c r="AT834" s="219"/>
      <c r="AU834" s="219"/>
      <c r="AV834" s="219"/>
      <c r="AW834" s="219"/>
      <c r="AX834" s="219"/>
      <c r="AY834" s="219"/>
      <c r="AZ834" s="219"/>
      <c r="BA834" s="219"/>
      <c r="BB834" s="219"/>
      <c r="BC834" s="219"/>
      <c r="BD834" s="219"/>
      <c r="BE834" s="219"/>
      <c r="BF834" s="219"/>
      <c r="BG834" s="219"/>
      <c r="BH834" s="219"/>
      <c r="BI834" s="219"/>
      <c r="BJ834" s="219"/>
      <c r="BK834" s="219"/>
      <c r="BL834" s="219"/>
      <c r="BM834" s="220">
        <v>16</v>
      </c>
    </row>
    <row r="835" spans="1:65">
      <c r="A835" s="30"/>
      <c r="B835" s="19">
        <v>1</v>
      </c>
      <c r="C835" s="9">
        <v>4</v>
      </c>
      <c r="D835" s="221">
        <v>85</v>
      </c>
      <c r="E835" s="221">
        <v>100.12</v>
      </c>
      <c r="F835" s="221">
        <v>93.98345056798307</v>
      </c>
      <c r="G835" s="221">
        <v>93.59</v>
      </c>
      <c r="H835" s="221">
        <v>82</v>
      </c>
      <c r="I835" s="222">
        <v>57.3</v>
      </c>
      <c r="J835" s="221">
        <v>92.01</v>
      </c>
      <c r="K835" s="221">
        <v>87.9</v>
      </c>
      <c r="L835" s="221">
        <v>102.7</v>
      </c>
      <c r="M835" s="221">
        <v>99</v>
      </c>
      <c r="N835" s="221">
        <v>70.615729872314674</v>
      </c>
      <c r="O835" s="221">
        <v>81.02</v>
      </c>
      <c r="P835" s="221">
        <v>92.14</v>
      </c>
      <c r="Q835" s="222">
        <v>23.6</v>
      </c>
      <c r="R835" s="221">
        <v>80.944000000000003</v>
      </c>
      <c r="S835" s="221">
        <v>86.9</v>
      </c>
      <c r="T835" s="221">
        <v>94.7</v>
      </c>
      <c r="U835" s="221">
        <v>88.8</v>
      </c>
      <c r="V835" s="221">
        <v>85.9</v>
      </c>
      <c r="W835" s="221">
        <v>90.6</v>
      </c>
      <c r="X835" s="221">
        <v>99.93</v>
      </c>
      <c r="Y835" s="221">
        <v>97.55</v>
      </c>
      <c r="Z835" s="221">
        <v>72.959999999999994</v>
      </c>
      <c r="AA835" s="221">
        <v>94.51</v>
      </c>
      <c r="AB835" s="221">
        <v>109</v>
      </c>
      <c r="AC835" s="221">
        <v>87.36</v>
      </c>
      <c r="AD835" s="221">
        <v>93.66</v>
      </c>
      <c r="AE835" s="222">
        <v>33.5</v>
      </c>
      <c r="AF835" s="221">
        <v>96.59</v>
      </c>
      <c r="AG835" s="218"/>
      <c r="AH835" s="219"/>
      <c r="AI835" s="219"/>
      <c r="AJ835" s="219"/>
      <c r="AK835" s="219"/>
      <c r="AL835" s="219"/>
      <c r="AM835" s="219"/>
      <c r="AN835" s="219"/>
      <c r="AO835" s="219"/>
      <c r="AP835" s="219"/>
      <c r="AQ835" s="219"/>
      <c r="AR835" s="219"/>
      <c r="AS835" s="219"/>
      <c r="AT835" s="219"/>
      <c r="AU835" s="219"/>
      <c r="AV835" s="219"/>
      <c r="AW835" s="219"/>
      <c r="AX835" s="219"/>
      <c r="AY835" s="219"/>
      <c r="AZ835" s="219"/>
      <c r="BA835" s="219"/>
      <c r="BB835" s="219"/>
      <c r="BC835" s="219"/>
      <c r="BD835" s="219"/>
      <c r="BE835" s="219"/>
      <c r="BF835" s="219"/>
      <c r="BG835" s="219"/>
      <c r="BH835" s="219"/>
      <c r="BI835" s="219"/>
      <c r="BJ835" s="219"/>
      <c r="BK835" s="219"/>
      <c r="BL835" s="219"/>
      <c r="BM835" s="220">
        <v>90.672512964062449</v>
      </c>
    </row>
    <row r="836" spans="1:65">
      <c r="A836" s="30"/>
      <c r="B836" s="19">
        <v>1</v>
      </c>
      <c r="C836" s="9">
        <v>5</v>
      </c>
      <c r="D836" s="221">
        <v>87</v>
      </c>
      <c r="E836" s="221">
        <v>100.18</v>
      </c>
      <c r="F836" s="221">
        <v>94.766610366958616</v>
      </c>
      <c r="G836" s="221">
        <v>91.77</v>
      </c>
      <c r="H836" s="221">
        <v>80</v>
      </c>
      <c r="I836" s="222">
        <v>57.5</v>
      </c>
      <c r="J836" s="221">
        <v>84.99</v>
      </c>
      <c r="K836" s="221">
        <v>88.3</v>
      </c>
      <c r="L836" s="221">
        <v>103</v>
      </c>
      <c r="M836" s="223">
        <v>102</v>
      </c>
      <c r="N836" s="221">
        <v>69.720428526349494</v>
      </c>
      <c r="O836" s="221">
        <v>82.84</v>
      </c>
      <c r="P836" s="221">
        <v>94.45</v>
      </c>
      <c r="Q836" s="222">
        <v>27.1</v>
      </c>
      <c r="R836" s="221">
        <v>82.263999999999996</v>
      </c>
      <c r="S836" s="221">
        <v>90.5</v>
      </c>
      <c r="T836" s="221">
        <v>96.8</v>
      </c>
      <c r="U836" s="221">
        <v>87.8</v>
      </c>
      <c r="V836" s="221">
        <v>85.1</v>
      </c>
      <c r="W836" s="221">
        <v>92.7</v>
      </c>
      <c r="X836" s="221">
        <v>102</v>
      </c>
      <c r="Y836" s="221">
        <v>95.83</v>
      </c>
      <c r="Z836" s="221">
        <v>76.81</v>
      </c>
      <c r="AA836" s="221">
        <v>92.64</v>
      </c>
      <c r="AB836" s="221">
        <v>111</v>
      </c>
      <c r="AC836" s="221">
        <v>82.97</v>
      </c>
      <c r="AD836" s="221">
        <v>91.61</v>
      </c>
      <c r="AE836" s="222">
        <v>37</v>
      </c>
      <c r="AF836" s="221">
        <v>97.2</v>
      </c>
      <c r="AG836" s="218"/>
      <c r="AH836" s="219"/>
      <c r="AI836" s="219"/>
      <c r="AJ836" s="219"/>
      <c r="AK836" s="219"/>
      <c r="AL836" s="219"/>
      <c r="AM836" s="219"/>
      <c r="AN836" s="219"/>
      <c r="AO836" s="219"/>
      <c r="AP836" s="219"/>
      <c r="AQ836" s="219"/>
      <c r="AR836" s="219"/>
      <c r="AS836" s="219"/>
      <c r="AT836" s="219"/>
      <c r="AU836" s="219"/>
      <c r="AV836" s="219"/>
      <c r="AW836" s="219"/>
      <c r="AX836" s="219"/>
      <c r="AY836" s="219"/>
      <c r="AZ836" s="219"/>
      <c r="BA836" s="219"/>
      <c r="BB836" s="219"/>
      <c r="BC836" s="219"/>
      <c r="BD836" s="219"/>
      <c r="BE836" s="219"/>
      <c r="BF836" s="219"/>
      <c r="BG836" s="219"/>
      <c r="BH836" s="219"/>
      <c r="BI836" s="219"/>
      <c r="BJ836" s="219"/>
      <c r="BK836" s="219"/>
      <c r="BL836" s="219"/>
      <c r="BM836" s="220">
        <v>112</v>
      </c>
    </row>
    <row r="837" spans="1:65">
      <c r="A837" s="30"/>
      <c r="B837" s="19">
        <v>1</v>
      </c>
      <c r="C837" s="9">
        <v>6</v>
      </c>
      <c r="D837" s="221">
        <v>89</v>
      </c>
      <c r="E837" s="221">
        <v>99.01</v>
      </c>
      <c r="F837" s="221">
        <v>95.187076969811372</v>
      </c>
      <c r="G837" s="221">
        <v>91.7</v>
      </c>
      <c r="H837" s="221">
        <v>86</v>
      </c>
      <c r="I837" s="222">
        <v>59.5</v>
      </c>
      <c r="J837" s="221">
        <v>89.91</v>
      </c>
      <c r="K837" s="221">
        <v>86</v>
      </c>
      <c r="L837" s="221">
        <v>97.9</v>
      </c>
      <c r="M837" s="221">
        <v>99</v>
      </c>
      <c r="N837" s="221">
        <v>73.247345665492219</v>
      </c>
      <c r="O837" s="221">
        <v>81.59</v>
      </c>
      <c r="P837" s="221">
        <v>96.22</v>
      </c>
      <c r="Q837" s="222">
        <v>32.1</v>
      </c>
      <c r="R837" s="221">
        <v>81.567999999999998</v>
      </c>
      <c r="S837" s="221">
        <v>88.6</v>
      </c>
      <c r="T837" s="221">
        <v>95.9</v>
      </c>
      <c r="U837" s="221">
        <v>88.9</v>
      </c>
      <c r="V837" s="221">
        <v>87.6</v>
      </c>
      <c r="W837" s="221">
        <v>90.4</v>
      </c>
      <c r="X837" s="221">
        <v>102</v>
      </c>
      <c r="Y837" s="221">
        <v>96.43</v>
      </c>
      <c r="Z837" s="221">
        <v>72.61</v>
      </c>
      <c r="AA837" s="221">
        <v>95.81</v>
      </c>
      <c r="AB837" s="221">
        <v>108</v>
      </c>
      <c r="AC837" s="221">
        <v>81.72</v>
      </c>
      <c r="AD837" s="221">
        <v>93.37</v>
      </c>
      <c r="AE837" s="222">
        <v>36</v>
      </c>
      <c r="AF837" s="221">
        <v>97.33</v>
      </c>
      <c r="AG837" s="218"/>
      <c r="AH837" s="219"/>
      <c r="AI837" s="219"/>
      <c r="AJ837" s="219"/>
      <c r="AK837" s="219"/>
      <c r="AL837" s="219"/>
      <c r="AM837" s="219"/>
      <c r="AN837" s="219"/>
      <c r="AO837" s="219"/>
      <c r="AP837" s="219"/>
      <c r="AQ837" s="219"/>
      <c r="AR837" s="219"/>
      <c r="AS837" s="219"/>
      <c r="AT837" s="219"/>
      <c r="AU837" s="219"/>
      <c r="AV837" s="219"/>
      <c r="AW837" s="219"/>
      <c r="AX837" s="219"/>
      <c r="AY837" s="219"/>
      <c r="AZ837" s="219"/>
      <c r="BA837" s="219"/>
      <c r="BB837" s="219"/>
      <c r="BC837" s="219"/>
      <c r="BD837" s="219"/>
      <c r="BE837" s="219"/>
      <c r="BF837" s="219"/>
      <c r="BG837" s="219"/>
      <c r="BH837" s="219"/>
      <c r="BI837" s="219"/>
      <c r="BJ837" s="219"/>
      <c r="BK837" s="219"/>
      <c r="BL837" s="219"/>
      <c r="BM837" s="224"/>
    </row>
    <row r="838" spans="1:65">
      <c r="A838" s="30"/>
      <c r="B838" s="20" t="s">
        <v>271</v>
      </c>
      <c r="C838" s="12"/>
      <c r="D838" s="225">
        <v>87.333333333333329</v>
      </c>
      <c r="E838" s="225">
        <v>99.303333333333342</v>
      </c>
      <c r="F838" s="225">
        <v>94.688213013780015</v>
      </c>
      <c r="G838" s="225">
        <v>92.958333333333329</v>
      </c>
      <c r="H838" s="225">
        <v>79.666666666666671</v>
      </c>
      <c r="I838" s="225">
        <v>58.016666666666673</v>
      </c>
      <c r="J838" s="225">
        <v>88.236666666666665</v>
      </c>
      <c r="K838" s="225">
        <v>87.366666666666674</v>
      </c>
      <c r="L838" s="225">
        <v>100.60000000000001</v>
      </c>
      <c r="M838" s="225">
        <v>99.5</v>
      </c>
      <c r="N838" s="225">
        <v>70.92612405184336</v>
      </c>
      <c r="O838" s="225">
        <v>81.818333333333342</v>
      </c>
      <c r="P838" s="225">
        <v>95.076666666666654</v>
      </c>
      <c r="Q838" s="225">
        <v>27.266666666666666</v>
      </c>
      <c r="R838" s="225">
        <v>82.085999999999999</v>
      </c>
      <c r="S838" s="225">
        <v>88.483333333333334</v>
      </c>
      <c r="T838" s="225">
        <v>94.833333333333329</v>
      </c>
      <c r="U838" s="225">
        <v>88.800000000000011</v>
      </c>
      <c r="V838" s="225">
        <v>87.13333333333334</v>
      </c>
      <c r="W838" s="225">
        <v>91.40000000000002</v>
      </c>
      <c r="X838" s="225">
        <v>100.75833333333333</v>
      </c>
      <c r="Y838" s="225">
        <v>96.62166666666667</v>
      </c>
      <c r="Z838" s="225">
        <v>75.309999999999988</v>
      </c>
      <c r="AA838" s="225">
        <v>93.523333333333326</v>
      </c>
      <c r="AB838" s="225">
        <v>109</v>
      </c>
      <c r="AC838" s="225">
        <v>83.293333333333337</v>
      </c>
      <c r="AD838" s="225">
        <v>93.051666666666677</v>
      </c>
      <c r="AE838" s="225">
        <v>36.550000000000004</v>
      </c>
      <c r="AF838" s="225">
        <v>96.216666666666654</v>
      </c>
      <c r="AG838" s="218"/>
      <c r="AH838" s="219"/>
      <c r="AI838" s="219"/>
      <c r="AJ838" s="219"/>
      <c r="AK838" s="219"/>
      <c r="AL838" s="219"/>
      <c r="AM838" s="219"/>
      <c r="AN838" s="219"/>
      <c r="AO838" s="219"/>
      <c r="AP838" s="219"/>
      <c r="AQ838" s="219"/>
      <c r="AR838" s="219"/>
      <c r="AS838" s="219"/>
      <c r="AT838" s="219"/>
      <c r="AU838" s="219"/>
      <c r="AV838" s="219"/>
      <c r="AW838" s="219"/>
      <c r="AX838" s="219"/>
      <c r="AY838" s="219"/>
      <c r="AZ838" s="219"/>
      <c r="BA838" s="219"/>
      <c r="BB838" s="219"/>
      <c r="BC838" s="219"/>
      <c r="BD838" s="219"/>
      <c r="BE838" s="219"/>
      <c r="BF838" s="219"/>
      <c r="BG838" s="219"/>
      <c r="BH838" s="219"/>
      <c r="BI838" s="219"/>
      <c r="BJ838" s="219"/>
      <c r="BK838" s="219"/>
      <c r="BL838" s="219"/>
      <c r="BM838" s="224"/>
    </row>
    <row r="839" spans="1:65">
      <c r="A839" s="30"/>
      <c r="B839" s="3" t="s">
        <v>272</v>
      </c>
      <c r="C839" s="29"/>
      <c r="D839" s="221">
        <v>87.5</v>
      </c>
      <c r="E839" s="221">
        <v>99.435000000000002</v>
      </c>
      <c r="F839" s="221">
        <v>94.734982339533133</v>
      </c>
      <c r="G839" s="221">
        <v>92.68</v>
      </c>
      <c r="H839" s="221">
        <v>81</v>
      </c>
      <c r="I839" s="221">
        <v>58</v>
      </c>
      <c r="J839" s="221">
        <v>88.6</v>
      </c>
      <c r="K839" s="221">
        <v>87.4</v>
      </c>
      <c r="L839" s="221">
        <v>100.65</v>
      </c>
      <c r="M839" s="221">
        <v>99</v>
      </c>
      <c r="N839" s="221">
        <v>70.259925117657957</v>
      </c>
      <c r="O839" s="221">
        <v>81.650000000000006</v>
      </c>
      <c r="P839" s="221">
        <v>94.784999999999997</v>
      </c>
      <c r="Q839" s="221">
        <v>27</v>
      </c>
      <c r="R839" s="221">
        <v>81.915999999999997</v>
      </c>
      <c r="S839" s="221">
        <v>88.3</v>
      </c>
      <c r="T839" s="221">
        <v>95.300000000000011</v>
      </c>
      <c r="U839" s="221">
        <v>88.85</v>
      </c>
      <c r="V839" s="221">
        <v>86.75</v>
      </c>
      <c r="W839" s="221">
        <v>91.15</v>
      </c>
      <c r="X839" s="221">
        <v>100.5</v>
      </c>
      <c r="Y839" s="221">
        <v>96.564999999999998</v>
      </c>
      <c r="Z839" s="221">
        <v>75.78</v>
      </c>
      <c r="AA839" s="221">
        <v>93.335000000000008</v>
      </c>
      <c r="AB839" s="221">
        <v>109</v>
      </c>
      <c r="AC839" s="221">
        <v>82.344999999999999</v>
      </c>
      <c r="AD839" s="221">
        <v>93.515000000000001</v>
      </c>
      <c r="AE839" s="221">
        <v>36.5</v>
      </c>
      <c r="AF839" s="221">
        <v>96.805000000000007</v>
      </c>
      <c r="AG839" s="218"/>
      <c r="AH839" s="219"/>
      <c r="AI839" s="219"/>
      <c r="AJ839" s="219"/>
      <c r="AK839" s="219"/>
      <c r="AL839" s="219"/>
      <c r="AM839" s="219"/>
      <c r="AN839" s="219"/>
      <c r="AO839" s="219"/>
      <c r="AP839" s="219"/>
      <c r="AQ839" s="219"/>
      <c r="AR839" s="219"/>
      <c r="AS839" s="219"/>
      <c r="AT839" s="219"/>
      <c r="AU839" s="219"/>
      <c r="AV839" s="219"/>
      <c r="AW839" s="219"/>
      <c r="AX839" s="219"/>
      <c r="AY839" s="219"/>
      <c r="AZ839" s="219"/>
      <c r="BA839" s="219"/>
      <c r="BB839" s="219"/>
      <c r="BC839" s="219"/>
      <c r="BD839" s="219"/>
      <c r="BE839" s="219"/>
      <c r="BF839" s="219"/>
      <c r="BG839" s="219"/>
      <c r="BH839" s="219"/>
      <c r="BI839" s="219"/>
      <c r="BJ839" s="219"/>
      <c r="BK839" s="219"/>
      <c r="BL839" s="219"/>
      <c r="BM839" s="224"/>
    </row>
    <row r="840" spans="1:65">
      <c r="A840" s="30"/>
      <c r="B840" s="3" t="s">
        <v>273</v>
      </c>
      <c r="C840" s="29"/>
      <c r="D840" s="210">
        <v>1.3662601021279464</v>
      </c>
      <c r="E840" s="210">
        <v>0.92257610345525098</v>
      </c>
      <c r="F840" s="210">
        <v>0.40652777709336996</v>
      </c>
      <c r="G840" s="210">
        <v>2.0250473245498903</v>
      </c>
      <c r="H840" s="210">
        <v>5.391351098441528</v>
      </c>
      <c r="I840" s="210">
        <v>1.0284292229738836</v>
      </c>
      <c r="J840" s="210">
        <v>2.9250823350235229</v>
      </c>
      <c r="K840" s="210">
        <v>1.0911767348448485</v>
      </c>
      <c r="L840" s="210">
        <v>2.0823064135712581</v>
      </c>
      <c r="M840" s="210">
        <v>1.3784048752090221</v>
      </c>
      <c r="N840" s="210">
        <v>2.0050758460895119</v>
      </c>
      <c r="O840" s="210">
        <v>0.70135345345030475</v>
      </c>
      <c r="P840" s="210">
        <v>1.990544314168029</v>
      </c>
      <c r="Q840" s="210">
        <v>2.8765720339784067</v>
      </c>
      <c r="R840" s="210">
        <v>1.0975485410677737</v>
      </c>
      <c r="S840" s="210">
        <v>1.3437509689918965</v>
      </c>
      <c r="T840" s="210">
        <v>1.909624744986999</v>
      </c>
      <c r="U840" s="210">
        <v>0.88769364084688729</v>
      </c>
      <c r="V840" s="210">
        <v>2.1713283184877086</v>
      </c>
      <c r="W840" s="210">
        <v>0.94445751624940955</v>
      </c>
      <c r="X840" s="210">
        <v>1.0676032346647617</v>
      </c>
      <c r="Y840" s="210">
        <v>1.022827779573211</v>
      </c>
      <c r="Z840" s="210">
        <v>2.183584209505097</v>
      </c>
      <c r="AA840" s="210">
        <v>1.4914109650484222</v>
      </c>
      <c r="AB840" s="210">
        <v>1.4142135623730951</v>
      </c>
      <c r="AC840" s="210">
        <v>2.6727339311399207</v>
      </c>
      <c r="AD840" s="210">
        <v>1.1659059424613387</v>
      </c>
      <c r="AE840" s="210">
        <v>2.664394865630844</v>
      </c>
      <c r="AF840" s="210">
        <v>1.3318208087677075</v>
      </c>
      <c r="AG840" s="207"/>
      <c r="AH840" s="208"/>
      <c r="AI840" s="208"/>
      <c r="AJ840" s="208"/>
      <c r="AK840" s="208"/>
      <c r="AL840" s="208"/>
      <c r="AM840" s="208"/>
      <c r="AN840" s="208"/>
      <c r="AO840" s="208"/>
      <c r="AP840" s="208"/>
      <c r="AQ840" s="208"/>
      <c r="AR840" s="208"/>
      <c r="AS840" s="208"/>
      <c r="AT840" s="208"/>
      <c r="AU840" s="208"/>
      <c r="AV840" s="208"/>
      <c r="AW840" s="208"/>
      <c r="AX840" s="208"/>
      <c r="AY840" s="208"/>
      <c r="AZ840" s="208"/>
      <c r="BA840" s="208"/>
      <c r="BB840" s="208"/>
      <c r="BC840" s="208"/>
      <c r="BD840" s="208"/>
      <c r="BE840" s="208"/>
      <c r="BF840" s="208"/>
      <c r="BG840" s="208"/>
      <c r="BH840" s="208"/>
      <c r="BI840" s="208"/>
      <c r="BJ840" s="208"/>
      <c r="BK840" s="208"/>
      <c r="BL840" s="208"/>
      <c r="BM840" s="211"/>
    </row>
    <row r="841" spans="1:65">
      <c r="A841" s="30"/>
      <c r="B841" s="3" t="s">
        <v>86</v>
      </c>
      <c r="C841" s="29"/>
      <c r="D841" s="13">
        <v>1.5644199642686409E-2</v>
      </c>
      <c r="E841" s="13">
        <v>9.2904847449422744E-3</v>
      </c>
      <c r="F841" s="13">
        <v>4.2933303328283089E-3</v>
      </c>
      <c r="G841" s="13">
        <v>2.1784462478349337E-2</v>
      </c>
      <c r="H841" s="13">
        <v>6.7673863160353898E-2</v>
      </c>
      <c r="I841" s="13">
        <v>1.7726444521239015E-2</v>
      </c>
      <c r="J841" s="13">
        <v>3.3150417457106153E-2</v>
      </c>
      <c r="K841" s="13">
        <v>1.2489623061940271E-2</v>
      </c>
      <c r="L841" s="13">
        <v>2.0698870910251074E-2</v>
      </c>
      <c r="M841" s="13">
        <v>1.3853315328733891E-2</v>
      </c>
      <c r="N841" s="13">
        <v>2.8269919904602488E-2</v>
      </c>
      <c r="O841" s="13">
        <v>8.5720818901668903E-3</v>
      </c>
      <c r="P841" s="13">
        <v>2.0936202161427928E-2</v>
      </c>
      <c r="Q841" s="13">
        <v>0.10549775185739878</v>
      </c>
      <c r="R841" s="13">
        <v>1.3370715360326654E-2</v>
      </c>
      <c r="S841" s="13">
        <v>1.5186486746941757E-2</v>
      </c>
      <c r="T841" s="13">
        <v>2.0136640544678373E-2</v>
      </c>
      <c r="U841" s="13">
        <v>9.9965500095370169E-3</v>
      </c>
      <c r="V841" s="13">
        <v>2.4919605797487091E-2</v>
      </c>
      <c r="W841" s="13">
        <v>1.0333233219358964E-2</v>
      </c>
      <c r="X841" s="13">
        <v>1.0595681759967862E-2</v>
      </c>
      <c r="Y841" s="13">
        <v>1.0585904951338151E-2</v>
      </c>
      <c r="Z841" s="13">
        <v>2.8994611731577444E-2</v>
      </c>
      <c r="AA841" s="13">
        <v>1.5946939783816044E-2</v>
      </c>
      <c r="AB841" s="13">
        <v>1.2974436352046745E-2</v>
      </c>
      <c r="AC841" s="13">
        <v>3.2088209514245888E-2</v>
      </c>
      <c r="AD841" s="13">
        <v>1.2529662113822128E-2</v>
      </c>
      <c r="AE841" s="13">
        <v>7.2897260345577114E-2</v>
      </c>
      <c r="AF841" s="13">
        <v>1.3841893041063997E-2</v>
      </c>
      <c r="AG841" s="150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3" t="s">
        <v>274</v>
      </c>
      <c r="C842" s="29"/>
      <c r="D842" s="13">
        <v>-3.6826812465786452E-2</v>
      </c>
      <c r="E842" s="13">
        <v>9.5186733963044334E-2</v>
      </c>
      <c r="F842" s="13">
        <v>4.4287953630546939E-2</v>
      </c>
      <c r="G842" s="13">
        <v>2.5209628525205252E-2</v>
      </c>
      <c r="H842" s="13">
        <v>-0.12138018389054561</v>
      </c>
      <c r="I842" s="13">
        <v>-0.36015155232698515</v>
      </c>
      <c r="J842" s="13">
        <v>-2.686421957182572E-2</v>
      </c>
      <c r="K842" s="13">
        <v>-3.64591891117656E-2</v>
      </c>
      <c r="L842" s="13">
        <v>0.10948728243444927</v>
      </c>
      <c r="M842" s="13">
        <v>9.7355711751766272E-2</v>
      </c>
      <c r="N842" s="13">
        <v>-0.21777701165120966</v>
      </c>
      <c r="O842" s="13">
        <v>-9.7650096388509855E-2</v>
      </c>
      <c r="P842" s="13">
        <v>4.8572092673220268E-2</v>
      </c>
      <c r="Q842" s="13">
        <v>-0.69928409641107381</v>
      </c>
      <c r="R842" s="13">
        <v>-9.4698080855723843E-2</v>
      </c>
      <c r="S842" s="13">
        <v>-2.4143806752072505E-2</v>
      </c>
      <c r="T842" s="13">
        <v>4.5888442188869227E-2</v>
      </c>
      <c r="U842" s="13">
        <v>-2.0651384888875857E-2</v>
      </c>
      <c r="V842" s="13">
        <v>-3.9032552589910452E-2</v>
      </c>
      <c r="W842" s="13">
        <v>8.0232367247381475E-3</v>
      </c>
      <c r="X842" s="13">
        <v>0.11123349336604726</v>
      </c>
      <c r="Y842" s="13">
        <v>6.5611435132079565E-2</v>
      </c>
      <c r="Z842" s="13">
        <v>-0.16942855626105024</v>
      </c>
      <c r="AA842" s="13">
        <v>3.1440844375856036E-2</v>
      </c>
      <c r="AB842" s="13">
        <v>0.20212836764766351</v>
      </c>
      <c r="AC842" s="13">
        <v>-8.1382762973094325E-2</v>
      </c>
      <c r="AD842" s="13">
        <v>2.6238973916463459E-2</v>
      </c>
      <c r="AE842" s="13">
        <v>-0.59690099231631089</v>
      </c>
      <c r="AF842" s="13">
        <v>6.1144811380728026E-2</v>
      </c>
      <c r="AG842" s="150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30"/>
      <c r="B843" s="46" t="s">
        <v>275</v>
      </c>
      <c r="C843" s="47"/>
      <c r="D843" s="45">
        <v>0.15</v>
      </c>
      <c r="E843" s="45">
        <v>1.05</v>
      </c>
      <c r="F843" s="45">
        <v>0.59</v>
      </c>
      <c r="G843" s="45">
        <v>0.42</v>
      </c>
      <c r="H843" s="45">
        <v>0.92</v>
      </c>
      <c r="I843" s="45">
        <v>3.09</v>
      </c>
      <c r="J843" s="45">
        <v>0.06</v>
      </c>
      <c r="K843" s="45">
        <v>0.14000000000000001</v>
      </c>
      <c r="L843" s="45">
        <v>1.19</v>
      </c>
      <c r="M843" s="45">
        <v>1.07</v>
      </c>
      <c r="N843" s="45">
        <v>1.8</v>
      </c>
      <c r="O843" s="45">
        <v>0.7</v>
      </c>
      <c r="P843" s="45">
        <v>0.63</v>
      </c>
      <c r="Q843" s="45">
        <v>6.18</v>
      </c>
      <c r="R843" s="45">
        <v>0.67</v>
      </c>
      <c r="S843" s="45">
        <v>0.03</v>
      </c>
      <c r="T843" s="45">
        <v>0.61</v>
      </c>
      <c r="U843" s="45">
        <v>0</v>
      </c>
      <c r="V843" s="45">
        <v>0.17</v>
      </c>
      <c r="W843" s="45">
        <v>0.26</v>
      </c>
      <c r="X843" s="45">
        <v>1.2</v>
      </c>
      <c r="Y843" s="45">
        <v>0.79</v>
      </c>
      <c r="Z843" s="45">
        <v>1.35</v>
      </c>
      <c r="AA843" s="45">
        <v>0.47</v>
      </c>
      <c r="AB843" s="45">
        <v>2.0299999999999998</v>
      </c>
      <c r="AC843" s="45">
        <v>0.55000000000000004</v>
      </c>
      <c r="AD843" s="45">
        <v>0.43</v>
      </c>
      <c r="AE843" s="45">
        <v>5.25</v>
      </c>
      <c r="AF843" s="45">
        <v>0.74</v>
      </c>
      <c r="AG843" s="150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B844" s="31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BM844" s="55"/>
    </row>
    <row r="845" spans="1:65" ht="15">
      <c r="B845" s="8" t="s">
        <v>576</v>
      </c>
      <c r="BM845" s="28" t="s">
        <v>66</v>
      </c>
    </row>
    <row r="846" spans="1:65" ht="15">
      <c r="A846" s="25" t="s">
        <v>9</v>
      </c>
      <c r="B846" s="18" t="s">
        <v>110</v>
      </c>
      <c r="C846" s="15" t="s">
        <v>111</v>
      </c>
      <c r="D846" s="16" t="s">
        <v>232</v>
      </c>
      <c r="E846" s="17" t="s">
        <v>232</v>
      </c>
      <c r="F846" s="17" t="s">
        <v>232</v>
      </c>
      <c r="G846" s="17" t="s">
        <v>232</v>
      </c>
      <c r="H846" s="17" t="s">
        <v>232</v>
      </c>
      <c r="I846" s="17" t="s">
        <v>232</v>
      </c>
      <c r="J846" s="17" t="s">
        <v>232</v>
      </c>
      <c r="K846" s="17" t="s">
        <v>232</v>
      </c>
      <c r="L846" s="17" t="s">
        <v>232</v>
      </c>
      <c r="M846" s="17" t="s">
        <v>232</v>
      </c>
      <c r="N846" s="17" t="s">
        <v>232</v>
      </c>
      <c r="O846" s="17" t="s">
        <v>232</v>
      </c>
      <c r="P846" s="17" t="s">
        <v>232</v>
      </c>
      <c r="Q846" s="17" t="s">
        <v>232</v>
      </c>
      <c r="R846" s="17" t="s">
        <v>232</v>
      </c>
      <c r="S846" s="17" t="s">
        <v>232</v>
      </c>
      <c r="T846" s="17" t="s">
        <v>232</v>
      </c>
      <c r="U846" s="17" t="s">
        <v>232</v>
      </c>
      <c r="V846" s="17" t="s">
        <v>232</v>
      </c>
      <c r="W846" s="17" t="s">
        <v>232</v>
      </c>
      <c r="X846" s="17" t="s">
        <v>232</v>
      </c>
      <c r="Y846" s="17" t="s">
        <v>232</v>
      </c>
      <c r="Z846" s="17" t="s">
        <v>232</v>
      </c>
      <c r="AA846" s="17" t="s">
        <v>232</v>
      </c>
      <c r="AB846" s="17" t="s">
        <v>232</v>
      </c>
      <c r="AC846" s="17" t="s">
        <v>232</v>
      </c>
      <c r="AD846" s="17" t="s">
        <v>232</v>
      </c>
      <c r="AE846" s="150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</v>
      </c>
    </row>
    <row r="847" spans="1:65">
      <c r="A847" s="30"/>
      <c r="B847" s="19" t="s">
        <v>233</v>
      </c>
      <c r="C847" s="9" t="s">
        <v>233</v>
      </c>
      <c r="D847" s="148" t="s">
        <v>235</v>
      </c>
      <c r="E847" s="149" t="s">
        <v>236</v>
      </c>
      <c r="F847" s="149" t="s">
        <v>237</v>
      </c>
      <c r="G847" s="149" t="s">
        <v>238</v>
      </c>
      <c r="H847" s="149" t="s">
        <v>239</v>
      </c>
      <c r="I847" s="149" t="s">
        <v>240</v>
      </c>
      <c r="J847" s="149" t="s">
        <v>241</v>
      </c>
      <c r="K847" s="149" t="s">
        <v>242</v>
      </c>
      <c r="L847" s="149" t="s">
        <v>243</v>
      </c>
      <c r="M847" s="149" t="s">
        <v>244</v>
      </c>
      <c r="N847" s="149" t="s">
        <v>245</v>
      </c>
      <c r="O847" s="149" t="s">
        <v>247</v>
      </c>
      <c r="P847" s="149" t="s">
        <v>248</v>
      </c>
      <c r="Q847" s="149" t="s">
        <v>249</v>
      </c>
      <c r="R847" s="149" t="s">
        <v>251</v>
      </c>
      <c r="S847" s="149" t="s">
        <v>252</v>
      </c>
      <c r="T847" s="149" t="s">
        <v>253</v>
      </c>
      <c r="U847" s="149" t="s">
        <v>254</v>
      </c>
      <c r="V847" s="149" t="s">
        <v>277</v>
      </c>
      <c r="W847" s="149" t="s">
        <v>255</v>
      </c>
      <c r="X847" s="149" t="s">
        <v>256</v>
      </c>
      <c r="Y847" s="149" t="s">
        <v>257</v>
      </c>
      <c r="Z847" s="149" t="s">
        <v>258</v>
      </c>
      <c r="AA847" s="149" t="s">
        <v>259</v>
      </c>
      <c r="AB847" s="149" t="s">
        <v>261</v>
      </c>
      <c r="AC847" s="149" t="s">
        <v>262</v>
      </c>
      <c r="AD847" s="149" t="s">
        <v>263</v>
      </c>
      <c r="AE847" s="150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 t="s">
        <v>3</v>
      </c>
    </row>
    <row r="848" spans="1:65">
      <c r="A848" s="30"/>
      <c r="B848" s="19"/>
      <c r="C848" s="9"/>
      <c r="D848" s="10" t="s">
        <v>279</v>
      </c>
      <c r="E848" s="11" t="s">
        <v>279</v>
      </c>
      <c r="F848" s="11" t="s">
        <v>279</v>
      </c>
      <c r="G848" s="11" t="s">
        <v>279</v>
      </c>
      <c r="H848" s="11" t="s">
        <v>279</v>
      </c>
      <c r="I848" s="11" t="s">
        <v>279</v>
      </c>
      <c r="J848" s="11" t="s">
        <v>279</v>
      </c>
      <c r="K848" s="11" t="s">
        <v>305</v>
      </c>
      <c r="L848" s="11" t="s">
        <v>304</v>
      </c>
      <c r="M848" s="11" t="s">
        <v>304</v>
      </c>
      <c r="N848" s="11" t="s">
        <v>305</v>
      </c>
      <c r="O848" s="11" t="s">
        <v>279</v>
      </c>
      <c r="P848" s="11" t="s">
        <v>305</v>
      </c>
      <c r="Q848" s="11" t="s">
        <v>279</v>
      </c>
      <c r="R848" s="11" t="s">
        <v>279</v>
      </c>
      <c r="S848" s="11" t="s">
        <v>279</v>
      </c>
      <c r="T848" s="11" t="s">
        <v>279</v>
      </c>
      <c r="U848" s="11" t="s">
        <v>279</v>
      </c>
      <c r="V848" s="11" t="s">
        <v>279</v>
      </c>
      <c r="W848" s="11" t="s">
        <v>279</v>
      </c>
      <c r="X848" s="11" t="s">
        <v>305</v>
      </c>
      <c r="Y848" s="11" t="s">
        <v>305</v>
      </c>
      <c r="Z848" s="11" t="s">
        <v>279</v>
      </c>
      <c r="AA848" s="11" t="s">
        <v>305</v>
      </c>
      <c r="AB848" s="11" t="s">
        <v>279</v>
      </c>
      <c r="AC848" s="11" t="s">
        <v>304</v>
      </c>
      <c r="AD848" s="11" t="s">
        <v>305</v>
      </c>
      <c r="AE848" s="150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2</v>
      </c>
    </row>
    <row r="849" spans="1:65">
      <c r="A849" s="30"/>
      <c r="B849" s="19"/>
      <c r="C849" s="9"/>
      <c r="D849" s="26" t="s">
        <v>307</v>
      </c>
      <c r="E849" s="26" t="s">
        <v>117</v>
      </c>
      <c r="F849" s="26" t="s">
        <v>308</v>
      </c>
      <c r="G849" s="26" t="s">
        <v>308</v>
      </c>
      <c r="H849" s="26" t="s">
        <v>307</v>
      </c>
      <c r="I849" s="26" t="s">
        <v>307</v>
      </c>
      <c r="J849" s="26" t="s">
        <v>309</v>
      </c>
      <c r="K849" s="26" t="s">
        <v>310</v>
      </c>
      <c r="L849" s="26" t="s">
        <v>309</v>
      </c>
      <c r="M849" s="26" t="s">
        <v>311</v>
      </c>
      <c r="N849" s="26" t="s">
        <v>310</v>
      </c>
      <c r="O849" s="26" t="s">
        <v>307</v>
      </c>
      <c r="P849" s="26" t="s">
        <v>307</v>
      </c>
      <c r="Q849" s="26" t="s">
        <v>309</v>
      </c>
      <c r="R849" s="26" t="s">
        <v>307</v>
      </c>
      <c r="S849" s="26" t="s">
        <v>307</v>
      </c>
      <c r="T849" s="26" t="s">
        <v>307</v>
      </c>
      <c r="U849" s="26" t="s">
        <v>307</v>
      </c>
      <c r="V849" s="26" t="s">
        <v>307</v>
      </c>
      <c r="W849" s="26" t="s">
        <v>311</v>
      </c>
      <c r="X849" s="26" t="s">
        <v>309</v>
      </c>
      <c r="Y849" s="26" t="s">
        <v>309</v>
      </c>
      <c r="Z849" s="26" t="s">
        <v>269</v>
      </c>
      <c r="AA849" s="26" t="s">
        <v>308</v>
      </c>
      <c r="AB849" s="26" t="s">
        <v>307</v>
      </c>
      <c r="AC849" s="26" t="s">
        <v>268</v>
      </c>
      <c r="AD849" s="26" t="s">
        <v>309</v>
      </c>
      <c r="AE849" s="150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2</v>
      </c>
    </row>
    <row r="850" spans="1:65">
      <c r="A850" s="30"/>
      <c r="B850" s="18">
        <v>1</v>
      </c>
      <c r="C850" s="14">
        <v>1</v>
      </c>
      <c r="D850" s="22">
        <v>1.4</v>
      </c>
      <c r="E850" s="22">
        <v>1.4</v>
      </c>
      <c r="F850" s="22">
        <v>1.4045114966109389</v>
      </c>
      <c r="G850" s="22">
        <v>1.1000000000000001</v>
      </c>
      <c r="H850" s="152">
        <v>0.8</v>
      </c>
      <c r="I850" s="22">
        <v>1.2</v>
      </c>
      <c r="J850" s="22">
        <v>1.5</v>
      </c>
      <c r="K850" s="145">
        <v>2</v>
      </c>
      <c r="L850" s="22">
        <v>1.5</v>
      </c>
      <c r="M850" s="22">
        <v>1.3</v>
      </c>
      <c r="N850" s="22">
        <v>1.2951980733042041</v>
      </c>
      <c r="O850" s="22">
        <v>1.7</v>
      </c>
      <c r="P850" s="22">
        <v>1.7</v>
      </c>
      <c r="Q850" s="22">
        <v>1.04539</v>
      </c>
      <c r="R850" s="22">
        <v>1.4</v>
      </c>
      <c r="S850" s="22">
        <v>1.2</v>
      </c>
      <c r="T850" s="22">
        <v>1.3</v>
      </c>
      <c r="U850" s="22">
        <v>1.4</v>
      </c>
      <c r="V850" s="22">
        <v>1.4</v>
      </c>
      <c r="W850" s="22">
        <v>1.3</v>
      </c>
      <c r="X850" s="22">
        <v>1.5</v>
      </c>
      <c r="Y850" s="22">
        <v>1</v>
      </c>
      <c r="Z850" s="22">
        <v>1.2</v>
      </c>
      <c r="AA850" s="145">
        <v>5.51</v>
      </c>
      <c r="AB850" s="22">
        <v>1.25</v>
      </c>
      <c r="AC850" s="145">
        <v>1</v>
      </c>
      <c r="AD850" s="145">
        <v>2.1</v>
      </c>
      <c r="AE850" s="150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</v>
      </c>
    </row>
    <row r="851" spans="1:65">
      <c r="A851" s="30"/>
      <c r="B851" s="19">
        <v>1</v>
      </c>
      <c r="C851" s="9">
        <v>2</v>
      </c>
      <c r="D851" s="11">
        <v>1.3</v>
      </c>
      <c r="E851" s="11">
        <v>1.5</v>
      </c>
      <c r="F851" s="11">
        <v>1.4143771354573551</v>
      </c>
      <c r="G851" s="11">
        <v>1.1000000000000001</v>
      </c>
      <c r="H851" s="11">
        <v>1.4</v>
      </c>
      <c r="I851" s="11">
        <v>1.2</v>
      </c>
      <c r="J851" s="11">
        <v>1.6</v>
      </c>
      <c r="K851" s="146">
        <v>2</v>
      </c>
      <c r="L851" s="11">
        <v>1.4</v>
      </c>
      <c r="M851" s="11">
        <v>1.4</v>
      </c>
      <c r="N851" s="11">
        <v>1.4429542356962195</v>
      </c>
      <c r="O851" s="11">
        <v>1.7</v>
      </c>
      <c r="P851" s="11">
        <v>1.7</v>
      </c>
      <c r="Q851" s="11">
        <v>1.08247</v>
      </c>
      <c r="R851" s="11">
        <v>1.4</v>
      </c>
      <c r="S851" s="11">
        <v>1.3</v>
      </c>
      <c r="T851" s="11">
        <v>1.3</v>
      </c>
      <c r="U851" s="11">
        <v>1.3</v>
      </c>
      <c r="V851" s="11">
        <v>1.4</v>
      </c>
      <c r="W851" s="11">
        <v>1.3</v>
      </c>
      <c r="X851" s="11">
        <v>1.4</v>
      </c>
      <c r="Y851" s="11">
        <v>1.1000000000000001</v>
      </c>
      <c r="Z851" s="11">
        <v>1.2</v>
      </c>
      <c r="AA851" s="146">
        <v>5.18</v>
      </c>
      <c r="AB851" s="11">
        <v>1.18</v>
      </c>
      <c r="AC851" s="146">
        <v>1</v>
      </c>
      <c r="AD851" s="146">
        <v>1.9</v>
      </c>
      <c r="AE851" s="150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32</v>
      </c>
    </row>
    <row r="852" spans="1:65">
      <c r="A852" s="30"/>
      <c r="B852" s="19">
        <v>1</v>
      </c>
      <c r="C852" s="9">
        <v>3</v>
      </c>
      <c r="D852" s="11">
        <v>1.3</v>
      </c>
      <c r="E852" s="11">
        <v>1.5</v>
      </c>
      <c r="F852" s="11">
        <v>1.3885015356048194</v>
      </c>
      <c r="G852" s="11">
        <v>1.2</v>
      </c>
      <c r="H852" s="11">
        <v>1.7</v>
      </c>
      <c r="I852" s="11">
        <v>1.2</v>
      </c>
      <c r="J852" s="11">
        <v>1.6</v>
      </c>
      <c r="K852" s="146">
        <v>2</v>
      </c>
      <c r="L852" s="11">
        <v>1.4</v>
      </c>
      <c r="M852" s="11">
        <v>1.3</v>
      </c>
      <c r="N852" s="11">
        <v>1.3791543051792552</v>
      </c>
      <c r="O852" s="11">
        <v>1.4</v>
      </c>
      <c r="P852" s="11">
        <v>1.8</v>
      </c>
      <c r="Q852" s="11">
        <v>1.0682799999999999</v>
      </c>
      <c r="R852" s="11">
        <v>1.4</v>
      </c>
      <c r="S852" s="11">
        <v>1.2</v>
      </c>
      <c r="T852" s="11">
        <v>1.3</v>
      </c>
      <c r="U852" s="11">
        <v>1.3</v>
      </c>
      <c r="V852" s="11">
        <v>1.4</v>
      </c>
      <c r="W852" s="11">
        <v>1.3</v>
      </c>
      <c r="X852" s="11">
        <v>1.5</v>
      </c>
      <c r="Y852" s="11">
        <v>1.1000000000000001</v>
      </c>
      <c r="Z852" s="11">
        <v>1.3</v>
      </c>
      <c r="AA852" s="146">
        <v>5.43</v>
      </c>
      <c r="AB852" s="11">
        <v>1.26</v>
      </c>
      <c r="AC852" s="146">
        <v>1</v>
      </c>
      <c r="AD852" s="146">
        <v>2.1</v>
      </c>
      <c r="AE852" s="150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16</v>
      </c>
    </row>
    <row r="853" spans="1:65">
      <c r="A853" s="30"/>
      <c r="B853" s="19">
        <v>1</v>
      </c>
      <c r="C853" s="9">
        <v>4</v>
      </c>
      <c r="D853" s="11">
        <v>1.4</v>
      </c>
      <c r="E853" s="11">
        <v>1.5</v>
      </c>
      <c r="F853" s="11">
        <v>1.3977547751346464</v>
      </c>
      <c r="G853" s="11">
        <v>1.2</v>
      </c>
      <c r="H853" s="11">
        <v>1.1000000000000001</v>
      </c>
      <c r="I853" s="11">
        <v>1.2</v>
      </c>
      <c r="J853" s="11">
        <v>1.6</v>
      </c>
      <c r="K853" s="146">
        <v>1</v>
      </c>
      <c r="L853" s="11">
        <v>1.4</v>
      </c>
      <c r="M853" s="11">
        <v>1.3</v>
      </c>
      <c r="N853" s="11">
        <v>1.318864438647932</v>
      </c>
      <c r="O853" s="11">
        <v>1.6</v>
      </c>
      <c r="P853" s="11">
        <v>1.6</v>
      </c>
      <c r="Q853" s="11">
        <v>1.04338</v>
      </c>
      <c r="R853" s="11">
        <v>1.3</v>
      </c>
      <c r="S853" s="11">
        <v>1.3</v>
      </c>
      <c r="T853" s="11">
        <v>1.3</v>
      </c>
      <c r="U853" s="11">
        <v>1.4</v>
      </c>
      <c r="V853" s="11">
        <v>1.4</v>
      </c>
      <c r="W853" s="11">
        <v>1.3</v>
      </c>
      <c r="X853" s="11">
        <v>1.4</v>
      </c>
      <c r="Y853" s="11">
        <v>1.1000000000000001</v>
      </c>
      <c r="Z853" s="11">
        <v>1.3</v>
      </c>
      <c r="AA853" s="146">
        <v>5.49</v>
      </c>
      <c r="AB853" s="11">
        <v>1.23</v>
      </c>
      <c r="AC853" s="146">
        <v>1</v>
      </c>
      <c r="AD853" s="146">
        <v>1.9</v>
      </c>
      <c r="AE853" s="150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1.3452263258163601</v>
      </c>
    </row>
    <row r="854" spans="1:65">
      <c r="A854" s="30"/>
      <c r="B854" s="19">
        <v>1</v>
      </c>
      <c r="C854" s="9">
        <v>5</v>
      </c>
      <c r="D854" s="11">
        <v>1.3</v>
      </c>
      <c r="E854" s="11">
        <v>1.5</v>
      </c>
      <c r="F854" s="11">
        <v>1.4134133938820646</v>
      </c>
      <c r="G854" s="11">
        <v>1.1000000000000001</v>
      </c>
      <c r="H854" s="11">
        <v>1.5</v>
      </c>
      <c r="I854" s="11">
        <v>1.2</v>
      </c>
      <c r="J854" s="11">
        <v>1.6</v>
      </c>
      <c r="K854" s="146">
        <v>2</v>
      </c>
      <c r="L854" s="11">
        <v>1.3</v>
      </c>
      <c r="M854" s="11">
        <v>1.2</v>
      </c>
      <c r="N854" s="11">
        <v>1.4213634173489615</v>
      </c>
      <c r="O854" s="11">
        <v>1.6</v>
      </c>
      <c r="P854" s="11">
        <v>1.6</v>
      </c>
      <c r="Q854" s="11">
        <v>1.11527</v>
      </c>
      <c r="R854" s="11">
        <v>1.4</v>
      </c>
      <c r="S854" s="11">
        <v>1.3</v>
      </c>
      <c r="T854" s="11">
        <v>1.3</v>
      </c>
      <c r="U854" s="11">
        <v>1.3</v>
      </c>
      <c r="V854" s="11">
        <v>1.5</v>
      </c>
      <c r="W854" s="11">
        <v>1.3</v>
      </c>
      <c r="X854" s="11">
        <v>1.4</v>
      </c>
      <c r="Y854" s="11">
        <v>1</v>
      </c>
      <c r="Z854" s="11">
        <v>1.2</v>
      </c>
      <c r="AA854" s="146">
        <v>5.44</v>
      </c>
      <c r="AB854" s="11">
        <v>1.21</v>
      </c>
      <c r="AC854" s="146">
        <v>1</v>
      </c>
      <c r="AD854" s="146">
        <v>1.9</v>
      </c>
      <c r="AE854" s="150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113</v>
      </c>
    </row>
    <row r="855" spans="1:65">
      <c r="A855" s="30"/>
      <c r="B855" s="19">
        <v>1</v>
      </c>
      <c r="C855" s="9">
        <v>6</v>
      </c>
      <c r="D855" s="11">
        <v>1.4</v>
      </c>
      <c r="E855" s="11">
        <v>1.4</v>
      </c>
      <c r="F855" s="11">
        <v>1.3780860534891322</v>
      </c>
      <c r="G855" s="11">
        <v>1.1000000000000001</v>
      </c>
      <c r="H855" s="11">
        <v>1.3</v>
      </c>
      <c r="I855" s="11">
        <v>1.3</v>
      </c>
      <c r="J855" s="11">
        <v>1.6</v>
      </c>
      <c r="K855" s="146">
        <v>1</v>
      </c>
      <c r="L855" s="11">
        <v>1.4</v>
      </c>
      <c r="M855" s="11">
        <v>1.3</v>
      </c>
      <c r="N855" s="11">
        <v>1.3438641023021898</v>
      </c>
      <c r="O855" s="11">
        <v>1.5</v>
      </c>
      <c r="P855" s="11">
        <v>1.6</v>
      </c>
      <c r="Q855" s="11">
        <v>1.0984</v>
      </c>
      <c r="R855" s="11">
        <v>1.4</v>
      </c>
      <c r="S855" s="11">
        <v>1.3</v>
      </c>
      <c r="T855" s="11">
        <v>1.3</v>
      </c>
      <c r="U855" s="11">
        <v>1.3</v>
      </c>
      <c r="V855" s="11">
        <v>1.4</v>
      </c>
      <c r="W855" s="11">
        <v>1.3</v>
      </c>
      <c r="X855" s="11">
        <v>1.5</v>
      </c>
      <c r="Y855" s="11">
        <v>1.1000000000000001</v>
      </c>
      <c r="Z855" s="11">
        <v>1.3</v>
      </c>
      <c r="AA855" s="146">
        <v>5.32</v>
      </c>
      <c r="AB855" s="11">
        <v>1.26</v>
      </c>
      <c r="AC855" s="146">
        <v>1</v>
      </c>
      <c r="AD855" s="146">
        <v>2</v>
      </c>
      <c r="AE855" s="150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20" t="s">
        <v>271</v>
      </c>
      <c r="C856" s="12"/>
      <c r="D856" s="23">
        <v>1.3499999999999999</v>
      </c>
      <c r="E856" s="23">
        <v>1.4666666666666668</v>
      </c>
      <c r="F856" s="23">
        <v>1.3994407316964927</v>
      </c>
      <c r="G856" s="23">
        <v>1.1333333333333335</v>
      </c>
      <c r="H856" s="23">
        <v>1.3</v>
      </c>
      <c r="I856" s="23">
        <v>1.2166666666666666</v>
      </c>
      <c r="J856" s="23">
        <v>1.5833333333333333</v>
      </c>
      <c r="K856" s="23">
        <v>1.6666666666666667</v>
      </c>
      <c r="L856" s="23">
        <v>1.3999999999999997</v>
      </c>
      <c r="M856" s="23">
        <v>1.3</v>
      </c>
      <c r="N856" s="23">
        <v>1.3668997620797938</v>
      </c>
      <c r="O856" s="23">
        <v>1.5833333333333333</v>
      </c>
      <c r="P856" s="23">
        <v>1.6666666666666667</v>
      </c>
      <c r="Q856" s="23">
        <v>1.0755316666666666</v>
      </c>
      <c r="R856" s="23">
        <v>1.3833333333333331</v>
      </c>
      <c r="S856" s="23">
        <v>1.2666666666666666</v>
      </c>
      <c r="T856" s="23">
        <v>1.3</v>
      </c>
      <c r="U856" s="23">
        <v>1.3333333333333333</v>
      </c>
      <c r="V856" s="23">
        <v>1.4166666666666667</v>
      </c>
      <c r="W856" s="23">
        <v>1.3</v>
      </c>
      <c r="X856" s="23">
        <v>1.4500000000000002</v>
      </c>
      <c r="Y856" s="23">
        <v>1.0666666666666667</v>
      </c>
      <c r="Z856" s="23">
        <v>1.25</v>
      </c>
      <c r="AA856" s="23">
        <v>5.3950000000000005</v>
      </c>
      <c r="AB856" s="23">
        <v>1.2316666666666667</v>
      </c>
      <c r="AC856" s="23">
        <v>1</v>
      </c>
      <c r="AD856" s="23">
        <v>1.9833333333333334</v>
      </c>
      <c r="AE856" s="150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272</v>
      </c>
      <c r="C857" s="29"/>
      <c r="D857" s="11">
        <v>1.35</v>
      </c>
      <c r="E857" s="11">
        <v>1.5</v>
      </c>
      <c r="F857" s="11">
        <v>1.4011331358727928</v>
      </c>
      <c r="G857" s="11">
        <v>1.1000000000000001</v>
      </c>
      <c r="H857" s="11">
        <v>1.35</v>
      </c>
      <c r="I857" s="11">
        <v>1.2</v>
      </c>
      <c r="J857" s="11">
        <v>1.6</v>
      </c>
      <c r="K857" s="11">
        <v>2</v>
      </c>
      <c r="L857" s="11">
        <v>1.4</v>
      </c>
      <c r="M857" s="11">
        <v>1.3</v>
      </c>
      <c r="N857" s="11">
        <v>1.3615092037407224</v>
      </c>
      <c r="O857" s="11">
        <v>1.6</v>
      </c>
      <c r="P857" s="11">
        <v>1.65</v>
      </c>
      <c r="Q857" s="11">
        <v>1.075375</v>
      </c>
      <c r="R857" s="11">
        <v>1.4</v>
      </c>
      <c r="S857" s="11">
        <v>1.3</v>
      </c>
      <c r="T857" s="11">
        <v>1.3</v>
      </c>
      <c r="U857" s="11">
        <v>1.3</v>
      </c>
      <c r="V857" s="11">
        <v>1.4</v>
      </c>
      <c r="W857" s="11">
        <v>1.3</v>
      </c>
      <c r="X857" s="11">
        <v>1.45</v>
      </c>
      <c r="Y857" s="11">
        <v>1.1000000000000001</v>
      </c>
      <c r="Z857" s="11">
        <v>1.25</v>
      </c>
      <c r="AA857" s="11">
        <v>5.4350000000000005</v>
      </c>
      <c r="AB857" s="11">
        <v>1.24</v>
      </c>
      <c r="AC857" s="11">
        <v>1</v>
      </c>
      <c r="AD857" s="11">
        <v>1.95</v>
      </c>
      <c r="AE857" s="150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273</v>
      </c>
      <c r="C858" s="29"/>
      <c r="D858" s="24">
        <v>5.4772255750516537E-2</v>
      </c>
      <c r="E858" s="24">
        <v>5.1639777949432274E-2</v>
      </c>
      <c r="F858" s="24">
        <v>1.4300873013055011E-2</v>
      </c>
      <c r="G858" s="24">
        <v>5.1639777949432156E-2</v>
      </c>
      <c r="H858" s="24">
        <v>0.31622776601683794</v>
      </c>
      <c r="I858" s="24">
        <v>4.0824829046386339E-2</v>
      </c>
      <c r="J858" s="24">
        <v>4.0824829046386332E-2</v>
      </c>
      <c r="K858" s="24">
        <v>0.51639777949432208</v>
      </c>
      <c r="L858" s="24">
        <v>6.3245553203367569E-2</v>
      </c>
      <c r="M858" s="24">
        <v>6.3245553203367569E-2</v>
      </c>
      <c r="N858" s="24">
        <v>5.8103205799321454E-2</v>
      </c>
      <c r="O858" s="24">
        <v>0.11690451944500123</v>
      </c>
      <c r="P858" s="24">
        <v>8.1649658092772567E-2</v>
      </c>
      <c r="Q858" s="24">
        <v>2.8792612536320265E-2</v>
      </c>
      <c r="R858" s="24">
        <v>4.0824829046386249E-2</v>
      </c>
      <c r="S858" s="24">
        <v>5.1639777949432274E-2</v>
      </c>
      <c r="T858" s="24">
        <v>0</v>
      </c>
      <c r="U858" s="24">
        <v>5.1639777949432156E-2</v>
      </c>
      <c r="V858" s="24">
        <v>4.0824829046386332E-2</v>
      </c>
      <c r="W858" s="24">
        <v>0</v>
      </c>
      <c r="X858" s="24">
        <v>5.4772255750516662E-2</v>
      </c>
      <c r="Y858" s="24">
        <v>5.1639777949432274E-2</v>
      </c>
      <c r="Z858" s="24">
        <v>5.4772255750516662E-2</v>
      </c>
      <c r="AA858" s="24">
        <v>0.124378454725889</v>
      </c>
      <c r="AB858" s="24">
        <v>3.1885210782848346E-2</v>
      </c>
      <c r="AC858" s="24">
        <v>0</v>
      </c>
      <c r="AD858" s="24">
        <v>9.831920802501759E-2</v>
      </c>
      <c r="AE858" s="150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86</v>
      </c>
      <c r="C859" s="29"/>
      <c r="D859" s="13">
        <v>4.0572041296678921E-2</v>
      </c>
      <c r="E859" s="13">
        <v>3.5208939510976547E-2</v>
      </c>
      <c r="F859" s="13">
        <v>1.0218991550802274E-2</v>
      </c>
      <c r="G859" s="13">
        <v>4.5564509955381305E-2</v>
      </c>
      <c r="H859" s="13">
        <v>0.24325212770525995</v>
      </c>
      <c r="I859" s="13">
        <v>3.3554654010728498E-2</v>
      </c>
      <c r="J859" s="13">
        <v>2.578410255561242E-2</v>
      </c>
      <c r="K859" s="13">
        <v>0.30983866769659324</v>
      </c>
      <c r="L859" s="13">
        <v>4.5175395145262559E-2</v>
      </c>
      <c r="M859" s="13">
        <v>4.8650425541051971E-2</v>
      </c>
      <c r="N859" s="13">
        <v>4.2507290886432708E-2</v>
      </c>
      <c r="O859" s="13">
        <v>7.3834433333684987E-2</v>
      </c>
      <c r="P859" s="13">
        <v>4.8989794855663536E-2</v>
      </c>
      <c r="Q859" s="13">
        <v>2.6770585589130588E-2</v>
      </c>
      <c r="R859" s="13">
        <v>2.9511924611845486E-2</v>
      </c>
      <c r="S859" s="13">
        <v>4.0768245749551797E-2</v>
      </c>
      <c r="T859" s="13">
        <v>0</v>
      </c>
      <c r="U859" s="13">
        <v>3.872983346207412E-2</v>
      </c>
      <c r="V859" s="13">
        <v>2.881752638568447E-2</v>
      </c>
      <c r="W859" s="13">
        <v>0</v>
      </c>
      <c r="X859" s="13">
        <v>3.7773969483114934E-2</v>
      </c>
      <c r="Y859" s="13">
        <v>4.8412291827592754E-2</v>
      </c>
      <c r="Z859" s="13">
        <v>4.3817804600413332E-2</v>
      </c>
      <c r="AA859" s="13">
        <v>2.3054393832416864E-2</v>
      </c>
      <c r="AB859" s="13">
        <v>2.5887857198523691E-2</v>
      </c>
      <c r="AC859" s="13">
        <v>0</v>
      </c>
      <c r="AD859" s="13">
        <v>4.9572709928580296E-2</v>
      </c>
      <c r="AE859" s="150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274</v>
      </c>
      <c r="C860" s="29"/>
      <c r="D860" s="13">
        <v>3.5486030060725149E-3</v>
      </c>
      <c r="E860" s="13">
        <v>9.0275025488078864E-2</v>
      </c>
      <c r="F860" s="13">
        <v>4.0301326876897248E-2</v>
      </c>
      <c r="G860" s="13">
        <v>-0.15751475303193896</v>
      </c>
      <c r="H860" s="13">
        <v>-3.3619863771930159E-2</v>
      </c>
      <c r="I860" s="13">
        <v>-9.5567308401934725E-2</v>
      </c>
      <c r="J860" s="13">
        <v>0.17700144797008499</v>
      </c>
      <c r="K860" s="13">
        <v>0.23894889260008956</v>
      </c>
      <c r="L860" s="13">
        <v>4.0717069784075077E-2</v>
      </c>
      <c r="M860" s="13">
        <v>-3.3619863771930159E-2</v>
      </c>
      <c r="N860" s="13">
        <v>1.611136791445178E-2</v>
      </c>
      <c r="O860" s="13">
        <v>0.17700144797008499</v>
      </c>
      <c r="P860" s="13">
        <v>0.23894889260008956</v>
      </c>
      <c r="Q860" s="13">
        <v>-0.20048273957620288</v>
      </c>
      <c r="R860" s="13">
        <v>2.8327580858074075E-2</v>
      </c>
      <c r="S860" s="13">
        <v>-5.8398841623931941E-2</v>
      </c>
      <c r="T860" s="13">
        <v>-3.3619863771930159E-2</v>
      </c>
      <c r="U860" s="13">
        <v>-8.8408859199283762E-3</v>
      </c>
      <c r="V860" s="13">
        <v>5.3106558710076079E-2</v>
      </c>
      <c r="W860" s="13">
        <v>-3.3619863771930159E-2</v>
      </c>
      <c r="X860" s="13">
        <v>7.7885536562078084E-2</v>
      </c>
      <c r="Y860" s="13">
        <v>-0.20707270873594275</v>
      </c>
      <c r="Z860" s="13">
        <v>-7.0788330549932832E-2</v>
      </c>
      <c r="AA860" s="13">
        <v>3.0104775653464904</v>
      </c>
      <c r="AB860" s="13">
        <v>-8.4416768368533845E-2</v>
      </c>
      <c r="AC860" s="13">
        <v>-0.25663066443994631</v>
      </c>
      <c r="AD860" s="13">
        <v>0.4743491821941066</v>
      </c>
      <c r="AE860" s="150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46" t="s">
        <v>275</v>
      </c>
      <c r="C861" s="47"/>
      <c r="D861" s="45">
        <v>0</v>
      </c>
      <c r="E861" s="45">
        <v>0.79</v>
      </c>
      <c r="F861" s="45">
        <v>0.33</v>
      </c>
      <c r="G861" s="45">
        <v>1.46</v>
      </c>
      <c r="H861" s="45">
        <v>0.34</v>
      </c>
      <c r="I861" s="45">
        <v>0.9</v>
      </c>
      <c r="J861" s="45">
        <v>1.57</v>
      </c>
      <c r="K861" s="45" t="s">
        <v>276</v>
      </c>
      <c r="L861" s="45">
        <v>0.34</v>
      </c>
      <c r="M861" s="45">
        <v>0.34</v>
      </c>
      <c r="N861" s="45">
        <v>0.11</v>
      </c>
      <c r="O861" s="45">
        <v>1.57</v>
      </c>
      <c r="P861" s="45">
        <v>2.14</v>
      </c>
      <c r="Q861" s="45">
        <v>1.85</v>
      </c>
      <c r="R861" s="45">
        <v>0.22</v>
      </c>
      <c r="S861" s="45">
        <v>0.56000000000000005</v>
      </c>
      <c r="T861" s="45">
        <v>0.34</v>
      </c>
      <c r="U861" s="45">
        <v>0.11</v>
      </c>
      <c r="V861" s="45">
        <v>0.45</v>
      </c>
      <c r="W861" s="45">
        <v>0.34</v>
      </c>
      <c r="X861" s="45">
        <v>0.67</v>
      </c>
      <c r="Y861" s="45">
        <v>1.91</v>
      </c>
      <c r="Z861" s="45">
        <v>0.67</v>
      </c>
      <c r="AA861" s="45">
        <v>27.28</v>
      </c>
      <c r="AB861" s="45">
        <v>0.8</v>
      </c>
      <c r="AC861" s="45" t="s">
        <v>276</v>
      </c>
      <c r="AD861" s="45">
        <v>4.2699999999999996</v>
      </c>
      <c r="AE861" s="150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B862" s="31" t="s">
        <v>325</v>
      </c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BM862" s="55"/>
    </row>
    <row r="863" spans="1:65">
      <c r="BM863" s="55"/>
    </row>
    <row r="864" spans="1:65" ht="15">
      <c r="B864" s="8" t="s">
        <v>577</v>
      </c>
      <c r="BM864" s="28" t="s">
        <v>66</v>
      </c>
    </row>
    <row r="865" spans="1:65" ht="15">
      <c r="A865" s="25" t="s">
        <v>61</v>
      </c>
      <c r="B865" s="18" t="s">
        <v>110</v>
      </c>
      <c r="C865" s="15" t="s">
        <v>111</v>
      </c>
      <c r="D865" s="16" t="s">
        <v>232</v>
      </c>
      <c r="E865" s="17" t="s">
        <v>232</v>
      </c>
      <c r="F865" s="17" t="s">
        <v>232</v>
      </c>
      <c r="G865" s="17" t="s">
        <v>232</v>
      </c>
      <c r="H865" s="17" t="s">
        <v>232</v>
      </c>
      <c r="I865" s="17" t="s">
        <v>232</v>
      </c>
      <c r="J865" s="17" t="s">
        <v>232</v>
      </c>
      <c r="K865" s="17" t="s">
        <v>232</v>
      </c>
      <c r="L865" s="17" t="s">
        <v>232</v>
      </c>
      <c r="M865" s="17" t="s">
        <v>232</v>
      </c>
      <c r="N865" s="17" t="s">
        <v>232</v>
      </c>
      <c r="O865" s="17" t="s">
        <v>232</v>
      </c>
      <c r="P865" s="17" t="s">
        <v>232</v>
      </c>
      <c r="Q865" s="17" t="s">
        <v>232</v>
      </c>
      <c r="R865" s="17" t="s">
        <v>232</v>
      </c>
      <c r="S865" s="17" t="s">
        <v>232</v>
      </c>
      <c r="T865" s="17" t="s">
        <v>232</v>
      </c>
      <c r="U865" s="17" t="s">
        <v>232</v>
      </c>
      <c r="V865" s="17" t="s">
        <v>232</v>
      </c>
      <c r="W865" s="17" t="s">
        <v>232</v>
      </c>
      <c r="X865" s="17" t="s">
        <v>232</v>
      </c>
      <c r="Y865" s="17" t="s">
        <v>232</v>
      </c>
      <c r="Z865" s="17" t="s">
        <v>232</v>
      </c>
      <c r="AA865" s="17" t="s">
        <v>232</v>
      </c>
      <c r="AB865" s="17" t="s">
        <v>232</v>
      </c>
      <c r="AC865" s="17" t="s">
        <v>232</v>
      </c>
      <c r="AD865" s="17" t="s">
        <v>232</v>
      </c>
      <c r="AE865" s="17" t="s">
        <v>232</v>
      </c>
      <c r="AF865" s="17" t="s">
        <v>232</v>
      </c>
      <c r="AG865" s="150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</v>
      </c>
    </row>
    <row r="866" spans="1:65">
      <c r="A866" s="30"/>
      <c r="B866" s="19" t="s">
        <v>233</v>
      </c>
      <c r="C866" s="9" t="s">
        <v>233</v>
      </c>
      <c r="D866" s="148" t="s">
        <v>235</v>
      </c>
      <c r="E866" s="149" t="s">
        <v>236</v>
      </c>
      <c r="F866" s="149" t="s">
        <v>237</v>
      </c>
      <c r="G866" s="149" t="s">
        <v>238</v>
      </c>
      <c r="H866" s="149" t="s">
        <v>239</v>
      </c>
      <c r="I866" s="149" t="s">
        <v>240</v>
      </c>
      <c r="J866" s="149" t="s">
        <v>241</v>
      </c>
      <c r="K866" s="149" t="s">
        <v>242</v>
      </c>
      <c r="L866" s="149" t="s">
        <v>243</v>
      </c>
      <c r="M866" s="149" t="s">
        <v>244</v>
      </c>
      <c r="N866" s="149" t="s">
        <v>245</v>
      </c>
      <c r="O866" s="149" t="s">
        <v>246</v>
      </c>
      <c r="P866" s="149" t="s">
        <v>247</v>
      </c>
      <c r="Q866" s="149" t="s">
        <v>248</v>
      </c>
      <c r="R866" s="149" t="s">
        <v>249</v>
      </c>
      <c r="S866" s="149" t="s">
        <v>251</v>
      </c>
      <c r="T866" s="149" t="s">
        <v>252</v>
      </c>
      <c r="U866" s="149" t="s">
        <v>253</v>
      </c>
      <c r="V866" s="149" t="s">
        <v>254</v>
      </c>
      <c r="W866" s="149" t="s">
        <v>277</v>
      </c>
      <c r="X866" s="149" t="s">
        <v>255</v>
      </c>
      <c r="Y866" s="149" t="s">
        <v>256</v>
      </c>
      <c r="Z866" s="149" t="s">
        <v>257</v>
      </c>
      <c r="AA866" s="149" t="s">
        <v>258</v>
      </c>
      <c r="AB866" s="149" t="s">
        <v>259</v>
      </c>
      <c r="AC866" s="149" t="s">
        <v>260</v>
      </c>
      <c r="AD866" s="149" t="s">
        <v>261</v>
      </c>
      <c r="AE866" s="149" t="s">
        <v>262</v>
      </c>
      <c r="AF866" s="149" t="s">
        <v>263</v>
      </c>
      <c r="AG866" s="150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 t="s">
        <v>3</v>
      </c>
    </row>
    <row r="867" spans="1:65">
      <c r="A867" s="30"/>
      <c r="B867" s="19"/>
      <c r="C867" s="9"/>
      <c r="D867" s="10" t="s">
        <v>305</v>
      </c>
      <c r="E867" s="11" t="s">
        <v>279</v>
      </c>
      <c r="F867" s="11" t="s">
        <v>279</v>
      </c>
      <c r="G867" s="11" t="s">
        <v>279</v>
      </c>
      <c r="H867" s="11" t="s">
        <v>279</v>
      </c>
      <c r="I867" s="11" t="s">
        <v>279</v>
      </c>
      <c r="J867" s="11" t="s">
        <v>279</v>
      </c>
      <c r="K867" s="11" t="s">
        <v>305</v>
      </c>
      <c r="L867" s="11" t="s">
        <v>279</v>
      </c>
      <c r="M867" s="11" t="s">
        <v>279</v>
      </c>
      <c r="N867" s="11" t="s">
        <v>305</v>
      </c>
      <c r="O867" s="11" t="s">
        <v>304</v>
      </c>
      <c r="P867" s="11" t="s">
        <v>279</v>
      </c>
      <c r="Q867" s="11" t="s">
        <v>305</v>
      </c>
      <c r="R867" s="11" t="s">
        <v>279</v>
      </c>
      <c r="S867" s="11" t="s">
        <v>279</v>
      </c>
      <c r="T867" s="11" t="s">
        <v>279</v>
      </c>
      <c r="U867" s="11" t="s">
        <v>279</v>
      </c>
      <c r="V867" s="11" t="s">
        <v>279</v>
      </c>
      <c r="W867" s="11" t="s">
        <v>279</v>
      </c>
      <c r="X867" s="11" t="s">
        <v>279</v>
      </c>
      <c r="Y867" s="11" t="s">
        <v>305</v>
      </c>
      <c r="Z867" s="11" t="s">
        <v>305</v>
      </c>
      <c r="AA867" s="11" t="s">
        <v>279</v>
      </c>
      <c r="AB867" s="11" t="s">
        <v>305</v>
      </c>
      <c r="AC867" s="11" t="s">
        <v>305</v>
      </c>
      <c r="AD867" s="11" t="s">
        <v>279</v>
      </c>
      <c r="AE867" s="11" t="s">
        <v>279</v>
      </c>
      <c r="AF867" s="11" t="s">
        <v>305</v>
      </c>
      <c r="AG867" s="150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2</v>
      </c>
    </row>
    <row r="868" spans="1:65">
      <c r="A868" s="30"/>
      <c r="B868" s="19"/>
      <c r="C868" s="9"/>
      <c r="D868" s="26" t="s">
        <v>307</v>
      </c>
      <c r="E868" s="26" t="s">
        <v>117</v>
      </c>
      <c r="F868" s="26" t="s">
        <v>308</v>
      </c>
      <c r="G868" s="26" t="s">
        <v>308</v>
      </c>
      <c r="H868" s="26" t="s">
        <v>307</v>
      </c>
      <c r="I868" s="26" t="s">
        <v>307</v>
      </c>
      <c r="J868" s="26" t="s">
        <v>309</v>
      </c>
      <c r="K868" s="26" t="s">
        <v>310</v>
      </c>
      <c r="L868" s="26" t="s">
        <v>310</v>
      </c>
      <c r="M868" s="26" t="s">
        <v>311</v>
      </c>
      <c r="N868" s="26" t="s">
        <v>310</v>
      </c>
      <c r="O868" s="26" t="s">
        <v>309</v>
      </c>
      <c r="P868" s="26" t="s">
        <v>307</v>
      </c>
      <c r="Q868" s="26" t="s">
        <v>307</v>
      </c>
      <c r="R868" s="26" t="s">
        <v>309</v>
      </c>
      <c r="S868" s="26" t="s">
        <v>307</v>
      </c>
      <c r="T868" s="26" t="s">
        <v>307</v>
      </c>
      <c r="U868" s="26" t="s">
        <v>307</v>
      </c>
      <c r="V868" s="26" t="s">
        <v>307</v>
      </c>
      <c r="W868" s="26" t="s">
        <v>307</v>
      </c>
      <c r="X868" s="26" t="s">
        <v>311</v>
      </c>
      <c r="Y868" s="26" t="s">
        <v>309</v>
      </c>
      <c r="Z868" s="26" t="s">
        <v>309</v>
      </c>
      <c r="AA868" s="26" t="s">
        <v>269</v>
      </c>
      <c r="AB868" s="26" t="s">
        <v>308</v>
      </c>
      <c r="AC868" s="26" t="s">
        <v>307</v>
      </c>
      <c r="AD868" s="26" t="s">
        <v>307</v>
      </c>
      <c r="AE868" s="26" t="s">
        <v>268</v>
      </c>
      <c r="AF868" s="26" t="s">
        <v>309</v>
      </c>
      <c r="AG868" s="150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3</v>
      </c>
    </row>
    <row r="869" spans="1:65">
      <c r="A869" s="30"/>
      <c r="B869" s="18">
        <v>1</v>
      </c>
      <c r="C869" s="14">
        <v>1</v>
      </c>
      <c r="D869" s="22">
        <v>8</v>
      </c>
      <c r="E869" s="22">
        <v>10</v>
      </c>
      <c r="F869" s="22">
        <v>9.733028981982784</v>
      </c>
      <c r="G869" s="22">
        <v>10.199999999999999</v>
      </c>
      <c r="H869" s="145">
        <v>2.5</v>
      </c>
      <c r="I869" s="145" t="s">
        <v>104</v>
      </c>
      <c r="J869" s="22">
        <v>9</v>
      </c>
      <c r="K869" s="22">
        <v>9</v>
      </c>
      <c r="L869" s="22">
        <v>9.4</v>
      </c>
      <c r="M869" s="22">
        <v>9</v>
      </c>
      <c r="N869" s="22">
        <v>10.3978346325581</v>
      </c>
      <c r="O869" s="145" t="s">
        <v>95</v>
      </c>
      <c r="P869" s="22">
        <v>9.3000000000000007</v>
      </c>
      <c r="Q869" s="145">
        <v>12.6</v>
      </c>
      <c r="R869" s="145">
        <v>5.1197999999999997</v>
      </c>
      <c r="S869" s="22">
        <v>10.6</v>
      </c>
      <c r="T869" s="22">
        <v>10.1</v>
      </c>
      <c r="U869" s="22">
        <v>9.6</v>
      </c>
      <c r="V869" s="22">
        <v>10.9</v>
      </c>
      <c r="W869" s="22">
        <v>10.7</v>
      </c>
      <c r="X869" s="22">
        <v>9</v>
      </c>
      <c r="Y869" s="22">
        <v>8.6999999999999993</v>
      </c>
      <c r="Z869" s="22">
        <v>10</v>
      </c>
      <c r="AA869" s="22">
        <v>10</v>
      </c>
      <c r="AB869" s="22">
        <v>9</v>
      </c>
      <c r="AC869" s="152">
        <v>7.78</v>
      </c>
      <c r="AD869" s="22">
        <v>9.7899999999999991</v>
      </c>
      <c r="AE869" s="22">
        <v>10</v>
      </c>
      <c r="AF869" s="22">
        <v>11</v>
      </c>
      <c r="AG869" s="150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1</v>
      </c>
    </row>
    <row r="870" spans="1:65">
      <c r="A870" s="30"/>
      <c r="B870" s="19">
        <v>1</v>
      </c>
      <c r="C870" s="9">
        <v>2</v>
      </c>
      <c r="D870" s="11">
        <v>8</v>
      </c>
      <c r="E870" s="11">
        <v>11</v>
      </c>
      <c r="F870" s="11">
        <v>9.5097949620346895</v>
      </c>
      <c r="G870" s="11">
        <v>10.3</v>
      </c>
      <c r="H870" s="146">
        <v>3.3</v>
      </c>
      <c r="I870" s="146" t="s">
        <v>104</v>
      </c>
      <c r="J870" s="11">
        <v>10</v>
      </c>
      <c r="K870" s="11">
        <v>9</v>
      </c>
      <c r="L870" s="11">
        <v>8.6</v>
      </c>
      <c r="M870" s="11">
        <v>9</v>
      </c>
      <c r="N870" s="11">
        <v>10.450946549253612</v>
      </c>
      <c r="O870" s="146" t="s">
        <v>95</v>
      </c>
      <c r="P870" s="11">
        <v>9.4</v>
      </c>
      <c r="Q870" s="146">
        <v>13.5</v>
      </c>
      <c r="R870" s="146">
        <v>5.0326000000000004</v>
      </c>
      <c r="S870" s="11">
        <v>10.199999999999999</v>
      </c>
      <c r="T870" s="11">
        <v>10.3</v>
      </c>
      <c r="U870" s="11">
        <v>9.3000000000000007</v>
      </c>
      <c r="V870" s="11">
        <v>9.6999999999999993</v>
      </c>
      <c r="W870" s="11">
        <v>10.5</v>
      </c>
      <c r="X870" s="11">
        <v>10</v>
      </c>
      <c r="Y870" s="11">
        <v>9.5</v>
      </c>
      <c r="Z870" s="11">
        <v>9</v>
      </c>
      <c r="AA870" s="11">
        <v>9.9</v>
      </c>
      <c r="AB870" s="11">
        <v>8.6999999999999993</v>
      </c>
      <c r="AC870" s="11">
        <v>8.94</v>
      </c>
      <c r="AD870" s="11">
        <v>9.77</v>
      </c>
      <c r="AE870" s="151">
        <v>10.5</v>
      </c>
      <c r="AF870" s="11">
        <v>11</v>
      </c>
      <c r="AG870" s="150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 t="e">
        <v>#N/A</v>
      </c>
    </row>
    <row r="871" spans="1:65">
      <c r="A871" s="30"/>
      <c r="B871" s="19">
        <v>1</v>
      </c>
      <c r="C871" s="9">
        <v>3</v>
      </c>
      <c r="D871" s="11">
        <v>8</v>
      </c>
      <c r="E871" s="11">
        <v>11</v>
      </c>
      <c r="F871" s="11">
        <v>9.6247893998239089</v>
      </c>
      <c r="G871" s="11">
        <v>10.5</v>
      </c>
      <c r="H871" s="146">
        <v>3.9</v>
      </c>
      <c r="I871" s="146" t="s">
        <v>104</v>
      </c>
      <c r="J871" s="11">
        <v>10</v>
      </c>
      <c r="K871" s="11">
        <v>9</v>
      </c>
      <c r="L871" s="11">
        <v>9.1999999999999993</v>
      </c>
      <c r="M871" s="11">
        <v>9</v>
      </c>
      <c r="N871" s="11">
        <v>10.328650332684362</v>
      </c>
      <c r="O871" s="146" t="s">
        <v>95</v>
      </c>
      <c r="P871" s="11">
        <v>7.5</v>
      </c>
      <c r="Q871" s="146">
        <v>13.8</v>
      </c>
      <c r="R871" s="146">
        <v>5.0712000000000002</v>
      </c>
      <c r="S871" s="11">
        <v>10</v>
      </c>
      <c r="T871" s="11">
        <v>10</v>
      </c>
      <c r="U871" s="11">
        <v>9.9</v>
      </c>
      <c r="V871" s="11">
        <v>10.4</v>
      </c>
      <c r="W871" s="11">
        <v>10.9</v>
      </c>
      <c r="X871" s="11">
        <v>9</v>
      </c>
      <c r="Y871" s="11">
        <v>9.6</v>
      </c>
      <c r="Z871" s="11">
        <v>10</v>
      </c>
      <c r="AA871" s="11">
        <v>10.199999999999999</v>
      </c>
      <c r="AB871" s="11">
        <v>8.6</v>
      </c>
      <c r="AC871" s="11">
        <v>9.57</v>
      </c>
      <c r="AD871" s="11">
        <v>9.66</v>
      </c>
      <c r="AE871" s="11">
        <v>10</v>
      </c>
      <c r="AF871" s="11">
        <v>12</v>
      </c>
      <c r="AG871" s="150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16</v>
      </c>
    </row>
    <row r="872" spans="1:65">
      <c r="A872" s="30"/>
      <c r="B872" s="19">
        <v>1</v>
      </c>
      <c r="C872" s="9">
        <v>4</v>
      </c>
      <c r="D872" s="11">
        <v>8</v>
      </c>
      <c r="E872" s="11">
        <v>10</v>
      </c>
      <c r="F872" s="11">
        <v>9.5624415146113453</v>
      </c>
      <c r="G872" s="11">
        <v>9.8000000000000007</v>
      </c>
      <c r="H872" s="146">
        <v>4.3</v>
      </c>
      <c r="I872" s="146" t="s">
        <v>104</v>
      </c>
      <c r="J872" s="11">
        <v>10</v>
      </c>
      <c r="K872" s="11">
        <v>9</v>
      </c>
      <c r="L872" s="11">
        <v>9.6999999999999993</v>
      </c>
      <c r="M872" s="11">
        <v>9</v>
      </c>
      <c r="N872" s="11">
        <v>10.422025418214744</v>
      </c>
      <c r="O872" s="146" t="s">
        <v>95</v>
      </c>
      <c r="P872" s="11">
        <v>9.3000000000000007</v>
      </c>
      <c r="Q872" s="146">
        <v>13.1</v>
      </c>
      <c r="R872" s="146">
        <v>5.1100000000000003</v>
      </c>
      <c r="S872" s="11">
        <v>10.4</v>
      </c>
      <c r="T872" s="11">
        <v>10.1</v>
      </c>
      <c r="U872" s="11">
        <v>10</v>
      </c>
      <c r="V872" s="11">
        <v>10.199999999999999</v>
      </c>
      <c r="W872" s="11">
        <v>10.7</v>
      </c>
      <c r="X872" s="11">
        <v>9</v>
      </c>
      <c r="Y872" s="11">
        <v>9.5</v>
      </c>
      <c r="Z872" s="11">
        <v>9</v>
      </c>
      <c r="AA872" s="11">
        <v>9.9</v>
      </c>
      <c r="AB872" s="11">
        <v>8.9</v>
      </c>
      <c r="AC872" s="11">
        <v>9.59</v>
      </c>
      <c r="AD872" s="11">
        <v>9.67</v>
      </c>
      <c r="AE872" s="11">
        <v>10</v>
      </c>
      <c r="AF872" s="11">
        <v>12</v>
      </c>
      <c r="AG872" s="150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9.7303861073956366</v>
      </c>
    </row>
    <row r="873" spans="1:65">
      <c r="A873" s="30"/>
      <c r="B873" s="19">
        <v>1</v>
      </c>
      <c r="C873" s="9">
        <v>5</v>
      </c>
      <c r="D873" s="11">
        <v>8</v>
      </c>
      <c r="E873" s="11">
        <v>11</v>
      </c>
      <c r="F873" s="11">
        <v>9.599932151948309</v>
      </c>
      <c r="G873" s="11">
        <v>9.9</v>
      </c>
      <c r="H873" s="146">
        <v>3.6</v>
      </c>
      <c r="I873" s="146" t="s">
        <v>104</v>
      </c>
      <c r="J873" s="11">
        <v>9</v>
      </c>
      <c r="K873" s="11">
        <v>9</v>
      </c>
      <c r="L873" s="11">
        <v>9.1999999999999993</v>
      </c>
      <c r="M873" s="11">
        <v>9</v>
      </c>
      <c r="N873" s="11">
        <v>10.347880637462268</v>
      </c>
      <c r="O873" s="146" t="s">
        <v>95</v>
      </c>
      <c r="P873" s="11">
        <v>8</v>
      </c>
      <c r="Q873" s="146">
        <v>13</v>
      </c>
      <c r="R873" s="146">
        <v>5.0326000000000004</v>
      </c>
      <c r="S873" s="11">
        <v>11</v>
      </c>
      <c r="T873" s="11">
        <v>10.7</v>
      </c>
      <c r="U873" s="11">
        <v>10.1</v>
      </c>
      <c r="V873" s="11">
        <v>10.3</v>
      </c>
      <c r="W873" s="11">
        <v>10.8</v>
      </c>
      <c r="X873" s="11">
        <v>10</v>
      </c>
      <c r="Y873" s="11">
        <v>8.9</v>
      </c>
      <c r="Z873" s="11">
        <v>10</v>
      </c>
      <c r="AA873" s="11">
        <v>10.1</v>
      </c>
      <c r="AB873" s="11">
        <v>8.9</v>
      </c>
      <c r="AC873" s="11">
        <v>9.67</v>
      </c>
      <c r="AD873" s="11">
        <v>9.6199999999999992</v>
      </c>
      <c r="AE873" s="11">
        <v>10</v>
      </c>
      <c r="AF873" s="11">
        <v>11</v>
      </c>
      <c r="AG873" s="150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114</v>
      </c>
    </row>
    <row r="874" spans="1:65">
      <c r="A874" s="30"/>
      <c r="B874" s="19">
        <v>1</v>
      </c>
      <c r="C874" s="9">
        <v>6</v>
      </c>
      <c r="D874" s="11">
        <v>8</v>
      </c>
      <c r="E874" s="11">
        <v>11</v>
      </c>
      <c r="F874" s="11">
        <v>9.2850697553582471</v>
      </c>
      <c r="G874" s="11">
        <v>10.1</v>
      </c>
      <c r="H874" s="146">
        <v>3.7</v>
      </c>
      <c r="I874" s="146" t="s">
        <v>104</v>
      </c>
      <c r="J874" s="11">
        <v>10</v>
      </c>
      <c r="K874" s="11">
        <v>8</v>
      </c>
      <c r="L874" s="11">
        <v>9.9</v>
      </c>
      <c r="M874" s="11">
        <v>9</v>
      </c>
      <c r="N874" s="11">
        <v>10.387205129039833</v>
      </c>
      <c r="O874" s="146" t="s">
        <v>95</v>
      </c>
      <c r="P874" s="11">
        <v>8.1</v>
      </c>
      <c r="Q874" s="151">
        <v>10.5</v>
      </c>
      <c r="R874" s="146">
        <v>5.0262000000000002</v>
      </c>
      <c r="S874" s="11">
        <v>10.199999999999999</v>
      </c>
      <c r="T874" s="11">
        <v>10.4</v>
      </c>
      <c r="U874" s="11">
        <v>9.8000000000000007</v>
      </c>
      <c r="V874" s="11">
        <v>10.6</v>
      </c>
      <c r="W874" s="11">
        <v>10.8</v>
      </c>
      <c r="X874" s="11">
        <v>10</v>
      </c>
      <c r="Y874" s="11">
        <v>9.4</v>
      </c>
      <c r="Z874" s="11">
        <v>10</v>
      </c>
      <c r="AA874" s="11">
        <v>10.3</v>
      </c>
      <c r="AB874" s="11">
        <v>8.1</v>
      </c>
      <c r="AC874" s="11">
        <v>9.16</v>
      </c>
      <c r="AD874" s="11">
        <v>9.9</v>
      </c>
      <c r="AE874" s="11">
        <v>10</v>
      </c>
      <c r="AF874" s="11">
        <v>12</v>
      </c>
      <c r="AG874" s="150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20" t="s">
        <v>271</v>
      </c>
      <c r="C875" s="12"/>
      <c r="D875" s="23">
        <v>8</v>
      </c>
      <c r="E875" s="23">
        <v>10.666666666666666</v>
      </c>
      <c r="F875" s="23">
        <v>9.5525094609598806</v>
      </c>
      <c r="G875" s="23">
        <v>10.133333333333333</v>
      </c>
      <c r="H875" s="23">
        <v>3.5500000000000003</v>
      </c>
      <c r="I875" s="23" t="s">
        <v>660</v>
      </c>
      <c r="J875" s="23">
        <v>9.6666666666666661</v>
      </c>
      <c r="K875" s="23">
        <v>8.8333333333333339</v>
      </c>
      <c r="L875" s="23">
        <v>9.3333333333333321</v>
      </c>
      <c r="M875" s="23">
        <v>9</v>
      </c>
      <c r="N875" s="23">
        <v>10.389090449868819</v>
      </c>
      <c r="O875" s="23" t="s">
        <v>660</v>
      </c>
      <c r="P875" s="23">
        <v>8.6</v>
      </c>
      <c r="Q875" s="23">
        <v>12.75</v>
      </c>
      <c r="R875" s="23">
        <v>5.0653999999999995</v>
      </c>
      <c r="S875" s="23">
        <v>10.399999999999999</v>
      </c>
      <c r="T875" s="23">
        <v>10.266666666666667</v>
      </c>
      <c r="U875" s="23">
        <v>9.7833333333333332</v>
      </c>
      <c r="V875" s="23">
        <v>10.35</v>
      </c>
      <c r="W875" s="23">
        <v>10.733333333333333</v>
      </c>
      <c r="X875" s="23">
        <v>9.5</v>
      </c>
      <c r="Y875" s="23">
        <v>9.2666666666666657</v>
      </c>
      <c r="Z875" s="23">
        <v>9.6666666666666661</v>
      </c>
      <c r="AA875" s="23">
        <v>10.066666666666668</v>
      </c>
      <c r="AB875" s="23">
        <v>8.6999999999999993</v>
      </c>
      <c r="AC875" s="23">
        <v>9.1183333333333323</v>
      </c>
      <c r="AD875" s="23">
        <v>9.7349999999999994</v>
      </c>
      <c r="AE875" s="23">
        <v>10.083333333333334</v>
      </c>
      <c r="AF875" s="23">
        <v>11.5</v>
      </c>
      <c r="AG875" s="150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3" t="s">
        <v>272</v>
      </c>
      <c r="C876" s="29"/>
      <c r="D876" s="11">
        <v>8</v>
      </c>
      <c r="E876" s="11">
        <v>11</v>
      </c>
      <c r="F876" s="11">
        <v>9.5811868332798262</v>
      </c>
      <c r="G876" s="11">
        <v>10.149999999999999</v>
      </c>
      <c r="H876" s="11">
        <v>3.6500000000000004</v>
      </c>
      <c r="I876" s="11" t="s">
        <v>660</v>
      </c>
      <c r="J876" s="11">
        <v>10</v>
      </c>
      <c r="K876" s="11">
        <v>9</v>
      </c>
      <c r="L876" s="11">
        <v>9.3000000000000007</v>
      </c>
      <c r="M876" s="11">
        <v>9</v>
      </c>
      <c r="N876" s="11">
        <v>10.392519880798966</v>
      </c>
      <c r="O876" s="11" t="s">
        <v>660</v>
      </c>
      <c r="P876" s="11">
        <v>8.6999999999999993</v>
      </c>
      <c r="Q876" s="11">
        <v>13.05</v>
      </c>
      <c r="R876" s="11">
        <v>5.0518999999999998</v>
      </c>
      <c r="S876" s="11">
        <v>10.3</v>
      </c>
      <c r="T876" s="11">
        <v>10.199999999999999</v>
      </c>
      <c r="U876" s="11">
        <v>9.8500000000000014</v>
      </c>
      <c r="V876" s="11">
        <v>10.350000000000001</v>
      </c>
      <c r="W876" s="11">
        <v>10.75</v>
      </c>
      <c r="X876" s="11">
        <v>9.5</v>
      </c>
      <c r="Y876" s="11">
        <v>9.4499999999999993</v>
      </c>
      <c r="Z876" s="11">
        <v>10</v>
      </c>
      <c r="AA876" s="11">
        <v>10.050000000000001</v>
      </c>
      <c r="AB876" s="11">
        <v>8.8000000000000007</v>
      </c>
      <c r="AC876" s="11">
        <v>9.3650000000000002</v>
      </c>
      <c r="AD876" s="11">
        <v>9.7199999999999989</v>
      </c>
      <c r="AE876" s="11">
        <v>10</v>
      </c>
      <c r="AF876" s="11">
        <v>11.5</v>
      </c>
      <c r="AG876" s="150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3" t="s">
        <v>273</v>
      </c>
      <c r="C877" s="29"/>
      <c r="D877" s="24">
        <v>0</v>
      </c>
      <c r="E877" s="24">
        <v>0.51639777949432231</v>
      </c>
      <c r="F877" s="24">
        <v>0.15067034804072382</v>
      </c>
      <c r="G877" s="24">
        <v>0.25819888974716093</v>
      </c>
      <c r="H877" s="24">
        <v>0.61237243569579447</v>
      </c>
      <c r="I877" s="24" t="s">
        <v>660</v>
      </c>
      <c r="J877" s="24">
        <v>0.51639777949432231</v>
      </c>
      <c r="K877" s="24">
        <v>0.40824829046386302</v>
      </c>
      <c r="L877" s="24">
        <v>0.4546060565661954</v>
      </c>
      <c r="M877" s="24">
        <v>0</v>
      </c>
      <c r="N877" s="24">
        <v>4.5480019218189102E-2</v>
      </c>
      <c r="O877" s="24" t="s">
        <v>660</v>
      </c>
      <c r="P877" s="24">
        <v>0.82945765413310912</v>
      </c>
      <c r="Q877" s="24">
        <v>1.177709641634983</v>
      </c>
      <c r="R877" s="24">
        <v>4.1642478312415375E-2</v>
      </c>
      <c r="S877" s="24">
        <v>0.35777087639996646</v>
      </c>
      <c r="T877" s="24">
        <v>0.25819888974716104</v>
      </c>
      <c r="U877" s="24">
        <v>0.29268868558020233</v>
      </c>
      <c r="V877" s="24">
        <v>0.40373258476372731</v>
      </c>
      <c r="W877" s="24">
        <v>0.13662601021279497</v>
      </c>
      <c r="X877" s="24">
        <v>0.54772255750516607</v>
      </c>
      <c r="Y877" s="24">
        <v>0.37237973450050521</v>
      </c>
      <c r="Z877" s="24">
        <v>0.51639777949432231</v>
      </c>
      <c r="AA877" s="24">
        <v>0.16329931618554511</v>
      </c>
      <c r="AB877" s="24">
        <v>0.3286335345030999</v>
      </c>
      <c r="AC877" s="24">
        <v>0.71491025077744319</v>
      </c>
      <c r="AD877" s="24">
        <v>0.10445094542415609</v>
      </c>
      <c r="AE877" s="24">
        <v>0.20412414523193148</v>
      </c>
      <c r="AF877" s="24">
        <v>0.54772255750516607</v>
      </c>
      <c r="AG877" s="204"/>
      <c r="AH877" s="205"/>
      <c r="AI877" s="205"/>
      <c r="AJ877" s="205"/>
      <c r="AK877" s="205"/>
      <c r="AL877" s="205"/>
      <c r="AM877" s="205"/>
      <c r="AN877" s="205"/>
      <c r="AO877" s="205"/>
      <c r="AP877" s="205"/>
      <c r="AQ877" s="205"/>
      <c r="AR877" s="205"/>
      <c r="AS877" s="205"/>
      <c r="AT877" s="205"/>
      <c r="AU877" s="205"/>
      <c r="AV877" s="205"/>
      <c r="AW877" s="205"/>
      <c r="AX877" s="205"/>
      <c r="AY877" s="205"/>
      <c r="AZ877" s="205"/>
      <c r="BA877" s="205"/>
      <c r="BB877" s="205"/>
      <c r="BC877" s="205"/>
      <c r="BD877" s="205"/>
      <c r="BE877" s="205"/>
      <c r="BF877" s="205"/>
      <c r="BG877" s="205"/>
      <c r="BH877" s="205"/>
      <c r="BI877" s="205"/>
      <c r="BJ877" s="205"/>
      <c r="BK877" s="205"/>
      <c r="BL877" s="205"/>
      <c r="BM877" s="56"/>
    </row>
    <row r="878" spans="1:65">
      <c r="A878" s="30"/>
      <c r="B878" s="3" t="s">
        <v>86</v>
      </c>
      <c r="C878" s="29"/>
      <c r="D878" s="13">
        <v>0</v>
      </c>
      <c r="E878" s="13">
        <v>4.841229182759272E-2</v>
      </c>
      <c r="F878" s="13">
        <v>1.5772855149371792E-2</v>
      </c>
      <c r="G878" s="13">
        <v>2.5480153593469831E-2</v>
      </c>
      <c r="H878" s="13">
        <v>0.17249927766078715</v>
      </c>
      <c r="I878" s="13" t="s">
        <v>660</v>
      </c>
      <c r="J878" s="13">
        <v>5.3420459947688514E-2</v>
      </c>
      <c r="K878" s="13">
        <v>4.6216787599682604E-2</v>
      </c>
      <c r="L878" s="13">
        <v>4.8707791774949515E-2</v>
      </c>
      <c r="M878" s="13">
        <v>0</v>
      </c>
      <c r="N878" s="13">
        <v>4.3776709267906479E-3</v>
      </c>
      <c r="O878" s="13" t="s">
        <v>660</v>
      </c>
      <c r="P878" s="13">
        <v>9.6448564434082465E-2</v>
      </c>
      <c r="Q878" s="13">
        <v>9.2369383657645729E-2</v>
      </c>
      <c r="R878" s="13">
        <v>8.2209654345985275E-3</v>
      </c>
      <c r="S878" s="13">
        <v>3.4401045807689087E-2</v>
      </c>
      <c r="T878" s="13">
        <v>2.5149242507840359E-2</v>
      </c>
      <c r="U878" s="13">
        <v>2.9917071779918467E-2</v>
      </c>
      <c r="V878" s="13">
        <v>3.9007979204224864E-2</v>
      </c>
      <c r="W878" s="13">
        <v>1.2729131386285246E-2</v>
      </c>
      <c r="X878" s="13">
        <v>5.7655006053175376E-2</v>
      </c>
      <c r="Y878" s="13">
        <v>4.018486343530632E-2</v>
      </c>
      <c r="Z878" s="13">
        <v>5.3420459947688514E-2</v>
      </c>
      <c r="AA878" s="13">
        <v>1.6221786376047525E-2</v>
      </c>
      <c r="AB878" s="13">
        <v>3.7773969483114934E-2</v>
      </c>
      <c r="AC878" s="13">
        <v>7.8403610028599149E-2</v>
      </c>
      <c r="AD878" s="13">
        <v>1.0729424285994462E-2</v>
      </c>
      <c r="AE878" s="13">
        <v>2.0243716882505602E-2</v>
      </c>
      <c r="AF878" s="13">
        <v>4.7628048478710092E-2</v>
      </c>
      <c r="AG878" s="150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3" t="s">
        <v>274</v>
      </c>
      <c r="C879" s="29"/>
      <c r="D879" s="13">
        <v>-0.17783324200058681</v>
      </c>
      <c r="E879" s="13">
        <v>9.6222343999217363E-2</v>
      </c>
      <c r="F879" s="13">
        <v>-1.8280533215486616E-2</v>
      </c>
      <c r="G879" s="13">
        <v>4.1411226799256573E-2</v>
      </c>
      <c r="H879" s="13">
        <v>-0.63516350113776032</v>
      </c>
      <c r="I879" s="13" t="s">
        <v>660</v>
      </c>
      <c r="J879" s="13">
        <v>-6.5485007507092297E-3</v>
      </c>
      <c r="K879" s="13">
        <v>-9.2190871375647965E-2</v>
      </c>
      <c r="L879" s="13">
        <v>-4.0805449000684835E-2</v>
      </c>
      <c r="M879" s="13">
        <v>-7.5062397250660218E-2</v>
      </c>
      <c r="N879" s="13">
        <v>6.7695601716413867E-2</v>
      </c>
      <c r="O879" s="13" t="s">
        <v>660</v>
      </c>
      <c r="P879" s="13">
        <v>-0.11617073515063092</v>
      </c>
      <c r="Q879" s="13">
        <v>0.31032827056156465</v>
      </c>
      <c r="R879" s="13">
        <v>-0.4794245630037216</v>
      </c>
      <c r="S879" s="13">
        <v>6.8816785399236968E-2</v>
      </c>
      <c r="T879" s="13">
        <v>5.5114006099246993E-2</v>
      </c>
      <c r="U879" s="13">
        <v>5.4414311367823043E-3</v>
      </c>
      <c r="V879" s="13">
        <v>6.3678243161740644E-2</v>
      </c>
      <c r="W879" s="13">
        <v>0.10307373364921246</v>
      </c>
      <c r="X879" s="13">
        <v>-2.3676974875696866E-2</v>
      </c>
      <c r="Y879" s="13">
        <v>-4.7656838650679822E-2</v>
      </c>
      <c r="Z879" s="13">
        <v>-6.5485007507092297E-3</v>
      </c>
      <c r="AA879" s="13">
        <v>3.4559837149261696E-2</v>
      </c>
      <c r="AB879" s="13">
        <v>-0.10589365067563827</v>
      </c>
      <c r="AC879" s="13">
        <v>-6.2901180621918962E-2</v>
      </c>
      <c r="AD879" s="13">
        <v>4.7417364053581323E-4</v>
      </c>
      <c r="AE879" s="13">
        <v>3.6272684561760471E-2</v>
      </c>
      <c r="AF879" s="13">
        <v>0.18186471462415632</v>
      </c>
      <c r="AG879" s="150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46" t="s">
        <v>275</v>
      </c>
      <c r="C880" s="47"/>
      <c r="D880" s="45">
        <v>1.64</v>
      </c>
      <c r="E880" s="45">
        <v>0.99</v>
      </c>
      <c r="F880" s="45">
        <v>0.11</v>
      </c>
      <c r="G880" s="45">
        <v>0.46</v>
      </c>
      <c r="H880" s="45">
        <v>6.04</v>
      </c>
      <c r="I880" s="45">
        <v>9.49</v>
      </c>
      <c r="J880" s="45">
        <v>0</v>
      </c>
      <c r="K880" s="45">
        <v>0.82</v>
      </c>
      <c r="L880" s="45">
        <v>0.33</v>
      </c>
      <c r="M880" s="45">
        <v>0.66</v>
      </c>
      <c r="N880" s="45">
        <v>0.71</v>
      </c>
      <c r="O880" s="45">
        <v>4.6100000000000003</v>
      </c>
      <c r="P880" s="45">
        <v>1.05</v>
      </c>
      <c r="Q880" s="45">
        <v>3.04</v>
      </c>
      <c r="R880" s="45">
        <v>4.54</v>
      </c>
      <c r="S880" s="45">
        <v>0.72</v>
      </c>
      <c r="T880" s="45">
        <v>0.59</v>
      </c>
      <c r="U880" s="45">
        <v>0.12</v>
      </c>
      <c r="V880" s="45">
        <v>0.67</v>
      </c>
      <c r="W880" s="45">
        <v>1.05</v>
      </c>
      <c r="X880" s="45">
        <v>0.16</v>
      </c>
      <c r="Y880" s="45">
        <v>0.39</v>
      </c>
      <c r="Z880" s="45">
        <v>0</v>
      </c>
      <c r="AA880" s="45">
        <v>0.39</v>
      </c>
      <c r="AB880" s="45">
        <v>0.95</v>
      </c>
      <c r="AC880" s="45">
        <v>0.54</v>
      </c>
      <c r="AD880" s="45">
        <v>7.0000000000000007E-2</v>
      </c>
      <c r="AE880" s="45">
        <v>0.41</v>
      </c>
      <c r="AF880" s="45">
        <v>1.81</v>
      </c>
      <c r="AG880" s="150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B881" s="31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BM881" s="55"/>
    </row>
    <row r="882" spans="1:65" ht="15">
      <c r="B882" s="8" t="s">
        <v>578</v>
      </c>
      <c r="BM882" s="28" t="s">
        <v>66</v>
      </c>
    </row>
    <row r="883" spans="1:65" ht="15">
      <c r="A883" s="25" t="s">
        <v>12</v>
      </c>
      <c r="B883" s="18" t="s">
        <v>110</v>
      </c>
      <c r="C883" s="15" t="s">
        <v>111</v>
      </c>
      <c r="D883" s="16" t="s">
        <v>232</v>
      </c>
      <c r="E883" s="17" t="s">
        <v>232</v>
      </c>
      <c r="F883" s="17" t="s">
        <v>232</v>
      </c>
      <c r="G883" s="17" t="s">
        <v>232</v>
      </c>
      <c r="H883" s="17" t="s">
        <v>232</v>
      </c>
      <c r="I883" s="17" t="s">
        <v>232</v>
      </c>
      <c r="J883" s="17" t="s">
        <v>232</v>
      </c>
      <c r="K883" s="17" t="s">
        <v>232</v>
      </c>
      <c r="L883" s="150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</v>
      </c>
    </row>
    <row r="884" spans="1:65">
      <c r="A884" s="30"/>
      <c r="B884" s="19" t="s">
        <v>233</v>
      </c>
      <c r="C884" s="9" t="s">
        <v>233</v>
      </c>
      <c r="D884" s="148" t="s">
        <v>236</v>
      </c>
      <c r="E884" s="149" t="s">
        <v>237</v>
      </c>
      <c r="F884" s="149" t="s">
        <v>240</v>
      </c>
      <c r="G884" s="149" t="s">
        <v>244</v>
      </c>
      <c r="H884" s="149" t="s">
        <v>248</v>
      </c>
      <c r="I884" s="149" t="s">
        <v>249</v>
      </c>
      <c r="J884" s="149" t="s">
        <v>255</v>
      </c>
      <c r="K884" s="149" t="s">
        <v>262</v>
      </c>
      <c r="L884" s="150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 t="s">
        <v>3</v>
      </c>
    </row>
    <row r="885" spans="1:65">
      <c r="A885" s="30"/>
      <c r="B885" s="19"/>
      <c r="C885" s="9"/>
      <c r="D885" s="10" t="s">
        <v>279</v>
      </c>
      <c r="E885" s="11" t="s">
        <v>279</v>
      </c>
      <c r="F885" s="11" t="s">
        <v>279</v>
      </c>
      <c r="G885" s="11" t="s">
        <v>279</v>
      </c>
      <c r="H885" s="11" t="s">
        <v>305</v>
      </c>
      <c r="I885" s="11" t="s">
        <v>279</v>
      </c>
      <c r="J885" s="11" t="s">
        <v>279</v>
      </c>
      <c r="K885" s="11" t="s">
        <v>279</v>
      </c>
      <c r="L885" s="150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2</v>
      </c>
    </row>
    <row r="886" spans="1:65">
      <c r="A886" s="30"/>
      <c r="B886" s="19"/>
      <c r="C886" s="9"/>
      <c r="D886" s="26" t="s">
        <v>117</v>
      </c>
      <c r="E886" s="26" t="s">
        <v>308</v>
      </c>
      <c r="F886" s="26" t="s">
        <v>307</v>
      </c>
      <c r="G886" s="26" t="s">
        <v>311</v>
      </c>
      <c r="H886" s="26" t="s">
        <v>307</v>
      </c>
      <c r="I886" s="26" t="s">
        <v>309</v>
      </c>
      <c r="J886" s="26" t="s">
        <v>311</v>
      </c>
      <c r="K886" s="26" t="s">
        <v>268</v>
      </c>
      <c r="L886" s="150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2</v>
      </c>
    </row>
    <row r="887" spans="1:65">
      <c r="A887" s="30"/>
      <c r="B887" s="18">
        <v>1</v>
      </c>
      <c r="C887" s="14">
        <v>1</v>
      </c>
      <c r="D887" s="22">
        <v>2.4489999999999998</v>
      </c>
      <c r="E887" s="22">
        <v>2.2890341539810843</v>
      </c>
      <c r="F887" s="22">
        <v>1.79</v>
      </c>
      <c r="G887" s="22">
        <v>1.69</v>
      </c>
      <c r="H887" s="22">
        <v>3</v>
      </c>
      <c r="I887" s="22">
        <v>2.2233999999999998</v>
      </c>
      <c r="J887" s="22">
        <v>1.88</v>
      </c>
      <c r="K887" s="22">
        <v>1.46</v>
      </c>
      <c r="L887" s="150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</v>
      </c>
    </row>
    <row r="888" spans="1:65">
      <c r="A888" s="30"/>
      <c r="B888" s="19">
        <v>1</v>
      </c>
      <c r="C888" s="9">
        <v>2</v>
      </c>
      <c r="D888" s="11">
        <v>2.4220000000000002</v>
      </c>
      <c r="E888" s="11">
        <v>2.380207687846696</v>
      </c>
      <c r="F888" s="11">
        <v>1.79</v>
      </c>
      <c r="G888" s="11">
        <v>1.67</v>
      </c>
      <c r="H888" s="11">
        <v>3.3</v>
      </c>
      <c r="I888" s="11">
        <v>2.2631999999999999</v>
      </c>
      <c r="J888" s="11">
        <v>1.84</v>
      </c>
      <c r="K888" s="151">
        <v>1.54</v>
      </c>
      <c r="L888" s="150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33</v>
      </c>
    </row>
    <row r="889" spans="1:65">
      <c r="A889" s="30"/>
      <c r="B889" s="19">
        <v>1</v>
      </c>
      <c r="C889" s="9">
        <v>3</v>
      </c>
      <c r="D889" s="11">
        <v>2.5579999999999998</v>
      </c>
      <c r="E889" s="11">
        <v>2.2180654353820572</v>
      </c>
      <c r="F889" s="11">
        <v>1.88</v>
      </c>
      <c r="G889" s="11">
        <v>1.72</v>
      </c>
      <c r="H889" s="11">
        <v>2.4</v>
      </c>
      <c r="I889" s="11">
        <v>2.3105000000000002</v>
      </c>
      <c r="J889" s="151">
        <v>1.96</v>
      </c>
      <c r="K889" s="11">
        <v>1.46</v>
      </c>
      <c r="L889" s="150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16</v>
      </c>
    </row>
    <row r="890" spans="1:65">
      <c r="A890" s="30"/>
      <c r="B890" s="19">
        <v>1</v>
      </c>
      <c r="C890" s="9">
        <v>4</v>
      </c>
      <c r="D890" s="11">
        <v>2.3650000000000002</v>
      </c>
      <c r="E890" s="11">
        <v>2.2816273141519279</v>
      </c>
      <c r="F890" s="11">
        <v>1.83</v>
      </c>
      <c r="G890" s="11">
        <v>1.73</v>
      </c>
      <c r="H890" s="11">
        <v>3.1</v>
      </c>
      <c r="I890" s="11">
        <v>2.2551000000000001</v>
      </c>
      <c r="J890" s="11">
        <v>1.84</v>
      </c>
      <c r="K890" s="11">
        <v>1.4500000000000002</v>
      </c>
      <c r="L890" s="150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2.1011876820815001</v>
      </c>
    </row>
    <row r="891" spans="1:65">
      <c r="A891" s="30"/>
      <c r="B891" s="19">
        <v>1</v>
      </c>
      <c r="C891" s="9">
        <v>5</v>
      </c>
      <c r="D891" s="11">
        <v>2.4380000000000002</v>
      </c>
      <c r="E891" s="11">
        <v>2.3635344328141485</v>
      </c>
      <c r="F891" s="11">
        <v>1.82</v>
      </c>
      <c r="G891" s="11">
        <v>1.75</v>
      </c>
      <c r="H891" s="11">
        <v>3</v>
      </c>
      <c r="I891" s="11">
        <v>2.2429999999999999</v>
      </c>
      <c r="J891" s="11">
        <v>1.83</v>
      </c>
      <c r="K891" s="11">
        <v>1.46</v>
      </c>
      <c r="L891" s="150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115</v>
      </c>
    </row>
    <row r="892" spans="1:65">
      <c r="A892" s="30"/>
      <c r="B892" s="19">
        <v>1</v>
      </c>
      <c r="C892" s="9">
        <v>6</v>
      </c>
      <c r="D892" s="11">
        <v>2.37</v>
      </c>
      <c r="E892" s="11">
        <v>2.3807397157360795</v>
      </c>
      <c r="F892" s="11">
        <v>1.9</v>
      </c>
      <c r="G892" s="11">
        <v>1.75</v>
      </c>
      <c r="H892" s="11">
        <v>2.8</v>
      </c>
      <c r="I892" s="11">
        <v>2.2545999999999999</v>
      </c>
      <c r="J892" s="11">
        <v>1.83</v>
      </c>
      <c r="K892" s="11">
        <v>1.51</v>
      </c>
      <c r="L892" s="150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20" t="s">
        <v>271</v>
      </c>
      <c r="C893" s="12"/>
      <c r="D893" s="23">
        <v>2.4336666666666669</v>
      </c>
      <c r="E893" s="23">
        <v>2.3188681233186657</v>
      </c>
      <c r="F893" s="23">
        <v>1.835</v>
      </c>
      <c r="G893" s="23">
        <v>1.7183333333333335</v>
      </c>
      <c r="H893" s="23">
        <v>2.9333333333333331</v>
      </c>
      <c r="I893" s="23">
        <v>2.2582999999999998</v>
      </c>
      <c r="J893" s="23">
        <v>1.8633333333333333</v>
      </c>
      <c r="K893" s="23">
        <v>1.4800000000000002</v>
      </c>
      <c r="L893" s="150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272</v>
      </c>
      <c r="C894" s="29"/>
      <c r="D894" s="11">
        <v>2.4300000000000002</v>
      </c>
      <c r="E894" s="11">
        <v>2.3262842933976167</v>
      </c>
      <c r="F894" s="11">
        <v>1.8250000000000002</v>
      </c>
      <c r="G894" s="11">
        <v>1.7250000000000001</v>
      </c>
      <c r="H894" s="11">
        <v>3</v>
      </c>
      <c r="I894" s="11">
        <v>2.2548500000000002</v>
      </c>
      <c r="J894" s="11">
        <v>1.84</v>
      </c>
      <c r="K894" s="11">
        <v>1.46</v>
      </c>
      <c r="L894" s="150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273</v>
      </c>
      <c r="C895" s="29"/>
      <c r="D895" s="24">
        <v>7.0167418839990461E-2</v>
      </c>
      <c r="E895" s="24">
        <v>6.6368427460315238E-2</v>
      </c>
      <c r="F895" s="24">
        <v>4.5934736311423342E-2</v>
      </c>
      <c r="G895" s="24">
        <v>3.2506409624359758E-2</v>
      </c>
      <c r="H895" s="24">
        <v>0.30767948691238206</v>
      </c>
      <c r="I895" s="24">
        <v>2.9068470892016453E-2</v>
      </c>
      <c r="J895" s="24">
        <v>5.0859282994028344E-2</v>
      </c>
      <c r="K895" s="24">
        <v>3.6331804249169895E-2</v>
      </c>
      <c r="L895" s="150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86</v>
      </c>
      <c r="C896" s="29"/>
      <c r="D896" s="13">
        <v>2.8831975964932387E-2</v>
      </c>
      <c r="E896" s="13">
        <v>2.8621044376310439E-2</v>
      </c>
      <c r="F896" s="13">
        <v>2.5032553848187106E-2</v>
      </c>
      <c r="G896" s="13">
        <v>1.891740618294457E-2</v>
      </c>
      <c r="H896" s="13">
        <v>0.1048907341746757</v>
      </c>
      <c r="I896" s="13">
        <v>1.28718376176843E-2</v>
      </c>
      <c r="J896" s="13">
        <v>2.7294785148852422E-2</v>
      </c>
      <c r="K896" s="13">
        <v>2.454851638457425E-2</v>
      </c>
      <c r="L896" s="150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3" t="s">
        <v>274</v>
      </c>
      <c r="C897" s="29"/>
      <c r="D897" s="13">
        <v>0.15823383480708531</v>
      </c>
      <c r="E897" s="13">
        <v>0.10359876135459012</v>
      </c>
      <c r="F897" s="13">
        <v>-0.12668439109532881</v>
      </c>
      <c r="G897" s="13">
        <v>-0.18220854425003075</v>
      </c>
      <c r="H897" s="13">
        <v>0.39603585074679493</v>
      </c>
      <c r="I897" s="13">
        <v>7.4773100593688691E-2</v>
      </c>
      <c r="J897" s="13">
        <v>-0.11319995390061544</v>
      </c>
      <c r="K897" s="13">
        <v>-0.29563645712320785</v>
      </c>
      <c r="L897" s="150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46" t="s">
        <v>275</v>
      </c>
      <c r="C898" s="47"/>
      <c r="D898" s="45">
        <v>0.84</v>
      </c>
      <c r="E898" s="45">
        <v>0.57999999999999996</v>
      </c>
      <c r="F898" s="45">
        <v>0.51</v>
      </c>
      <c r="G898" s="45">
        <v>0.77</v>
      </c>
      <c r="H898" s="45">
        <v>1.96</v>
      </c>
      <c r="I898" s="45">
        <v>0.44</v>
      </c>
      <c r="J898" s="45">
        <v>0.44</v>
      </c>
      <c r="K898" s="45">
        <v>1.3</v>
      </c>
      <c r="L898" s="150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B899" s="31"/>
      <c r="C899" s="20"/>
      <c r="D899" s="20"/>
      <c r="E899" s="20"/>
      <c r="F899" s="20"/>
      <c r="G899" s="20"/>
      <c r="H899" s="20"/>
      <c r="I899" s="20"/>
      <c r="J899" s="20"/>
      <c r="K899" s="20"/>
      <c r="BM899" s="55"/>
    </row>
    <row r="900" spans="1:65" ht="15">
      <c r="B900" s="8" t="s">
        <v>579</v>
      </c>
      <c r="BM900" s="28" t="s">
        <v>66</v>
      </c>
    </row>
    <row r="901" spans="1:65" ht="15">
      <c r="A901" s="25" t="s">
        <v>15</v>
      </c>
      <c r="B901" s="18" t="s">
        <v>110</v>
      </c>
      <c r="C901" s="15" t="s">
        <v>111</v>
      </c>
      <c r="D901" s="16" t="s">
        <v>232</v>
      </c>
      <c r="E901" s="17" t="s">
        <v>232</v>
      </c>
      <c r="F901" s="17" t="s">
        <v>232</v>
      </c>
      <c r="G901" s="17" t="s">
        <v>232</v>
      </c>
      <c r="H901" s="17" t="s">
        <v>232</v>
      </c>
      <c r="I901" s="17" t="s">
        <v>232</v>
      </c>
      <c r="J901" s="17" t="s">
        <v>232</v>
      </c>
      <c r="K901" s="17" t="s">
        <v>232</v>
      </c>
      <c r="L901" s="17" t="s">
        <v>232</v>
      </c>
      <c r="M901" s="17" t="s">
        <v>232</v>
      </c>
      <c r="N901" s="17" t="s">
        <v>232</v>
      </c>
      <c r="O901" s="17" t="s">
        <v>232</v>
      </c>
      <c r="P901" s="17" t="s">
        <v>232</v>
      </c>
      <c r="Q901" s="17" t="s">
        <v>232</v>
      </c>
      <c r="R901" s="17" t="s">
        <v>232</v>
      </c>
      <c r="S901" s="17" t="s">
        <v>232</v>
      </c>
      <c r="T901" s="17" t="s">
        <v>232</v>
      </c>
      <c r="U901" s="17" t="s">
        <v>232</v>
      </c>
      <c r="V901" s="17" t="s">
        <v>232</v>
      </c>
      <c r="W901" s="17" t="s">
        <v>232</v>
      </c>
      <c r="X901" s="17" t="s">
        <v>232</v>
      </c>
      <c r="Y901" s="17" t="s">
        <v>232</v>
      </c>
      <c r="Z901" s="17" t="s">
        <v>232</v>
      </c>
      <c r="AA901" s="17" t="s">
        <v>232</v>
      </c>
      <c r="AB901" s="17" t="s">
        <v>232</v>
      </c>
      <c r="AC901" s="17" t="s">
        <v>232</v>
      </c>
      <c r="AD901" s="150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 t="s">
        <v>233</v>
      </c>
      <c r="C902" s="9" t="s">
        <v>233</v>
      </c>
      <c r="D902" s="148" t="s">
        <v>235</v>
      </c>
      <c r="E902" s="149" t="s">
        <v>236</v>
      </c>
      <c r="F902" s="149" t="s">
        <v>237</v>
      </c>
      <c r="G902" s="149" t="s">
        <v>238</v>
      </c>
      <c r="H902" s="149" t="s">
        <v>239</v>
      </c>
      <c r="I902" s="149" t="s">
        <v>240</v>
      </c>
      <c r="J902" s="149" t="s">
        <v>241</v>
      </c>
      <c r="K902" s="149" t="s">
        <v>242</v>
      </c>
      <c r="L902" s="149" t="s">
        <v>243</v>
      </c>
      <c r="M902" s="149" t="s">
        <v>244</v>
      </c>
      <c r="N902" s="149" t="s">
        <v>245</v>
      </c>
      <c r="O902" s="149" t="s">
        <v>246</v>
      </c>
      <c r="P902" s="149" t="s">
        <v>248</v>
      </c>
      <c r="Q902" s="149" t="s">
        <v>249</v>
      </c>
      <c r="R902" s="149" t="s">
        <v>251</v>
      </c>
      <c r="S902" s="149" t="s">
        <v>252</v>
      </c>
      <c r="T902" s="149" t="s">
        <v>253</v>
      </c>
      <c r="U902" s="149" t="s">
        <v>254</v>
      </c>
      <c r="V902" s="149" t="s">
        <v>277</v>
      </c>
      <c r="W902" s="149" t="s">
        <v>255</v>
      </c>
      <c r="X902" s="149" t="s">
        <v>256</v>
      </c>
      <c r="Y902" s="149" t="s">
        <v>257</v>
      </c>
      <c r="Z902" s="149" t="s">
        <v>259</v>
      </c>
      <c r="AA902" s="149" t="s">
        <v>261</v>
      </c>
      <c r="AB902" s="149" t="s">
        <v>262</v>
      </c>
      <c r="AC902" s="149" t="s">
        <v>263</v>
      </c>
      <c r="AD902" s="150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 t="s">
        <v>3</v>
      </c>
    </row>
    <row r="903" spans="1:65">
      <c r="A903" s="30"/>
      <c r="B903" s="19"/>
      <c r="C903" s="9"/>
      <c r="D903" s="10" t="s">
        <v>305</v>
      </c>
      <c r="E903" s="11" t="s">
        <v>279</v>
      </c>
      <c r="F903" s="11" t="s">
        <v>279</v>
      </c>
      <c r="G903" s="11" t="s">
        <v>279</v>
      </c>
      <c r="H903" s="11" t="s">
        <v>279</v>
      </c>
      <c r="I903" s="11" t="s">
        <v>279</v>
      </c>
      <c r="J903" s="11" t="s">
        <v>279</v>
      </c>
      <c r="K903" s="11" t="s">
        <v>305</v>
      </c>
      <c r="L903" s="11" t="s">
        <v>279</v>
      </c>
      <c r="M903" s="11" t="s">
        <v>279</v>
      </c>
      <c r="N903" s="11" t="s">
        <v>305</v>
      </c>
      <c r="O903" s="11" t="s">
        <v>304</v>
      </c>
      <c r="P903" s="11" t="s">
        <v>305</v>
      </c>
      <c r="Q903" s="11" t="s">
        <v>279</v>
      </c>
      <c r="R903" s="11" t="s">
        <v>279</v>
      </c>
      <c r="S903" s="11" t="s">
        <v>279</v>
      </c>
      <c r="T903" s="11" t="s">
        <v>279</v>
      </c>
      <c r="U903" s="11" t="s">
        <v>279</v>
      </c>
      <c r="V903" s="11" t="s">
        <v>279</v>
      </c>
      <c r="W903" s="11" t="s">
        <v>279</v>
      </c>
      <c r="X903" s="11" t="s">
        <v>305</v>
      </c>
      <c r="Y903" s="11" t="s">
        <v>305</v>
      </c>
      <c r="Z903" s="11" t="s">
        <v>305</v>
      </c>
      <c r="AA903" s="11" t="s">
        <v>279</v>
      </c>
      <c r="AB903" s="11" t="s">
        <v>279</v>
      </c>
      <c r="AC903" s="11" t="s">
        <v>305</v>
      </c>
      <c r="AD903" s="150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2</v>
      </c>
    </row>
    <row r="904" spans="1:65">
      <c r="A904" s="30"/>
      <c r="B904" s="19"/>
      <c r="C904" s="9"/>
      <c r="D904" s="26" t="s">
        <v>307</v>
      </c>
      <c r="E904" s="26" t="s">
        <v>117</v>
      </c>
      <c r="F904" s="26" t="s">
        <v>308</v>
      </c>
      <c r="G904" s="26" t="s">
        <v>308</v>
      </c>
      <c r="H904" s="26" t="s">
        <v>307</v>
      </c>
      <c r="I904" s="26" t="s">
        <v>307</v>
      </c>
      <c r="J904" s="26" t="s">
        <v>309</v>
      </c>
      <c r="K904" s="26" t="s">
        <v>310</v>
      </c>
      <c r="L904" s="26" t="s">
        <v>310</v>
      </c>
      <c r="M904" s="26" t="s">
        <v>311</v>
      </c>
      <c r="N904" s="26" t="s">
        <v>310</v>
      </c>
      <c r="O904" s="26" t="s">
        <v>309</v>
      </c>
      <c r="P904" s="26" t="s">
        <v>307</v>
      </c>
      <c r="Q904" s="26" t="s">
        <v>309</v>
      </c>
      <c r="R904" s="26" t="s">
        <v>307</v>
      </c>
      <c r="S904" s="26" t="s">
        <v>307</v>
      </c>
      <c r="T904" s="26" t="s">
        <v>307</v>
      </c>
      <c r="U904" s="26" t="s">
        <v>307</v>
      </c>
      <c r="V904" s="26" t="s">
        <v>307</v>
      </c>
      <c r="W904" s="26" t="s">
        <v>311</v>
      </c>
      <c r="X904" s="26" t="s">
        <v>309</v>
      </c>
      <c r="Y904" s="26" t="s">
        <v>309</v>
      </c>
      <c r="Z904" s="26" t="s">
        <v>308</v>
      </c>
      <c r="AA904" s="26" t="s">
        <v>307</v>
      </c>
      <c r="AB904" s="26" t="s">
        <v>268</v>
      </c>
      <c r="AC904" s="26" t="s">
        <v>309</v>
      </c>
      <c r="AD904" s="150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3</v>
      </c>
    </row>
    <row r="905" spans="1:65">
      <c r="A905" s="30"/>
      <c r="B905" s="18">
        <v>1</v>
      </c>
      <c r="C905" s="14">
        <v>1</v>
      </c>
      <c r="D905" s="145" t="s">
        <v>95</v>
      </c>
      <c r="E905" s="22">
        <v>5.75</v>
      </c>
      <c r="F905" s="22">
        <v>5.765606224381747</v>
      </c>
      <c r="G905" s="22">
        <v>5.8</v>
      </c>
      <c r="H905" s="152">
        <v>2.7</v>
      </c>
      <c r="I905" s="22">
        <v>4.45</v>
      </c>
      <c r="J905" s="22">
        <v>4.8</v>
      </c>
      <c r="K905" s="22">
        <v>5.6</v>
      </c>
      <c r="L905" s="22">
        <v>4.5</v>
      </c>
      <c r="M905" s="22">
        <v>6.4</v>
      </c>
      <c r="N905" s="22">
        <v>5.6022246210325273</v>
      </c>
      <c r="O905" s="145" t="s">
        <v>95</v>
      </c>
      <c r="P905" s="22">
        <v>5.44</v>
      </c>
      <c r="Q905" s="22">
        <v>5.1339399999999999</v>
      </c>
      <c r="R905" s="22">
        <v>5</v>
      </c>
      <c r="S905" s="22">
        <v>5.3</v>
      </c>
      <c r="T905" s="22">
        <v>5.0999999999999996</v>
      </c>
      <c r="U905" s="22">
        <v>5.3</v>
      </c>
      <c r="V905" s="22">
        <v>5.5</v>
      </c>
      <c r="W905" s="22">
        <v>5</v>
      </c>
      <c r="X905" s="22">
        <v>5.2</v>
      </c>
      <c r="Y905" s="22">
        <v>5.7</v>
      </c>
      <c r="Z905" s="22">
        <v>6.37</v>
      </c>
      <c r="AA905" s="22">
        <v>5.77</v>
      </c>
      <c r="AB905" s="145">
        <v>7</v>
      </c>
      <c r="AC905" s="145">
        <v>7.2</v>
      </c>
      <c r="AD905" s="150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</v>
      </c>
    </row>
    <row r="906" spans="1:65">
      <c r="A906" s="30"/>
      <c r="B906" s="19">
        <v>1</v>
      </c>
      <c r="C906" s="9">
        <v>2</v>
      </c>
      <c r="D906" s="146" t="s">
        <v>95</v>
      </c>
      <c r="E906" s="11">
        <v>5.66</v>
      </c>
      <c r="F906" s="11">
        <v>5.8813798026941804</v>
      </c>
      <c r="G906" s="11">
        <v>6.1</v>
      </c>
      <c r="H906" s="146">
        <v>4.0999999999999996</v>
      </c>
      <c r="I906" s="11">
        <v>4.37</v>
      </c>
      <c r="J906" s="11">
        <v>4.8</v>
      </c>
      <c r="K906" s="11">
        <v>5.5</v>
      </c>
      <c r="L906" s="11">
        <v>4.4000000000000004</v>
      </c>
      <c r="M906" s="11">
        <v>6</v>
      </c>
      <c r="N906" s="11">
        <v>5.8992377244190513</v>
      </c>
      <c r="O906" s="146" t="s">
        <v>95</v>
      </c>
      <c r="P906" s="11">
        <v>5.77</v>
      </c>
      <c r="Q906" s="11">
        <v>5.1835500000000003</v>
      </c>
      <c r="R906" s="11">
        <v>5</v>
      </c>
      <c r="S906" s="11">
        <v>5.3</v>
      </c>
      <c r="T906" s="11">
        <v>4.9000000000000004</v>
      </c>
      <c r="U906" s="11">
        <v>5</v>
      </c>
      <c r="V906" s="11">
        <v>5.5</v>
      </c>
      <c r="W906" s="11">
        <v>5</v>
      </c>
      <c r="X906" s="11">
        <v>5.2</v>
      </c>
      <c r="Y906" s="11">
        <v>5.7</v>
      </c>
      <c r="Z906" s="11">
        <v>6.24</v>
      </c>
      <c r="AA906" s="11">
        <v>5.54</v>
      </c>
      <c r="AB906" s="146">
        <v>7</v>
      </c>
      <c r="AC906" s="146">
        <v>6.9</v>
      </c>
      <c r="AD906" s="150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17</v>
      </c>
    </row>
    <row r="907" spans="1:65">
      <c r="A907" s="30"/>
      <c r="B907" s="19">
        <v>1</v>
      </c>
      <c r="C907" s="9">
        <v>3</v>
      </c>
      <c r="D907" s="146" t="s">
        <v>95</v>
      </c>
      <c r="E907" s="11">
        <v>5.72</v>
      </c>
      <c r="F907" s="11">
        <v>5.6797874570555891</v>
      </c>
      <c r="G907" s="11">
        <v>6.2</v>
      </c>
      <c r="H907" s="146">
        <v>4.4000000000000004</v>
      </c>
      <c r="I907" s="11">
        <v>4.51</v>
      </c>
      <c r="J907" s="11">
        <v>4.8</v>
      </c>
      <c r="K907" s="11">
        <v>5.4</v>
      </c>
      <c r="L907" s="11">
        <v>4.4000000000000004</v>
      </c>
      <c r="M907" s="11">
        <v>6.3</v>
      </c>
      <c r="N907" s="11">
        <v>5.7616745565386474</v>
      </c>
      <c r="O907" s="146" t="s">
        <v>95</v>
      </c>
      <c r="P907" s="11">
        <v>5.88</v>
      </c>
      <c r="Q907" s="11">
        <v>5.20099</v>
      </c>
      <c r="R907" s="11">
        <v>4.9000000000000004</v>
      </c>
      <c r="S907" s="11">
        <v>5.2</v>
      </c>
      <c r="T907" s="11">
        <v>5.0999999999999996</v>
      </c>
      <c r="U907" s="11">
        <v>5.2</v>
      </c>
      <c r="V907" s="11">
        <v>5.6</v>
      </c>
      <c r="W907" s="11">
        <v>5</v>
      </c>
      <c r="X907" s="11">
        <v>5.4</v>
      </c>
      <c r="Y907" s="11">
        <v>5.9</v>
      </c>
      <c r="Z907" s="11">
        <v>6.33</v>
      </c>
      <c r="AA907" s="11">
        <v>5.73</v>
      </c>
      <c r="AB907" s="146">
        <v>6</v>
      </c>
      <c r="AC907" s="146">
        <v>7.2</v>
      </c>
      <c r="AD907" s="150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16</v>
      </c>
    </row>
    <row r="908" spans="1:65">
      <c r="A908" s="30"/>
      <c r="B908" s="19">
        <v>1</v>
      </c>
      <c r="C908" s="9">
        <v>4</v>
      </c>
      <c r="D908" s="146" t="s">
        <v>95</v>
      </c>
      <c r="E908" s="11">
        <v>5.84</v>
      </c>
      <c r="F908" s="11">
        <v>5.7516777718164818</v>
      </c>
      <c r="G908" s="11">
        <v>5.9</v>
      </c>
      <c r="H908" s="146">
        <v>4</v>
      </c>
      <c r="I908" s="11">
        <v>4.34</v>
      </c>
      <c r="J908" s="11">
        <v>5.0999999999999996</v>
      </c>
      <c r="K908" s="11">
        <v>5.4</v>
      </c>
      <c r="L908" s="11">
        <v>4.3</v>
      </c>
      <c r="M908" s="11">
        <v>6.5</v>
      </c>
      <c r="N908" s="11">
        <v>5.732263694229343</v>
      </c>
      <c r="O908" s="146" t="s">
        <v>95</v>
      </c>
      <c r="P908" s="11">
        <v>5.34</v>
      </c>
      <c r="Q908" s="11">
        <v>5.1782000000000004</v>
      </c>
      <c r="R908" s="11">
        <v>4.9000000000000004</v>
      </c>
      <c r="S908" s="11">
        <v>5.5</v>
      </c>
      <c r="T908" s="11">
        <v>5.0999999999999996</v>
      </c>
      <c r="U908" s="11">
        <v>5.2</v>
      </c>
      <c r="V908" s="11">
        <v>5.5</v>
      </c>
      <c r="W908" s="11">
        <v>4.9000000000000004</v>
      </c>
      <c r="X908" s="11">
        <v>5.3</v>
      </c>
      <c r="Y908" s="11">
        <v>5.5</v>
      </c>
      <c r="Z908" s="11">
        <v>6.38</v>
      </c>
      <c r="AA908" s="11">
        <v>5.68</v>
      </c>
      <c r="AB908" s="146">
        <v>6</v>
      </c>
      <c r="AC908" s="146">
        <v>7</v>
      </c>
      <c r="AD908" s="150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5.4035292955704453</v>
      </c>
    </row>
    <row r="909" spans="1:65">
      <c r="A909" s="30"/>
      <c r="B909" s="19">
        <v>1</v>
      </c>
      <c r="C909" s="9">
        <v>5</v>
      </c>
      <c r="D909" s="146" t="s">
        <v>95</v>
      </c>
      <c r="E909" s="11">
        <v>5.62</v>
      </c>
      <c r="F909" s="11">
        <v>5.8933125755696123</v>
      </c>
      <c r="G909" s="11">
        <v>6</v>
      </c>
      <c r="H909" s="146">
        <v>4.3</v>
      </c>
      <c r="I909" s="11">
        <v>4.46</v>
      </c>
      <c r="J909" s="11">
        <v>4.5999999999999996</v>
      </c>
      <c r="K909" s="11">
        <v>5.4</v>
      </c>
      <c r="L909" s="11">
        <v>4.4000000000000004</v>
      </c>
      <c r="M909" s="11">
        <v>6.2</v>
      </c>
      <c r="N909" s="11">
        <v>5.9408248768758307</v>
      </c>
      <c r="O909" s="146" t="s">
        <v>95</v>
      </c>
      <c r="P909" s="11">
        <v>5.81</v>
      </c>
      <c r="Q909" s="11">
        <v>5.1166</v>
      </c>
      <c r="R909" s="11">
        <v>5.2</v>
      </c>
      <c r="S909" s="11">
        <v>5.3</v>
      </c>
      <c r="T909" s="11">
        <v>5</v>
      </c>
      <c r="U909" s="11">
        <v>5</v>
      </c>
      <c r="V909" s="11">
        <v>5.6</v>
      </c>
      <c r="W909" s="11">
        <v>5.0999999999999996</v>
      </c>
      <c r="X909" s="11">
        <v>5.2</v>
      </c>
      <c r="Y909" s="11">
        <v>5.8</v>
      </c>
      <c r="Z909" s="11">
        <v>6.45</v>
      </c>
      <c r="AA909" s="11">
        <v>5.64</v>
      </c>
      <c r="AB909" s="146">
        <v>6</v>
      </c>
      <c r="AC909" s="146">
        <v>6.9</v>
      </c>
      <c r="AD909" s="150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116</v>
      </c>
    </row>
    <row r="910" spans="1:65">
      <c r="A910" s="30"/>
      <c r="B910" s="19">
        <v>1</v>
      </c>
      <c r="C910" s="9">
        <v>6</v>
      </c>
      <c r="D910" s="146" t="s">
        <v>95</v>
      </c>
      <c r="E910" s="11">
        <v>5.69</v>
      </c>
      <c r="F910" s="11">
        <v>5.6545755090622931</v>
      </c>
      <c r="G910" s="11">
        <v>6</v>
      </c>
      <c r="H910" s="146">
        <v>3.7</v>
      </c>
      <c r="I910" s="11">
        <v>4.59</v>
      </c>
      <c r="J910" s="11">
        <v>5</v>
      </c>
      <c r="K910" s="11">
        <v>5.4</v>
      </c>
      <c r="L910" s="11">
        <v>4.3</v>
      </c>
      <c r="M910" s="11">
        <v>6.4</v>
      </c>
      <c r="N910" s="11">
        <v>5.5792864282008185</v>
      </c>
      <c r="O910" s="146" t="s">
        <v>95</v>
      </c>
      <c r="P910" s="11">
        <v>5.18</v>
      </c>
      <c r="Q910" s="11">
        <v>5.1595599999999999</v>
      </c>
      <c r="R910" s="11">
        <v>5</v>
      </c>
      <c r="S910" s="11">
        <v>5.5</v>
      </c>
      <c r="T910" s="11">
        <v>4.9000000000000004</v>
      </c>
      <c r="U910" s="11">
        <v>5.2</v>
      </c>
      <c r="V910" s="11">
        <v>5.5</v>
      </c>
      <c r="W910" s="11">
        <v>5.0999999999999996</v>
      </c>
      <c r="X910" s="11">
        <v>5.4</v>
      </c>
      <c r="Y910" s="11">
        <v>5.5</v>
      </c>
      <c r="Z910" s="11">
        <v>6.34</v>
      </c>
      <c r="AA910" s="11">
        <v>5.74</v>
      </c>
      <c r="AB910" s="146">
        <v>6</v>
      </c>
      <c r="AC910" s="146">
        <v>7.1</v>
      </c>
      <c r="AD910" s="150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20" t="s">
        <v>271</v>
      </c>
      <c r="C911" s="12"/>
      <c r="D911" s="23" t="s">
        <v>660</v>
      </c>
      <c r="E911" s="23">
        <v>5.7133333333333338</v>
      </c>
      <c r="F911" s="23">
        <v>5.771056556763317</v>
      </c>
      <c r="G911" s="23">
        <v>6</v>
      </c>
      <c r="H911" s="23">
        <v>3.8666666666666667</v>
      </c>
      <c r="I911" s="23">
        <v>4.453333333333334</v>
      </c>
      <c r="J911" s="23">
        <v>4.8500000000000005</v>
      </c>
      <c r="K911" s="23">
        <v>5.4499999999999993</v>
      </c>
      <c r="L911" s="23">
        <v>4.3833333333333337</v>
      </c>
      <c r="M911" s="23">
        <v>6.3</v>
      </c>
      <c r="N911" s="23">
        <v>5.7525853168827021</v>
      </c>
      <c r="O911" s="23" t="s">
        <v>660</v>
      </c>
      <c r="P911" s="23">
        <v>5.57</v>
      </c>
      <c r="Q911" s="23">
        <v>5.16214</v>
      </c>
      <c r="R911" s="23">
        <v>5</v>
      </c>
      <c r="S911" s="23">
        <v>5.3500000000000005</v>
      </c>
      <c r="T911" s="23">
        <v>5.0166666666666666</v>
      </c>
      <c r="U911" s="23">
        <v>5.1499999999999995</v>
      </c>
      <c r="V911" s="23">
        <v>5.5333333333333341</v>
      </c>
      <c r="W911" s="23">
        <v>5.0166666666666666</v>
      </c>
      <c r="X911" s="23">
        <v>5.2833333333333341</v>
      </c>
      <c r="Y911" s="23">
        <v>5.6833333333333336</v>
      </c>
      <c r="Z911" s="23">
        <v>6.3516666666666666</v>
      </c>
      <c r="AA911" s="23">
        <v>5.6833333333333336</v>
      </c>
      <c r="AB911" s="23">
        <v>6.333333333333333</v>
      </c>
      <c r="AC911" s="23">
        <v>7.0500000000000007</v>
      </c>
      <c r="AD911" s="150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272</v>
      </c>
      <c r="C912" s="29"/>
      <c r="D912" s="11" t="s">
        <v>660</v>
      </c>
      <c r="E912" s="11">
        <v>5.7050000000000001</v>
      </c>
      <c r="F912" s="11">
        <v>5.7586419980991144</v>
      </c>
      <c r="G912" s="11">
        <v>6</v>
      </c>
      <c r="H912" s="11">
        <v>4.05</v>
      </c>
      <c r="I912" s="11">
        <v>4.4550000000000001</v>
      </c>
      <c r="J912" s="11">
        <v>4.8</v>
      </c>
      <c r="K912" s="11">
        <v>5.4</v>
      </c>
      <c r="L912" s="11">
        <v>4.4000000000000004</v>
      </c>
      <c r="M912" s="11">
        <v>6.35</v>
      </c>
      <c r="N912" s="11">
        <v>5.7469691253839947</v>
      </c>
      <c r="O912" s="11" t="s">
        <v>660</v>
      </c>
      <c r="P912" s="11">
        <v>5.6050000000000004</v>
      </c>
      <c r="Q912" s="11">
        <v>5.1688799999999997</v>
      </c>
      <c r="R912" s="11">
        <v>5</v>
      </c>
      <c r="S912" s="11">
        <v>5.3</v>
      </c>
      <c r="T912" s="11">
        <v>5.05</v>
      </c>
      <c r="U912" s="11">
        <v>5.2</v>
      </c>
      <c r="V912" s="11">
        <v>5.5</v>
      </c>
      <c r="W912" s="11">
        <v>5</v>
      </c>
      <c r="X912" s="11">
        <v>5.25</v>
      </c>
      <c r="Y912" s="11">
        <v>5.7</v>
      </c>
      <c r="Z912" s="11">
        <v>6.3550000000000004</v>
      </c>
      <c r="AA912" s="11">
        <v>5.7050000000000001</v>
      </c>
      <c r="AB912" s="11">
        <v>6</v>
      </c>
      <c r="AC912" s="11">
        <v>7.05</v>
      </c>
      <c r="AD912" s="150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273</v>
      </c>
      <c r="C913" s="29"/>
      <c r="D913" s="24" t="s">
        <v>660</v>
      </c>
      <c r="E913" s="24">
        <v>7.6854841530424406E-2</v>
      </c>
      <c r="F913" s="24">
        <v>9.9419192504425075E-2</v>
      </c>
      <c r="G913" s="24">
        <v>0.1414213562373095</v>
      </c>
      <c r="H913" s="24">
        <v>0.6218252702059216</v>
      </c>
      <c r="I913" s="24">
        <v>9.1360093403338075E-2</v>
      </c>
      <c r="J913" s="24">
        <v>0.17606816861659014</v>
      </c>
      <c r="K913" s="24">
        <v>8.3666002653407262E-2</v>
      </c>
      <c r="L913" s="24">
        <v>7.5277265270908222E-2</v>
      </c>
      <c r="M913" s="24">
        <v>0.1788854381999832</v>
      </c>
      <c r="N913" s="24">
        <v>0.14837620219046416</v>
      </c>
      <c r="O913" s="24" t="s">
        <v>660</v>
      </c>
      <c r="P913" s="24">
        <v>0.28830539363667818</v>
      </c>
      <c r="Q913" s="24">
        <v>3.1941891615870299E-2</v>
      </c>
      <c r="R913" s="24">
        <v>0.10954451150103316</v>
      </c>
      <c r="S913" s="24">
        <v>0.1224744871391589</v>
      </c>
      <c r="T913" s="24">
        <v>9.831920802501716E-2</v>
      </c>
      <c r="U913" s="24">
        <v>0.1224744871391589</v>
      </c>
      <c r="V913" s="24">
        <v>5.1639777949432045E-2</v>
      </c>
      <c r="W913" s="24">
        <v>7.5277265270907834E-2</v>
      </c>
      <c r="X913" s="24">
        <v>9.8319208025017577E-2</v>
      </c>
      <c r="Y913" s="24">
        <v>0.16020819787597229</v>
      </c>
      <c r="Z913" s="24">
        <v>6.9113433330045645E-2</v>
      </c>
      <c r="AA913" s="24">
        <v>8.4063468086123291E-2</v>
      </c>
      <c r="AB913" s="24">
        <v>0.51639777949432231</v>
      </c>
      <c r="AC913" s="24">
        <v>0.13784048752090211</v>
      </c>
      <c r="AD913" s="204"/>
      <c r="AE913" s="205"/>
      <c r="AF913" s="205"/>
      <c r="AG913" s="205"/>
      <c r="AH913" s="205"/>
      <c r="AI913" s="205"/>
      <c r="AJ913" s="205"/>
      <c r="AK913" s="205"/>
      <c r="AL913" s="205"/>
      <c r="AM913" s="205"/>
      <c r="AN913" s="205"/>
      <c r="AO913" s="205"/>
      <c r="AP913" s="205"/>
      <c r="AQ913" s="205"/>
      <c r="AR913" s="205"/>
      <c r="AS913" s="205"/>
      <c r="AT913" s="205"/>
      <c r="AU913" s="205"/>
      <c r="AV913" s="205"/>
      <c r="AW913" s="205"/>
      <c r="AX913" s="205"/>
      <c r="AY913" s="205"/>
      <c r="AZ913" s="205"/>
      <c r="BA913" s="205"/>
      <c r="BB913" s="205"/>
      <c r="BC913" s="205"/>
      <c r="BD913" s="205"/>
      <c r="BE913" s="205"/>
      <c r="BF913" s="205"/>
      <c r="BG913" s="205"/>
      <c r="BH913" s="205"/>
      <c r="BI913" s="205"/>
      <c r="BJ913" s="205"/>
      <c r="BK913" s="205"/>
      <c r="BL913" s="205"/>
      <c r="BM913" s="56"/>
    </row>
    <row r="914" spans="1:65">
      <c r="A914" s="30"/>
      <c r="B914" s="3" t="s">
        <v>86</v>
      </c>
      <c r="C914" s="29"/>
      <c r="D914" s="13" t="s">
        <v>660</v>
      </c>
      <c r="E914" s="13">
        <v>1.3451839241031108E-2</v>
      </c>
      <c r="F914" s="13">
        <v>1.7227208142313561E-2</v>
      </c>
      <c r="G914" s="13">
        <v>2.3570226039551584E-2</v>
      </c>
      <c r="H914" s="13">
        <v>0.16081688022566937</v>
      </c>
      <c r="I914" s="13">
        <v>2.0514991033683695E-2</v>
      </c>
      <c r="J914" s="13">
        <v>3.6302715178678377E-2</v>
      </c>
      <c r="K914" s="13">
        <v>1.5351560119891243E-2</v>
      </c>
      <c r="L914" s="13">
        <v>1.7173520594123547E-2</v>
      </c>
      <c r="M914" s="13">
        <v>2.8394513999997335E-2</v>
      </c>
      <c r="N914" s="13">
        <v>2.5792959863630234E-2</v>
      </c>
      <c r="O914" s="13" t="s">
        <v>660</v>
      </c>
      <c r="P914" s="13">
        <v>5.1760393830642397E-2</v>
      </c>
      <c r="Q914" s="13">
        <v>6.1877228467012322E-3</v>
      </c>
      <c r="R914" s="13">
        <v>2.1908902300206631E-2</v>
      </c>
      <c r="S914" s="13">
        <v>2.2892427502646522E-2</v>
      </c>
      <c r="T914" s="13">
        <v>1.9598513227578173E-2</v>
      </c>
      <c r="U914" s="13">
        <v>2.3781453813428916E-2</v>
      </c>
      <c r="V914" s="13">
        <v>9.3324899908612119E-3</v>
      </c>
      <c r="W914" s="13">
        <v>1.5005434937722491E-2</v>
      </c>
      <c r="X914" s="13">
        <v>1.8609313821769887E-2</v>
      </c>
      <c r="Y914" s="13">
        <v>2.8189125725977527E-2</v>
      </c>
      <c r="Z914" s="13">
        <v>1.088114930412684E-2</v>
      </c>
      <c r="AA914" s="13">
        <v>1.4791226056209377E-2</v>
      </c>
      <c r="AB914" s="13">
        <v>8.1536491499103525E-2</v>
      </c>
      <c r="AC914" s="13">
        <v>1.9551842201546397E-2</v>
      </c>
      <c r="AD914" s="150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3" t="s">
        <v>274</v>
      </c>
      <c r="C915" s="29"/>
      <c r="D915" s="13" t="s">
        <v>660</v>
      </c>
      <c r="E915" s="13">
        <v>5.7333646366431568E-2</v>
      </c>
      <c r="F915" s="13">
        <v>6.8016150387886887E-2</v>
      </c>
      <c r="G915" s="13">
        <v>0.11038539291690586</v>
      </c>
      <c r="H915" s="13">
        <v>-0.28441830234243848</v>
      </c>
      <c r="I915" s="13">
        <v>-0.17584728614611866</v>
      </c>
      <c r="J915" s="13">
        <v>-0.10243847405883444</v>
      </c>
      <c r="K915" s="13">
        <v>8.6000652328559468E-3</v>
      </c>
      <c r="L915" s="13">
        <v>-0.188801782396816</v>
      </c>
      <c r="M915" s="13">
        <v>0.16590466256275094</v>
      </c>
      <c r="N915" s="13">
        <v>6.459778456247034E-2</v>
      </c>
      <c r="O915" s="13" t="s">
        <v>660</v>
      </c>
      <c r="P915" s="13">
        <v>3.0807773091194202E-2</v>
      </c>
      <c r="Q915" s="13">
        <v>-4.4672524634653987E-2</v>
      </c>
      <c r="R915" s="13">
        <v>-7.4678839235911898E-2</v>
      </c>
      <c r="S915" s="13">
        <v>-9.9063579824255621E-3</v>
      </c>
      <c r="T915" s="13">
        <v>-7.1594435366698184E-2</v>
      </c>
      <c r="U915" s="13">
        <v>-4.6919204412989246E-2</v>
      </c>
      <c r="V915" s="13">
        <v>2.4022084578924296E-2</v>
      </c>
      <c r="W915" s="13">
        <v>-7.1594435366698184E-2</v>
      </c>
      <c r="X915" s="13">
        <v>-2.2243973459280086E-2</v>
      </c>
      <c r="Y915" s="13">
        <v>5.1781719401846837E-2</v>
      </c>
      <c r="Z915" s="13">
        <v>0.17546631455731321</v>
      </c>
      <c r="AA915" s="13">
        <v>5.1781719401846837E-2</v>
      </c>
      <c r="AB915" s="13">
        <v>0.17207347030117837</v>
      </c>
      <c r="AC915" s="13">
        <v>0.30470283667736453</v>
      </c>
      <c r="AD915" s="150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46" t="s">
        <v>275</v>
      </c>
      <c r="C916" s="47"/>
      <c r="D916" s="45">
        <v>0.67</v>
      </c>
      <c r="E916" s="45">
        <v>0.7</v>
      </c>
      <c r="F916" s="45">
        <v>0.81</v>
      </c>
      <c r="G916" s="45">
        <v>1.25</v>
      </c>
      <c r="H916" s="45">
        <v>2.86</v>
      </c>
      <c r="I916" s="45">
        <v>1.73</v>
      </c>
      <c r="J916" s="45">
        <v>0.96</v>
      </c>
      <c r="K916" s="45">
        <v>0.19</v>
      </c>
      <c r="L916" s="45">
        <v>1.86</v>
      </c>
      <c r="M916" s="45">
        <v>1.83</v>
      </c>
      <c r="N916" s="45">
        <v>0.78</v>
      </c>
      <c r="O916" s="45">
        <v>0.67</v>
      </c>
      <c r="P916" s="45">
        <v>0.42</v>
      </c>
      <c r="Q916" s="45">
        <v>0.36</v>
      </c>
      <c r="R916" s="45">
        <v>0.67</v>
      </c>
      <c r="S916" s="45">
        <v>0</v>
      </c>
      <c r="T916" s="45">
        <v>0.64</v>
      </c>
      <c r="U916" s="45">
        <v>0.39</v>
      </c>
      <c r="V916" s="45">
        <v>0.35</v>
      </c>
      <c r="W916" s="45">
        <v>0.64</v>
      </c>
      <c r="X916" s="45">
        <v>0.13</v>
      </c>
      <c r="Y916" s="45">
        <v>0.64</v>
      </c>
      <c r="Z916" s="45">
        <v>1.93</v>
      </c>
      <c r="AA916" s="45">
        <v>0.64</v>
      </c>
      <c r="AB916" s="45" t="s">
        <v>276</v>
      </c>
      <c r="AC916" s="45">
        <v>3.28</v>
      </c>
      <c r="AD916" s="150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B917" s="31" t="s">
        <v>327</v>
      </c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BM917" s="55"/>
    </row>
    <row r="918" spans="1:65">
      <c r="BM918" s="55"/>
    </row>
    <row r="919" spans="1:65" ht="15">
      <c r="B919" s="8" t="s">
        <v>580</v>
      </c>
      <c r="BM919" s="28" t="s">
        <v>66</v>
      </c>
    </row>
    <row r="920" spans="1:65" ht="15">
      <c r="A920" s="25" t="s">
        <v>18</v>
      </c>
      <c r="B920" s="18" t="s">
        <v>110</v>
      </c>
      <c r="C920" s="15" t="s">
        <v>111</v>
      </c>
      <c r="D920" s="16" t="s">
        <v>232</v>
      </c>
      <c r="E920" s="17" t="s">
        <v>232</v>
      </c>
      <c r="F920" s="17" t="s">
        <v>232</v>
      </c>
      <c r="G920" s="17" t="s">
        <v>232</v>
      </c>
      <c r="H920" s="17" t="s">
        <v>232</v>
      </c>
      <c r="I920" s="17" t="s">
        <v>232</v>
      </c>
      <c r="J920" s="17" t="s">
        <v>232</v>
      </c>
      <c r="K920" s="17" t="s">
        <v>232</v>
      </c>
      <c r="L920" s="17" t="s">
        <v>232</v>
      </c>
      <c r="M920" s="17" t="s">
        <v>232</v>
      </c>
      <c r="N920" s="17" t="s">
        <v>232</v>
      </c>
      <c r="O920" s="17" t="s">
        <v>232</v>
      </c>
      <c r="P920" s="17" t="s">
        <v>232</v>
      </c>
      <c r="Q920" s="17" t="s">
        <v>232</v>
      </c>
      <c r="R920" s="17" t="s">
        <v>232</v>
      </c>
      <c r="S920" s="17" t="s">
        <v>232</v>
      </c>
      <c r="T920" s="17" t="s">
        <v>232</v>
      </c>
      <c r="U920" s="17" t="s">
        <v>232</v>
      </c>
      <c r="V920" s="17" t="s">
        <v>232</v>
      </c>
      <c r="W920" s="17" t="s">
        <v>232</v>
      </c>
      <c r="X920" s="17" t="s">
        <v>232</v>
      </c>
      <c r="Y920" s="17" t="s">
        <v>232</v>
      </c>
      <c r="Z920" s="17" t="s">
        <v>232</v>
      </c>
      <c r="AA920" s="17" t="s">
        <v>232</v>
      </c>
      <c r="AB920" s="17" t="s">
        <v>232</v>
      </c>
      <c r="AC920" s="17" t="s">
        <v>232</v>
      </c>
      <c r="AD920" s="150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</v>
      </c>
    </row>
    <row r="921" spans="1:65">
      <c r="A921" s="30"/>
      <c r="B921" s="19" t="s">
        <v>233</v>
      </c>
      <c r="C921" s="9" t="s">
        <v>233</v>
      </c>
      <c r="D921" s="148" t="s">
        <v>235</v>
      </c>
      <c r="E921" s="149" t="s">
        <v>236</v>
      </c>
      <c r="F921" s="149" t="s">
        <v>237</v>
      </c>
      <c r="G921" s="149" t="s">
        <v>238</v>
      </c>
      <c r="H921" s="149" t="s">
        <v>239</v>
      </c>
      <c r="I921" s="149" t="s">
        <v>240</v>
      </c>
      <c r="J921" s="149" t="s">
        <v>241</v>
      </c>
      <c r="K921" s="149" t="s">
        <v>242</v>
      </c>
      <c r="L921" s="149" t="s">
        <v>243</v>
      </c>
      <c r="M921" s="149" t="s">
        <v>244</v>
      </c>
      <c r="N921" s="149" t="s">
        <v>245</v>
      </c>
      <c r="O921" s="149" t="s">
        <v>246</v>
      </c>
      <c r="P921" s="149" t="s">
        <v>247</v>
      </c>
      <c r="Q921" s="149" t="s">
        <v>248</v>
      </c>
      <c r="R921" s="149" t="s">
        <v>251</v>
      </c>
      <c r="S921" s="149" t="s">
        <v>252</v>
      </c>
      <c r="T921" s="149" t="s">
        <v>253</v>
      </c>
      <c r="U921" s="149" t="s">
        <v>254</v>
      </c>
      <c r="V921" s="149" t="s">
        <v>277</v>
      </c>
      <c r="W921" s="149" t="s">
        <v>256</v>
      </c>
      <c r="X921" s="149" t="s">
        <v>257</v>
      </c>
      <c r="Y921" s="149" t="s">
        <v>258</v>
      </c>
      <c r="Z921" s="149" t="s">
        <v>259</v>
      </c>
      <c r="AA921" s="149" t="s">
        <v>261</v>
      </c>
      <c r="AB921" s="149" t="s">
        <v>262</v>
      </c>
      <c r="AC921" s="149" t="s">
        <v>263</v>
      </c>
      <c r="AD921" s="150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 t="s">
        <v>3</v>
      </c>
    </row>
    <row r="922" spans="1:65">
      <c r="A922" s="30"/>
      <c r="B922" s="19"/>
      <c r="C922" s="9"/>
      <c r="D922" s="10" t="s">
        <v>305</v>
      </c>
      <c r="E922" s="11" t="s">
        <v>279</v>
      </c>
      <c r="F922" s="11" t="s">
        <v>279</v>
      </c>
      <c r="G922" s="11" t="s">
        <v>279</v>
      </c>
      <c r="H922" s="11" t="s">
        <v>304</v>
      </c>
      <c r="I922" s="11" t="s">
        <v>304</v>
      </c>
      <c r="J922" s="11" t="s">
        <v>304</v>
      </c>
      <c r="K922" s="11" t="s">
        <v>305</v>
      </c>
      <c r="L922" s="11" t="s">
        <v>279</v>
      </c>
      <c r="M922" s="11" t="s">
        <v>304</v>
      </c>
      <c r="N922" s="11" t="s">
        <v>305</v>
      </c>
      <c r="O922" s="11" t="s">
        <v>304</v>
      </c>
      <c r="P922" s="11" t="s">
        <v>279</v>
      </c>
      <c r="Q922" s="11" t="s">
        <v>305</v>
      </c>
      <c r="R922" s="11" t="s">
        <v>279</v>
      </c>
      <c r="S922" s="11" t="s">
        <v>279</v>
      </c>
      <c r="T922" s="11" t="s">
        <v>279</v>
      </c>
      <c r="U922" s="11" t="s">
        <v>279</v>
      </c>
      <c r="V922" s="11" t="s">
        <v>279</v>
      </c>
      <c r="W922" s="11" t="s">
        <v>305</v>
      </c>
      <c r="X922" s="11" t="s">
        <v>305</v>
      </c>
      <c r="Y922" s="11" t="s">
        <v>279</v>
      </c>
      <c r="Z922" s="11" t="s">
        <v>305</v>
      </c>
      <c r="AA922" s="11" t="s">
        <v>279</v>
      </c>
      <c r="AB922" s="11" t="s">
        <v>279</v>
      </c>
      <c r="AC922" s="11" t="s">
        <v>305</v>
      </c>
      <c r="AD922" s="150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0</v>
      </c>
    </row>
    <row r="923" spans="1:65">
      <c r="A923" s="30"/>
      <c r="B923" s="19"/>
      <c r="C923" s="9"/>
      <c r="D923" s="26" t="s">
        <v>307</v>
      </c>
      <c r="E923" s="26" t="s">
        <v>117</v>
      </c>
      <c r="F923" s="26" t="s">
        <v>308</v>
      </c>
      <c r="G923" s="26" t="s">
        <v>308</v>
      </c>
      <c r="H923" s="26" t="s">
        <v>307</v>
      </c>
      <c r="I923" s="26" t="s">
        <v>307</v>
      </c>
      <c r="J923" s="26" t="s">
        <v>309</v>
      </c>
      <c r="K923" s="26" t="s">
        <v>310</v>
      </c>
      <c r="L923" s="26" t="s">
        <v>310</v>
      </c>
      <c r="M923" s="26" t="s">
        <v>311</v>
      </c>
      <c r="N923" s="26" t="s">
        <v>310</v>
      </c>
      <c r="O923" s="26" t="s">
        <v>309</v>
      </c>
      <c r="P923" s="26" t="s">
        <v>307</v>
      </c>
      <c r="Q923" s="26" t="s">
        <v>307</v>
      </c>
      <c r="R923" s="26" t="s">
        <v>307</v>
      </c>
      <c r="S923" s="26" t="s">
        <v>307</v>
      </c>
      <c r="T923" s="26" t="s">
        <v>307</v>
      </c>
      <c r="U923" s="26" t="s">
        <v>307</v>
      </c>
      <c r="V923" s="26" t="s">
        <v>307</v>
      </c>
      <c r="W923" s="26" t="s">
        <v>309</v>
      </c>
      <c r="X923" s="26" t="s">
        <v>309</v>
      </c>
      <c r="Y923" s="26" t="s">
        <v>269</v>
      </c>
      <c r="Z923" s="26" t="s">
        <v>308</v>
      </c>
      <c r="AA923" s="26" t="s">
        <v>307</v>
      </c>
      <c r="AB923" s="26" t="s">
        <v>268</v>
      </c>
      <c r="AC923" s="26" t="s">
        <v>309</v>
      </c>
      <c r="AD923" s="150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0</v>
      </c>
    </row>
    <row r="924" spans="1:65">
      <c r="A924" s="30"/>
      <c r="B924" s="18">
        <v>1</v>
      </c>
      <c r="C924" s="14">
        <v>1</v>
      </c>
      <c r="D924" s="216">
        <v>59</v>
      </c>
      <c r="E924" s="216">
        <v>63.11999999999999</v>
      </c>
      <c r="F924" s="216">
        <v>60.694707525919732</v>
      </c>
      <c r="G924" s="216">
        <v>47.9</v>
      </c>
      <c r="H924" s="216">
        <v>48</v>
      </c>
      <c r="I924" s="216">
        <v>43</v>
      </c>
      <c r="J924" s="216">
        <v>60.2</v>
      </c>
      <c r="K924" s="216">
        <v>72.8</v>
      </c>
      <c r="L924" s="216">
        <v>75.400000000000006</v>
      </c>
      <c r="M924" s="216">
        <v>42</v>
      </c>
      <c r="N924" s="216">
        <v>58.144615739037448</v>
      </c>
      <c r="O924" s="216">
        <v>65.45</v>
      </c>
      <c r="P924" s="216">
        <v>70.099999999999994</v>
      </c>
      <c r="Q924" s="216">
        <v>74</v>
      </c>
      <c r="R924" s="216">
        <v>56.6</v>
      </c>
      <c r="S924" s="216">
        <v>54.4</v>
      </c>
      <c r="T924" s="216">
        <v>51.6</v>
      </c>
      <c r="U924" s="216">
        <v>64.2</v>
      </c>
      <c r="V924" s="216">
        <v>51.4</v>
      </c>
      <c r="W924" s="216">
        <v>53</v>
      </c>
      <c r="X924" s="216">
        <v>45.8</v>
      </c>
      <c r="Y924" s="216">
        <v>51.7</v>
      </c>
      <c r="Z924" s="217">
        <v>283</v>
      </c>
      <c r="AA924" s="216">
        <v>45.32</v>
      </c>
      <c r="AB924" s="216">
        <v>41</v>
      </c>
      <c r="AC924" s="216">
        <v>57.3</v>
      </c>
      <c r="AD924" s="218"/>
      <c r="AE924" s="219"/>
      <c r="AF924" s="219"/>
      <c r="AG924" s="219"/>
      <c r="AH924" s="219"/>
      <c r="AI924" s="219"/>
      <c r="AJ924" s="219"/>
      <c r="AK924" s="219"/>
      <c r="AL924" s="219"/>
      <c r="AM924" s="219"/>
      <c r="AN924" s="219"/>
      <c r="AO924" s="219"/>
      <c r="AP924" s="219"/>
      <c r="AQ924" s="219"/>
      <c r="AR924" s="219"/>
      <c r="AS924" s="219"/>
      <c r="AT924" s="219"/>
      <c r="AU924" s="219"/>
      <c r="AV924" s="219"/>
      <c r="AW924" s="219"/>
      <c r="AX924" s="219"/>
      <c r="AY924" s="219"/>
      <c r="AZ924" s="219"/>
      <c r="BA924" s="219"/>
      <c r="BB924" s="219"/>
      <c r="BC924" s="219"/>
      <c r="BD924" s="219"/>
      <c r="BE924" s="219"/>
      <c r="BF924" s="219"/>
      <c r="BG924" s="219"/>
      <c r="BH924" s="219"/>
      <c r="BI924" s="219"/>
      <c r="BJ924" s="219"/>
      <c r="BK924" s="219"/>
      <c r="BL924" s="219"/>
      <c r="BM924" s="220">
        <v>1</v>
      </c>
    </row>
    <row r="925" spans="1:65">
      <c r="A925" s="30"/>
      <c r="B925" s="19">
        <v>1</v>
      </c>
      <c r="C925" s="9">
        <v>2</v>
      </c>
      <c r="D925" s="221">
        <v>55</v>
      </c>
      <c r="E925" s="221">
        <v>59.92</v>
      </c>
      <c r="F925" s="221">
        <v>60.132805712495063</v>
      </c>
      <c r="G925" s="221">
        <v>48.6</v>
      </c>
      <c r="H925" s="221">
        <v>35</v>
      </c>
      <c r="I925" s="221">
        <v>42</v>
      </c>
      <c r="J925" s="221">
        <v>60.5</v>
      </c>
      <c r="K925" s="221">
        <v>73.2</v>
      </c>
      <c r="L925" s="221">
        <v>74.8</v>
      </c>
      <c r="M925" s="221">
        <v>41.5</v>
      </c>
      <c r="N925" s="221">
        <v>60.9301676587814</v>
      </c>
      <c r="O925" s="221">
        <v>64.64</v>
      </c>
      <c r="P925" s="221">
        <v>74.8</v>
      </c>
      <c r="Q925" s="221">
        <v>81.900000000000006</v>
      </c>
      <c r="R925" s="221">
        <v>55.5</v>
      </c>
      <c r="S925" s="221">
        <v>55.1</v>
      </c>
      <c r="T925" s="221">
        <v>52.1</v>
      </c>
      <c r="U925" s="221">
        <v>59.9</v>
      </c>
      <c r="V925" s="221">
        <v>52.6</v>
      </c>
      <c r="W925" s="221">
        <v>51</v>
      </c>
      <c r="X925" s="221">
        <v>45.2</v>
      </c>
      <c r="Y925" s="221">
        <v>52.1</v>
      </c>
      <c r="Z925" s="222">
        <v>286</v>
      </c>
      <c r="AA925" s="221">
        <v>44.63</v>
      </c>
      <c r="AB925" s="223">
        <v>45</v>
      </c>
      <c r="AC925" s="221">
        <v>55.9</v>
      </c>
      <c r="AD925" s="218"/>
      <c r="AE925" s="219"/>
      <c r="AF925" s="219"/>
      <c r="AG925" s="219"/>
      <c r="AH925" s="219"/>
      <c r="AI925" s="219"/>
      <c r="AJ925" s="219"/>
      <c r="AK925" s="219"/>
      <c r="AL925" s="219"/>
      <c r="AM925" s="219"/>
      <c r="AN925" s="219"/>
      <c r="AO925" s="219"/>
      <c r="AP925" s="219"/>
      <c r="AQ925" s="219"/>
      <c r="AR925" s="219"/>
      <c r="AS925" s="219"/>
      <c r="AT925" s="219"/>
      <c r="AU925" s="219"/>
      <c r="AV925" s="219"/>
      <c r="AW925" s="219"/>
      <c r="AX925" s="219"/>
      <c r="AY925" s="219"/>
      <c r="AZ925" s="219"/>
      <c r="BA925" s="219"/>
      <c r="BB925" s="219"/>
      <c r="BC925" s="219"/>
      <c r="BD925" s="219"/>
      <c r="BE925" s="219"/>
      <c r="BF925" s="219"/>
      <c r="BG925" s="219"/>
      <c r="BH925" s="219"/>
      <c r="BI925" s="219"/>
      <c r="BJ925" s="219"/>
      <c r="BK925" s="219"/>
      <c r="BL925" s="219"/>
      <c r="BM925" s="220">
        <v>18</v>
      </c>
    </row>
    <row r="926" spans="1:65">
      <c r="A926" s="30"/>
      <c r="B926" s="19">
        <v>1</v>
      </c>
      <c r="C926" s="9">
        <v>3</v>
      </c>
      <c r="D926" s="221">
        <v>56</v>
      </c>
      <c r="E926" s="221">
        <v>63.87</v>
      </c>
      <c r="F926" s="221">
        <v>60.545147554987658</v>
      </c>
      <c r="G926" s="221">
        <v>51.8</v>
      </c>
      <c r="H926" s="221">
        <v>39</v>
      </c>
      <c r="I926" s="221">
        <v>45</v>
      </c>
      <c r="J926" s="221">
        <v>60.6</v>
      </c>
      <c r="K926" s="221">
        <v>70</v>
      </c>
      <c r="L926" s="221">
        <v>72.900000000000006</v>
      </c>
      <c r="M926" s="221">
        <v>39.1</v>
      </c>
      <c r="N926" s="221">
        <v>59.331787794348628</v>
      </c>
      <c r="O926" s="221">
        <v>64.61</v>
      </c>
      <c r="P926" s="221">
        <v>59.3</v>
      </c>
      <c r="Q926" s="221">
        <v>80.599999999999994</v>
      </c>
      <c r="R926" s="221">
        <v>55.9</v>
      </c>
      <c r="S926" s="221">
        <v>54.6</v>
      </c>
      <c r="T926" s="221">
        <v>52.7</v>
      </c>
      <c r="U926" s="221">
        <v>64.2</v>
      </c>
      <c r="V926" s="221">
        <v>51.4</v>
      </c>
      <c r="W926" s="221">
        <v>51</v>
      </c>
      <c r="X926" s="221">
        <v>46.2</v>
      </c>
      <c r="Y926" s="221">
        <v>52.9</v>
      </c>
      <c r="Z926" s="222">
        <v>288</v>
      </c>
      <c r="AA926" s="221">
        <v>44.54</v>
      </c>
      <c r="AB926" s="221">
        <v>42</v>
      </c>
      <c r="AC926" s="221">
        <v>57</v>
      </c>
      <c r="AD926" s="218"/>
      <c r="AE926" s="219"/>
      <c r="AF926" s="219"/>
      <c r="AG926" s="219"/>
      <c r="AH926" s="219"/>
      <c r="AI926" s="219"/>
      <c r="AJ926" s="219"/>
      <c r="AK926" s="219"/>
      <c r="AL926" s="219"/>
      <c r="AM926" s="219"/>
      <c r="AN926" s="219"/>
      <c r="AO926" s="219"/>
      <c r="AP926" s="219"/>
      <c r="AQ926" s="219"/>
      <c r="AR926" s="219"/>
      <c r="AS926" s="219"/>
      <c r="AT926" s="219"/>
      <c r="AU926" s="219"/>
      <c r="AV926" s="219"/>
      <c r="AW926" s="219"/>
      <c r="AX926" s="219"/>
      <c r="AY926" s="219"/>
      <c r="AZ926" s="219"/>
      <c r="BA926" s="219"/>
      <c r="BB926" s="219"/>
      <c r="BC926" s="219"/>
      <c r="BD926" s="219"/>
      <c r="BE926" s="219"/>
      <c r="BF926" s="219"/>
      <c r="BG926" s="219"/>
      <c r="BH926" s="219"/>
      <c r="BI926" s="219"/>
      <c r="BJ926" s="219"/>
      <c r="BK926" s="219"/>
      <c r="BL926" s="219"/>
      <c r="BM926" s="220">
        <v>16</v>
      </c>
    </row>
    <row r="927" spans="1:65">
      <c r="A927" s="30"/>
      <c r="B927" s="19">
        <v>1</v>
      </c>
      <c r="C927" s="9">
        <v>4</v>
      </c>
      <c r="D927" s="221">
        <v>54</v>
      </c>
      <c r="E927" s="221">
        <v>61.22</v>
      </c>
      <c r="F927" s="221">
        <v>59.849592040585172</v>
      </c>
      <c r="G927" s="221">
        <v>50.7</v>
      </c>
      <c r="H927" s="221">
        <v>46</v>
      </c>
      <c r="I927" s="221">
        <v>45</v>
      </c>
      <c r="J927" s="221">
        <v>61</v>
      </c>
      <c r="K927" s="221">
        <v>71.900000000000006</v>
      </c>
      <c r="L927" s="221">
        <v>73.400000000000006</v>
      </c>
      <c r="M927" s="221">
        <v>37.4</v>
      </c>
      <c r="N927" s="221">
        <v>59.219149607364514</v>
      </c>
      <c r="O927" s="221">
        <v>63.66</v>
      </c>
      <c r="P927" s="221">
        <v>72.900000000000006</v>
      </c>
      <c r="Q927" s="221">
        <v>75.7</v>
      </c>
      <c r="R927" s="221">
        <v>53.5</v>
      </c>
      <c r="S927" s="221">
        <v>54.3</v>
      </c>
      <c r="T927" s="221">
        <v>54.1</v>
      </c>
      <c r="U927" s="221">
        <v>61.199999999999996</v>
      </c>
      <c r="V927" s="221">
        <v>52.5</v>
      </c>
      <c r="W927" s="221">
        <v>50</v>
      </c>
      <c r="X927" s="221">
        <v>44.8</v>
      </c>
      <c r="Y927" s="221">
        <v>52</v>
      </c>
      <c r="Z927" s="222">
        <v>285</v>
      </c>
      <c r="AA927" s="221">
        <v>45.96</v>
      </c>
      <c r="AB927" s="221">
        <v>42</v>
      </c>
      <c r="AC927" s="221">
        <v>55.5</v>
      </c>
      <c r="AD927" s="218"/>
      <c r="AE927" s="219"/>
      <c r="AF927" s="219"/>
      <c r="AG927" s="219"/>
      <c r="AH927" s="219"/>
      <c r="AI927" s="219"/>
      <c r="AJ927" s="219"/>
      <c r="AK927" s="219"/>
      <c r="AL927" s="219"/>
      <c r="AM927" s="219"/>
      <c r="AN927" s="219"/>
      <c r="AO927" s="219"/>
      <c r="AP927" s="219"/>
      <c r="AQ927" s="219"/>
      <c r="AR927" s="219"/>
      <c r="AS927" s="219"/>
      <c r="AT927" s="219"/>
      <c r="AU927" s="219"/>
      <c r="AV927" s="219"/>
      <c r="AW927" s="219"/>
      <c r="AX927" s="219"/>
      <c r="AY927" s="219"/>
      <c r="AZ927" s="219"/>
      <c r="BA927" s="219"/>
      <c r="BB927" s="219"/>
      <c r="BC927" s="219"/>
      <c r="BD927" s="219"/>
      <c r="BE927" s="219"/>
      <c r="BF927" s="219"/>
      <c r="BG927" s="219"/>
      <c r="BH927" s="219"/>
      <c r="BI927" s="219"/>
      <c r="BJ927" s="219"/>
      <c r="BK927" s="219"/>
      <c r="BL927" s="219"/>
      <c r="BM927" s="220">
        <v>55.963970282513621</v>
      </c>
    </row>
    <row r="928" spans="1:65">
      <c r="A928" s="30"/>
      <c r="B928" s="19">
        <v>1</v>
      </c>
      <c r="C928" s="9">
        <v>5</v>
      </c>
      <c r="D928" s="221">
        <v>55</v>
      </c>
      <c r="E928" s="221">
        <v>62.29</v>
      </c>
      <c r="F928" s="221">
        <v>60.951823825212337</v>
      </c>
      <c r="G928" s="221">
        <v>48</v>
      </c>
      <c r="H928" s="221">
        <v>41</v>
      </c>
      <c r="I928" s="221">
        <v>42</v>
      </c>
      <c r="J928" s="221">
        <v>61.4</v>
      </c>
      <c r="K928" s="221">
        <v>71.8</v>
      </c>
      <c r="L928" s="221">
        <v>72.8</v>
      </c>
      <c r="M928" s="221">
        <v>41.1</v>
      </c>
      <c r="N928" s="221">
        <v>55.790322446364506</v>
      </c>
      <c r="O928" s="221">
        <v>65.180000000000007</v>
      </c>
      <c r="P928" s="221">
        <v>67.7</v>
      </c>
      <c r="Q928" s="221">
        <v>81.099999999999994</v>
      </c>
      <c r="R928" s="221">
        <v>57.9</v>
      </c>
      <c r="S928" s="221">
        <v>53.6</v>
      </c>
      <c r="T928" s="221">
        <v>50.8</v>
      </c>
      <c r="U928" s="221">
        <v>61.500000000000007</v>
      </c>
      <c r="V928" s="221">
        <v>54.9</v>
      </c>
      <c r="W928" s="221">
        <v>50</v>
      </c>
      <c r="X928" s="221">
        <v>45.8</v>
      </c>
      <c r="Y928" s="221">
        <v>52.4</v>
      </c>
      <c r="Z928" s="222">
        <v>286</v>
      </c>
      <c r="AA928" s="221">
        <v>45.7</v>
      </c>
      <c r="AB928" s="221">
        <v>41</v>
      </c>
      <c r="AC928" s="221">
        <v>56.2</v>
      </c>
      <c r="AD928" s="218"/>
      <c r="AE928" s="219"/>
      <c r="AF928" s="219"/>
      <c r="AG928" s="219"/>
      <c r="AH928" s="219"/>
      <c r="AI928" s="219"/>
      <c r="AJ928" s="219"/>
      <c r="AK928" s="219"/>
      <c r="AL928" s="219"/>
      <c r="AM928" s="219"/>
      <c r="AN928" s="219"/>
      <c r="AO928" s="219"/>
      <c r="AP928" s="219"/>
      <c r="AQ928" s="219"/>
      <c r="AR928" s="219"/>
      <c r="AS928" s="219"/>
      <c r="AT928" s="219"/>
      <c r="AU928" s="219"/>
      <c r="AV928" s="219"/>
      <c r="AW928" s="219"/>
      <c r="AX928" s="219"/>
      <c r="AY928" s="219"/>
      <c r="AZ928" s="219"/>
      <c r="BA928" s="219"/>
      <c r="BB928" s="219"/>
      <c r="BC928" s="219"/>
      <c r="BD928" s="219"/>
      <c r="BE928" s="219"/>
      <c r="BF928" s="219"/>
      <c r="BG928" s="219"/>
      <c r="BH928" s="219"/>
      <c r="BI928" s="219"/>
      <c r="BJ928" s="219"/>
      <c r="BK928" s="219"/>
      <c r="BL928" s="219"/>
      <c r="BM928" s="220">
        <v>117</v>
      </c>
    </row>
    <row r="929" spans="1:65">
      <c r="A929" s="30"/>
      <c r="B929" s="19">
        <v>1</v>
      </c>
      <c r="C929" s="9">
        <v>6</v>
      </c>
      <c r="D929" s="221">
        <v>57</v>
      </c>
      <c r="E929" s="221">
        <v>61.970000000000006</v>
      </c>
      <c r="F929" s="221">
        <v>60.860935120209383</v>
      </c>
      <c r="G929" s="221">
        <v>48.6</v>
      </c>
      <c r="H929" s="221">
        <v>47</v>
      </c>
      <c r="I929" s="221">
        <v>45</v>
      </c>
      <c r="J929" s="221">
        <v>59.8</v>
      </c>
      <c r="K929" s="221">
        <v>72.900000000000006</v>
      </c>
      <c r="L929" s="221">
        <v>72.5</v>
      </c>
      <c r="M929" s="221">
        <v>43.1</v>
      </c>
      <c r="N929" s="221">
        <v>56.154487351735938</v>
      </c>
      <c r="O929" s="221">
        <v>63.910000000000004</v>
      </c>
      <c r="P929" s="221">
        <v>61.4</v>
      </c>
      <c r="Q929" s="221">
        <v>75.7</v>
      </c>
      <c r="R929" s="221">
        <v>55.7</v>
      </c>
      <c r="S929" s="221">
        <v>53.4</v>
      </c>
      <c r="T929" s="221">
        <v>50.1</v>
      </c>
      <c r="U929" s="221">
        <v>61.70000000000001</v>
      </c>
      <c r="V929" s="221">
        <v>52.7</v>
      </c>
      <c r="W929" s="221">
        <v>52</v>
      </c>
      <c r="X929" s="221">
        <v>44.7</v>
      </c>
      <c r="Y929" s="223">
        <v>54.5</v>
      </c>
      <c r="Z929" s="222">
        <v>283</v>
      </c>
      <c r="AA929" s="221">
        <v>46.38</v>
      </c>
      <c r="AB929" s="221">
        <v>42</v>
      </c>
      <c r="AC929" s="221">
        <v>58.3</v>
      </c>
      <c r="AD929" s="218"/>
      <c r="AE929" s="219"/>
      <c r="AF929" s="219"/>
      <c r="AG929" s="219"/>
      <c r="AH929" s="219"/>
      <c r="AI929" s="219"/>
      <c r="AJ929" s="219"/>
      <c r="AK929" s="219"/>
      <c r="AL929" s="219"/>
      <c r="AM929" s="219"/>
      <c r="AN929" s="219"/>
      <c r="AO929" s="219"/>
      <c r="AP929" s="219"/>
      <c r="AQ929" s="219"/>
      <c r="AR929" s="219"/>
      <c r="AS929" s="219"/>
      <c r="AT929" s="219"/>
      <c r="AU929" s="219"/>
      <c r="AV929" s="219"/>
      <c r="AW929" s="219"/>
      <c r="AX929" s="219"/>
      <c r="AY929" s="219"/>
      <c r="AZ929" s="219"/>
      <c r="BA929" s="219"/>
      <c r="BB929" s="219"/>
      <c r="BC929" s="219"/>
      <c r="BD929" s="219"/>
      <c r="BE929" s="219"/>
      <c r="BF929" s="219"/>
      <c r="BG929" s="219"/>
      <c r="BH929" s="219"/>
      <c r="BI929" s="219"/>
      <c r="BJ929" s="219"/>
      <c r="BK929" s="219"/>
      <c r="BL929" s="219"/>
      <c r="BM929" s="224"/>
    </row>
    <row r="930" spans="1:65">
      <c r="A930" s="30"/>
      <c r="B930" s="20" t="s">
        <v>271</v>
      </c>
      <c r="C930" s="12"/>
      <c r="D930" s="225">
        <v>56</v>
      </c>
      <c r="E930" s="225">
        <v>62.065000000000005</v>
      </c>
      <c r="F930" s="225">
        <v>60.505835296568222</v>
      </c>
      <c r="G930" s="225">
        <v>49.266666666666673</v>
      </c>
      <c r="H930" s="225">
        <v>42.666666666666664</v>
      </c>
      <c r="I930" s="225">
        <v>43.666666666666664</v>
      </c>
      <c r="J930" s="225">
        <v>60.583333333333336</v>
      </c>
      <c r="K930" s="225">
        <v>72.100000000000009</v>
      </c>
      <c r="L930" s="225">
        <v>73.63333333333334</v>
      </c>
      <c r="M930" s="225">
        <v>40.699999999999996</v>
      </c>
      <c r="N930" s="225">
        <v>58.261755099605402</v>
      </c>
      <c r="O930" s="225">
        <v>64.575000000000003</v>
      </c>
      <c r="P930" s="225">
        <v>67.7</v>
      </c>
      <c r="Q930" s="225">
        <v>78.166666666666657</v>
      </c>
      <c r="R930" s="225">
        <v>55.849999999999994</v>
      </c>
      <c r="S930" s="225">
        <v>54.233333333333327</v>
      </c>
      <c r="T930" s="225">
        <v>51.900000000000006</v>
      </c>
      <c r="U930" s="225">
        <v>62.116666666666667</v>
      </c>
      <c r="V930" s="225">
        <v>52.583333333333336</v>
      </c>
      <c r="W930" s="225">
        <v>51.166666666666664</v>
      </c>
      <c r="X930" s="225">
        <v>45.416666666666664</v>
      </c>
      <c r="Y930" s="225">
        <v>52.6</v>
      </c>
      <c r="Z930" s="225">
        <v>285.16666666666669</v>
      </c>
      <c r="AA930" s="225">
        <v>45.421666666666674</v>
      </c>
      <c r="AB930" s="225">
        <v>42.166666666666664</v>
      </c>
      <c r="AC930" s="225">
        <v>56.699999999999996</v>
      </c>
      <c r="AD930" s="218"/>
      <c r="AE930" s="219"/>
      <c r="AF930" s="219"/>
      <c r="AG930" s="219"/>
      <c r="AH930" s="219"/>
      <c r="AI930" s="219"/>
      <c r="AJ930" s="219"/>
      <c r="AK930" s="219"/>
      <c r="AL930" s="219"/>
      <c r="AM930" s="219"/>
      <c r="AN930" s="219"/>
      <c r="AO930" s="219"/>
      <c r="AP930" s="219"/>
      <c r="AQ930" s="219"/>
      <c r="AR930" s="219"/>
      <c r="AS930" s="219"/>
      <c r="AT930" s="219"/>
      <c r="AU930" s="219"/>
      <c r="AV930" s="219"/>
      <c r="AW930" s="219"/>
      <c r="AX930" s="219"/>
      <c r="AY930" s="219"/>
      <c r="AZ930" s="219"/>
      <c r="BA930" s="219"/>
      <c r="BB930" s="219"/>
      <c r="BC930" s="219"/>
      <c r="BD930" s="219"/>
      <c r="BE930" s="219"/>
      <c r="BF930" s="219"/>
      <c r="BG930" s="219"/>
      <c r="BH930" s="219"/>
      <c r="BI930" s="219"/>
      <c r="BJ930" s="219"/>
      <c r="BK930" s="219"/>
      <c r="BL930" s="219"/>
      <c r="BM930" s="224"/>
    </row>
    <row r="931" spans="1:65">
      <c r="A931" s="30"/>
      <c r="B931" s="3" t="s">
        <v>272</v>
      </c>
      <c r="C931" s="29"/>
      <c r="D931" s="221">
        <v>55.5</v>
      </c>
      <c r="E931" s="221">
        <v>62.13</v>
      </c>
      <c r="F931" s="221">
        <v>60.619927540453695</v>
      </c>
      <c r="G931" s="221">
        <v>48.6</v>
      </c>
      <c r="H931" s="221">
        <v>43.5</v>
      </c>
      <c r="I931" s="221">
        <v>44</v>
      </c>
      <c r="J931" s="221">
        <v>60.55</v>
      </c>
      <c r="K931" s="221">
        <v>72.349999999999994</v>
      </c>
      <c r="L931" s="221">
        <v>73.150000000000006</v>
      </c>
      <c r="M931" s="221">
        <v>41.3</v>
      </c>
      <c r="N931" s="221">
        <v>58.681882673200981</v>
      </c>
      <c r="O931" s="221">
        <v>64.625</v>
      </c>
      <c r="P931" s="221">
        <v>68.900000000000006</v>
      </c>
      <c r="Q931" s="221">
        <v>78.150000000000006</v>
      </c>
      <c r="R931" s="221">
        <v>55.8</v>
      </c>
      <c r="S931" s="221">
        <v>54.349999999999994</v>
      </c>
      <c r="T931" s="221">
        <v>51.85</v>
      </c>
      <c r="U931" s="221">
        <v>61.600000000000009</v>
      </c>
      <c r="V931" s="221">
        <v>52.55</v>
      </c>
      <c r="W931" s="221">
        <v>51</v>
      </c>
      <c r="X931" s="221">
        <v>45.5</v>
      </c>
      <c r="Y931" s="221">
        <v>52.25</v>
      </c>
      <c r="Z931" s="221">
        <v>285.5</v>
      </c>
      <c r="AA931" s="221">
        <v>45.510000000000005</v>
      </c>
      <c r="AB931" s="221">
        <v>42</v>
      </c>
      <c r="AC931" s="221">
        <v>56.6</v>
      </c>
      <c r="AD931" s="218"/>
      <c r="AE931" s="219"/>
      <c r="AF931" s="219"/>
      <c r="AG931" s="219"/>
      <c r="AH931" s="219"/>
      <c r="AI931" s="219"/>
      <c r="AJ931" s="219"/>
      <c r="AK931" s="219"/>
      <c r="AL931" s="219"/>
      <c r="AM931" s="219"/>
      <c r="AN931" s="219"/>
      <c r="AO931" s="219"/>
      <c r="AP931" s="219"/>
      <c r="AQ931" s="219"/>
      <c r="AR931" s="219"/>
      <c r="AS931" s="219"/>
      <c r="AT931" s="219"/>
      <c r="AU931" s="219"/>
      <c r="AV931" s="219"/>
      <c r="AW931" s="219"/>
      <c r="AX931" s="219"/>
      <c r="AY931" s="219"/>
      <c r="AZ931" s="219"/>
      <c r="BA931" s="219"/>
      <c r="BB931" s="219"/>
      <c r="BC931" s="219"/>
      <c r="BD931" s="219"/>
      <c r="BE931" s="219"/>
      <c r="BF931" s="219"/>
      <c r="BG931" s="219"/>
      <c r="BH931" s="219"/>
      <c r="BI931" s="219"/>
      <c r="BJ931" s="219"/>
      <c r="BK931" s="219"/>
      <c r="BL931" s="219"/>
      <c r="BM931" s="224"/>
    </row>
    <row r="932" spans="1:65">
      <c r="A932" s="30"/>
      <c r="B932" s="3" t="s">
        <v>273</v>
      </c>
      <c r="C932" s="29"/>
      <c r="D932" s="221">
        <v>1.7888543819998317</v>
      </c>
      <c r="E932" s="221">
        <v>1.3961196223819765</v>
      </c>
      <c r="F932" s="221">
        <v>0.43174670971100659</v>
      </c>
      <c r="G932" s="221">
        <v>1.6020819787597218</v>
      </c>
      <c r="H932" s="221">
        <v>5.1639777949432339</v>
      </c>
      <c r="I932" s="221">
        <v>1.505545305418162</v>
      </c>
      <c r="J932" s="221">
        <v>0.56715665090578515</v>
      </c>
      <c r="K932" s="221">
        <v>1.1730302638892154</v>
      </c>
      <c r="L932" s="221">
        <v>1.1877148928369419</v>
      </c>
      <c r="M932" s="221">
        <v>2.0832666655999663</v>
      </c>
      <c r="N932" s="221">
        <v>1.9871727729508277</v>
      </c>
      <c r="O932" s="221">
        <v>0.69520500573572031</v>
      </c>
      <c r="P932" s="221">
        <v>6.2202893823358423</v>
      </c>
      <c r="Q932" s="221">
        <v>3.4056815274870695</v>
      </c>
      <c r="R932" s="221">
        <v>1.4446452851824902</v>
      </c>
      <c r="S932" s="221">
        <v>0.6345602151621762</v>
      </c>
      <c r="T932" s="221">
        <v>1.4184498581197724</v>
      </c>
      <c r="U932" s="221">
        <v>1.7313771012308874</v>
      </c>
      <c r="V932" s="221">
        <v>1.2797135096054377</v>
      </c>
      <c r="W932" s="221">
        <v>1.169045194450012</v>
      </c>
      <c r="X932" s="221">
        <v>0.608002192978501</v>
      </c>
      <c r="Y932" s="221">
        <v>1.0158740079360229</v>
      </c>
      <c r="Z932" s="221">
        <v>1.9407902170679516</v>
      </c>
      <c r="AA932" s="221">
        <v>0.73485826297774426</v>
      </c>
      <c r="AB932" s="221">
        <v>1.4719601443879744</v>
      </c>
      <c r="AC932" s="221">
        <v>1.0334408546211038</v>
      </c>
      <c r="AD932" s="218"/>
      <c r="AE932" s="219"/>
      <c r="AF932" s="219"/>
      <c r="AG932" s="219"/>
      <c r="AH932" s="219"/>
      <c r="AI932" s="219"/>
      <c r="AJ932" s="219"/>
      <c r="AK932" s="219"/>
      <c r="AL932" s="219"/>
      <c r="AM932" s="219"/>
      <c r="AN932" s="219"/>
      <c r="AO932" s="219"/>
      <c r="AP932" s="219"/>
      <c r="AQ932" s="219"/>
      <c r="AR932" s="219"/>
      <c r="AS932" s="219"/>
      <c r="AT932" s="219"/>
      <c r="AU932" s="219"/>
      <c r="AV932" s="219"/>
      <c r="AW932" s="219"/>
      <c r="AX932" s="219"/>
      <c r="AY932" s="219"/>
      <c r="AZ932" s="219"/>
      <c r="BA932" s="219"/>
      <c r="BB932" s="219"/>
      <c r="BC932" s="219"/>
      <c r="BD932" s="219"/>
      <c r="BE932" s="219"/>
      <c r="BF932" s="219"/>
      <c r="BG932" s="219"/>
      <c r="BH932" s="219"/>
      <c r="BI932" s="219"/>
      <c r="BJ932" s="219"/>
      <c r="BK932" s="219"/>
      <c r="BL932" s="219"/>
      <c r="BM932" s="224"/>
    </row>
    <row r="933" spans="1:65">
      <c r="A933" s="30"/>
      <c r="B933" s="3" t="s">
        <v>86</v>
      </c>
      <c r="C933" s="29"/>
      <c r="D933" s="13">
        <v>3.1943828249996996E-2</v>
      </c>
      <c r="E933" s="13">
        <v>2.2494475507644829E-2</v>
      </c>
      <c r="F933" s="13">
        <v>7.1356210123339038E-3</v>
      </c>
      <c r="G933" s="13">
        <v>3.2518578729899626E-2</v>
      </c>
      <c r="H933" s="13">
        <v>0.12103072956898205</v>
      </c>
      <c r="I933" s="13">
        <v>3.4478136765301419E-2</v>
      </c>
      <c r="J933" s="13">
        <v>9.3615953381972778E-3</v>
      </c>
      <c r="K933" s="13">
        <v>1.6269490483900351E-2</v>
      </c>
      <c r="L933" s="13">
        <v>1.6130125298826733E-2</v>
      </c>
      <c r="M933" s="13">
        <v>5.118591315970434E-2</v>
      </c>
      <c r="N933" s="13">
        <v>3.4107670967919168E-2</v>
      </c>
      <c r="O933" s="13">
        <v>1.0765853747359199E-2</v>
      </c>
      <c r="P933" s="13">
        <v>9.1880197671135033E-2</v>
      </c>
      <c r="Q933" s="13">
        <v>4.3569486492371898E-2</v>
      </c>
      <c r="R933" s="13">
        <v>2.5866522563697231E-2</v>
      </c>
      <c r="S933" s="13">
        <v>1.1700557132676882E-2</v>
      </c>
      <c r="T933" s="13">
        <v>2.7330440426199851E-2</v>
      </c>
      <c r="U933" s="13">
        <v>2.7872987945761537E-2</v>
      </c>
      <c r="V933" s="13">
        <v>2.4336865475856184E-2</v>
      </c>
      <c r="W933" s="13">
        <v>2.2847788816612612E-2</v>
      </c>
      <c r="X933" s="13">
        <v>1.3387204249067912E-2</v>
      </c>
      <c r="Y933" s="13">
        <v>1.931319406722477E-2</v>
      </c>
      <c r="Z933" s="13">
        <v>6.8058102293440731E-3</v>
      </c>
      <c r="AA933" s="13">
        <v>1.6178584294816955E-2</v>
      </c>
      <c r="AB933" s="13">
        <v>3.4908145716710859E-2</v>
      </c>
      <c r="AC933" s="13">
        <v>1.8226470099137634E-2</v>
      </c>
      <c r="AD933" s="150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3" t="s">
        <v>274</v>
      </c>
      <c r="C934" s="29"/>
      <c r="D934" s="13">
        <v>6.4380202663416597E-4</v>
      </c>
      <c r="E934" s="13">
        <v>0.1090170995139832</v>
      </c>
      <c r="F934" s="13">
        <v>8.1156947784917E-2</v>
      </c>
      <c r="G934" s="13">
        <v>-0.11967170274085381</v>
      </c>
      <c r="H934" s="13">
        <v>-0.23760472226542162</v>
      </c>
      <c r="I934" s="13">
        <v>-0.21973608294351743</v>
      </c>
      <c r="J934" s="13">
        <v>8.2541732252028321E-2</v>
      </c>
      <c r="K934" s="13">
        <v>0.28832889510929172</v>
      </c>
      <c r="L934" s="13">
        <v>0.31572747540287804</v>
      </c>
      <c r="M934" s="13">
        <v>-0.2727463795984999</v>
      </c>
      <c r="N934" s="13">
        <v>4.1058288135960685E-2</v>
      </c>
      <c r="O934" s="13">
        <v>0.15386738421196267</v>
      </c>
      <c r="P934" s="13">
        <v>0.2097068820929131</v>
      </c>
      <c r="Q934" s="13">
        <v>0.39673197366217683</v>
      </c>
      <c r="R934" s="13">
        <v>-2.0364938716515013E-3</v>
      </c>
      <c r="S934" s="13">
        <v>-3.0924127442063298E-2</v>
      </c>
      <c r="T934" s="13">
        <v>-7.2617619193172889E-2</v>
      </c>
      <c r="U934" s="13">
        <v>0.10994031254561487</v>
      </c>
      <c r="V934" s="13">
        <v>-6.0407382323205083E-2</v>
      </c>
      <c r="W934" s="13">
        <v>-8.5721288029236065E-2</v>
      </c>
      <c r="X934" s="13">
        <v>-0.18846596413018513</v>
      </c>
      <c r="Y934" s="13">
        <v>-6.0109571667840034E-2</v>
      </c>
      <c r="Z934" s="13">
        <v>4.0955403132963433</v>
      </c>
      <c r="AA934" s="13">
        <v>-0.18837662093357543</v>
      </c>
      <c r="AB934" s="13">
        <v>-0.24653904192637366</v>
      </c>
      <c r="AC934" s="13">
        <v>1.3151849551967132E-2</v>
      </c>
      <c r="AD934" s="150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30"/>
      <c r="B935" s="46" t="s">
        <v>275</v>
      </c>
      <c r="C935" s="47"/>
      <c r="D935" s="45">
        <v>0.01</v>
      </c>
      <c r="E935" s="45">
        <v>0.64</v>
      </c>
      <c r="F935" s="45">
        <v>0.48</v>
      </c>
      <c r="G935" s="45">
        <v>0.7</v>
      </c>
      <c r="H935" s="45">
        <v>1.39</v>
      </c>
      <c r="I935" s="45">
        <v>1.29</v>
      </c>
      <c r="J935" s="45">
        <v>0.49</v>
      </c>
      <c r="K935" s="45">
        <v>1.7</v>
      </c>
      <c r="L935" s="45">
        <v>1.86</v>
      </c>
      <c r="M935" s="45">
        <v>1.6</v>
      </c>
      <c r="N935" s="45">
        <v>0.25</v>
      </c>
      <c r="O935" s="45">
        <v>0.91</v>
      </c>
      <c r="P935" s="45">
        <v>1.24</v>
      </c>
      <c r="Q935" s="45">
        <v>2.33</v>
      </c>
      <c r="R935" s="45">
        <v>0.01</v>
      </c>
      <c r="S935" s="45">
        <v>0.18</v>
      </c>
      <c r="T935" s="45">
        <v>0.42</v>
      </c>
      <c r="U935" s="45">
        <v>0.65</v>
      </c>
      <c r="V935" s="45">
        <v>0.35</v>
      </c>
      <c r="W935" s="45">
        <v>0.5</v>
      </c>
      <c r="X935" s="45">
        <v>1.1000000000000001</v>
      </c>
      <c r="Y935" s="45">
        <v>0.35</v>
      </c>
      <c r="Z935" s="45">
        <v>24.06</v>
      </c>
      <c r="AA935" s="45">
        <v>1.1000000000000001</v>
      </c>
      <c r="AB935" s="45">
        <v>1.44</v>
      </c>
      <c r="AC935" s="45">
        <v>0.08</v>
      </c>
      <c r="AD935" s="150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31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BM936" s="55"/>
    </row>
    <row r="937" spans="1:65" ht="15">
      <c r="B937" s="8" t="s">
        <v>581</v>
      </c>
      <c r="BM937" s="28" t="s">
        <v>66</v>
      </c>
    </row>
    <row r="938" spans="1:65" ht="15">
      <c r="A938" s="25" t="s">
        <v>21</v>
      </c>
      <c r="B938" s="18" t="s">
        <v>110</v>
      </c>
      <c r="C938" s="15" t="s">
        <v>111</v>
      </c>
      <c r="D938" s="16" t="s">
        <v>232</v>
      </c>
      <c r="E938" s="17" t="s">
        <v>232</v>
      </c>
      <c r="F938" s="17" t="s">
        <v>232</v>
      </c>
      <c r="G938" s="17" t="s">
        <v>232</v>
      </c>
      <c r="H938" s="17" t="s">
        <v>232</v>
      </c>
      <c r="I938" s="17" t="s">
        <v>232</v>
      </c>
      <c r="J938" s="17" t="s">
        <v>232</v>
      </c>
      <c r="K938" s="17" t="s">
        <v>232</v>
      </c>
      <c r="L938" s="17" t="s">
        <v>232</v>
      </c>
      <c r="M938" s="17" t="s">
        <v>232</v>
      </c>
      <c r="N938" s="17" t="s">
        <v>232</v>
      </c>
      <c r="O938" s="17" t="s">
        <v>232</v>
      </c>
      <c r="P938" s="17" t="s">
        <v>232</v>
      </c>
      <c r="Q938" s="17" t="s">
        <v>232</v>
      </c>
      <c r="R938" s="17" t="s">
        <v>232</v>
      </c>
      <c r="S938" s="17" t="s">
        <v>232</v>
      </c>
      <c r="T938" s="17" t="s">
        <v>232</v>
      </c>
      <c r="U938" s="17" t="s">
        <v>232</v>
      </c>
      <c r="V938" s="17" t="s">
        <v>232</v>
      </c>
      <c r="W938" s="17" t="s">
        <v>232</v>
      </c>
      <c r="X938" s="17" t="s">
        <v>232</v>
      </c>
      <c r="Y938" s="150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</v>
      </c>
    </row>
    <row r="939" spans="1:65">
      <c r="A939" s="30"/>
      <c r="B939" s="19" t="s">
        <v>233</v>
      </c>
      <c r="C939" s="9" t="s">
        <v>233</v>
      </c>
      <c r="D939" s="148" t="s">
        <v>235</v>
      </c>
      <c r="E939" s="149" t="s">
        <v>237</v>
      </c>
      <c r="F939" s="149" t="s">
        <v>238</v>
      </c>
      <c r="G939" s="149" t="s">
        <v>239</v>
      </c>
      <c r="H939" s="149" t="s">
        <v>240</v>
      </c>
      <c r="I939" s="149" t="s">
        <v>241</v>
      </c>
      <c r="J939" s="149" t="s">
        <v>242</v>
      </c>
      <c r="K939" s="149" t="s">
        <v>243</v>
      </c>
      <c r="L939" s="149" t="s">
        <v>244</v>
      </c>
      <c r="M939" s="149" t="s">
        <v>245</v>
      </c>
      <c r="N939" s="149" t="s">
        <v>248</v>
      </c>
      <c r="O939" s="149" t="s">
        <v>251</v>
      </c>
      <c r="P939" s="149" t="s">
        <v>252</v>
      </c>
      <c r="Q939" s="149" t="s">
        <v>253</v>
      </c>
      <c r="R939" s="149" t="s">
        <v>254</v>
      </c>
      <c r="S939" s="149" t="s">
        <v>277</v>
      </c>
      <c r="T939" s="149" t="s">
        <v>255</v>
      </c>
      <c r="U939" s="149" t="s">
        <v>256</v>
      </c>
      <c r="V939" s="149" t="s">
        <v>257</v>
      </c>
      <c r="W939" s="149" t="s">
        <v>259</v>
      </c>
      <c r="X939" s="149" t="s">
        <v>263</v>
      </c>
      <c r="Y939" s="150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 t="s">
        <v>3</v>
      </c>
    </row>
    <row r="940" spans="1:65">
      <c r="A940" s="30"/>
      <c r="B940" s="19"/>
      <c r="C940" s="9"/>
      <c r="D940" s="10" t="s">
        <v>279</v>
      </c>
      <c r="E940" s="11" t="s">
        <v>279</v>
      </c>
      <c r="F940" s="11" t="s">
        <v>279</v>
      </c>
      <c r="G940" s="11" t="s">
        <v>279</v>
      </c>
      <c r="H940" s="11" t="s">
        <v>279</v>
      </c>
      <c r="I940" s="11" t="s">
        <v>279</v>
      </c>
      <c r="J940" s="11" t="s">
        <v>305</v>
      </c>
      <c r="K940" s="11" t="s">
        <v>279</v>
      </c>
      <c r="L940" s="11" t="s">
        <v>279</v>
      </c>
      <c r="M940" s="11" t="s">
        <v>305</v>
      </c>
      <c r="N940" s="11" t="s">
        <v>305</v>
      </c>
      <c r="O940" s="11" t="s">
        <v>279</v>
      </c>
      <c r="P940" s="11" t="s">
        <v>279</v>
      </c>
      <c r="Q940" s="11" t="s">
        <v>279</v>
      </c>
      <c r="R940" s="11" t="s">
        <v>279</v>
      </c>
      <c r="S940" s="11" t="s">
        <v>279</v>
      </c>
      <c r="T940" s="11" t="s">
        <v>279</v>
      </c>
      <c r="U940" s="11" t="s">
        <v>305</v>
      </c>
      <c r="V940" s="11" t="s">
        <v>305</v>
      </c>
      <c r="W940" s="11" t="s">
        <v>305</v>
      </c>
      <c r="X940" s="11" t="s">
        <v>305</v>
      </c>
      <c r="Y940" s="150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3</v>
      </c>
    </row>
    <row r="941" spans="1:65">
      <c r="A941" s="30"/>
      <c r="B941" s="19"/>
      <c r="C941" s="9"/>
      <c r="D941" s="26" t="s">
        <v>307</v>
      </c>
      <c r="E941" s="26" t="s">
        <v>308</v>
      </c>
      <c r="F941" s="26" t="s">
        <v>308</v>
      </c>
      <c r="G941" s="26" t="s">
        <v>307</v>
      </c>
      <c r="H941" s="26" t="s">
        <v>307</v>
      </c>
      <c r="I941" s="26" t="s">
        <v>309</v>
      </c>
      <c r="J941" s="26" t="s">
        <v>310</v>
      </c>
      <c r="K941" s="26" t="s">
        <v>310</v>
      </c>
      <c r="L941" s="26" t="s">
        <v>311</v>
      </c>
      <c r="M941" s="26" t="s">
        <v>310</v>
      </c>
      <c r="N941" s="26" t="s">
        <v>307</v>
      </c>
      <c r="O941" s="26" t="s">
        <v>307</v>
      </c>
      <c r="P941" s="26" t="s">
        <v>307</v>
      </c>
      <c r="Q941" s="26" t="s">
        <v>307</v>
      </c>
      <c r="R941" s="26" t="s">
        <v>307</v>
      </c>
      <c r="S941" s="26" t="s">
        <v>307</v>
      </c>
      <c r="T941" s="26" t="s">
        <v>311</v>
      </c>
      <c r="U941" s="26" t="s">
        <v>309</v>
      </c>
      <c r="V941" s="26" t="s">
        <v>309</v>
      </c>
      <c r="W941" s="26" t="s">
        <v>308</v>
      </c>
      <c r="X941" s="26" t="s">
        <v>309</v>
      </c>
      <c r="Y941" s="150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3</v>
      </c>
    </row>
    <row r="942" spans="1:65">
      <c r="A942" s="30"/>
      <c r="B942" s="18">
        <v>1</v>
      </c>
      <c r="C942" s="14">
        <v>1</v>
      </c>
      <c r="D942" s="213" t="s">
        <v>105</v>
      </c>
      <c r="E942" s="213">
        <v>4.5885408475402803E-2</v>
      </c>
      <c r="F942" s="213" t="s">
        <v>105</v>
      </c>
      <c r="G942" s="213">
        <v>0.02</v>
      </c>
      <c r="H942" s="213" t="s">
        <v>105</v>
      </c>
      <c r="I942" s="213" t="s">
        <v>105</v>
      </c>
      <c r="J942" s="213" t="s">
        <v>299</v>
      </c>
      <c r="K942" s="213" t="s">
        <v>312</v>
      </c>
      <c r="L942" s="213" t="s">
        <v>105</v>
      </c>
      <c r="M942" s="213" t="s">
        <v>299</v>
      </c>
      <c r="N942" s="213" t="s">
        <v>299</v>
      </c>
      <c r="O942" s="213" t="s">
        <v>105</v>
      </c>
      <c r="P942" s="213" t="s">
        <v>105</v>
      </c>
      <c r="Q942" s="213" t="s">
        <v>105</v>
      </c>
      <c r="R942" s="213" t="s">
        <v>105</v>
      </c>
      <c r="S942" s="213" t="s">
        <v>105</v>
      </c>
      <c r="T942" s="213" t="s">
        <v>105</v>
      </c>
      <c r="U942" s="213" t="s">
        <v>104</v>
      </c>
      <c r="V942" s="213" t="s">
        <v>299</v>
      </c>
      <c r="W942" s="227">
        <v>0.9</v>
      </c>
      <c r="X942" s="227">
        <v>0.14000000000000001</v>
      </c>
      <c r="Y942" s="204"/>
      <c r="Z942" s="205"/>
      <c r="AA942" s="205"/>
      <c r="AB942" s="205"/>
      <c r="AC942" s="205"/>
      <c r="AD942" s="205"/>
      <c r="AE942" s="205"/>
      <c r="AF942" s="205"/>
      <c r="AG942" s="205"/>
      <c r="AH942" s="205"/>
      <c r="AI942" s="205"/>
      <c r="AJ942" s="205"/>
      <c r="AK942" s="205"/>
      <c r="AL942" s="205"/>
      <c r="AM942" s="205"/>
      <c r="AN942" s="205"/>
      <c r="AO942" s="205"/>
      <c r="AP942" s="205"/>
      <c r="AQ942" s="205"/>
      <c r="AR942" s="205"/>
      <c r="AS942" s="205"/>
      <c r="AT942" s="205"/>
      <c r="AU942" s="205"/>
      <c r="AV942" s="205"/>
      <c r="AW942" s="205"/>
      <c r="AX942" s="205"/>
      <c r="AY942" s="205"/>
      <c r="AZ942" s="205"/>
      <c r="BA942" s="205"/>
      <c r="BB942" s="205"/>
      <c r="BC942" s="205"/>
      <c r="BD942" s="205"/>
      <c r="BE942" s="205"/>
      <c r="BF942" s="205"/>
      <c r="BG942" s="205"/>
      <c r="BH942" s="205"/>
      <c r="BI942" s="205"/>
      <c r="BJ942" s="205"/>
      <c r="BK942" s="205"/>
      <c r="BL942" s="205"/>
      <c r="BM942" s="214">
        <v>1</v>
      </c>
    </row>
    <row r="943" spans="1:65">
      <c r="A943" s="30"/>
      <c r="B943" s="19">
        <v>1</v>
      </c>
      <c r="C943" s="9">
        <v>2</v>
      </c>
      <c r="D943" s="24" t="s">
        <v>105</v>
      </c>
      <c r="E943" s="24">
        <v>4.5975067606318108E-2</v>
      </c>
      <c r="F943" s="24" t="s">
        <v>105</v>
      </c>
      <c r="G943" s="24">
        <v>0.02</v>
      </c>
      <c r="H943" s="24" t="s">
        <v>105</v>
      </c>
      <c r="I943" s="24" t="s">
        <v>105</v>
      </c>
      <c r="J943" s="24" t="s">
        <v>299</v>
      </c>
      <c r="K943" s="24" t="s">
        <v>312</v>
      </c>
      <c r="L943" s="24" t="s">
        <v>105</v>
      </c>
      <c r="M943" s="24" t="s">
        <v>299</v>
      </c>
      <c r="N943" s="24" t="s">
        <v>299</v>
      </c>
      <c r="O943" s="24" t="s">
        <v>105</v>
      </c>
      <c r="P943" s="24" t="s">
        <v>105</v>
      </c>
      <c r="Q943" s="24" t="s">
        <v>105</v>
      </c>
      <c r="R943" s="24" t="s">
        <v>105</v>
      </c>
      <c r="S943" s="24" t="s">
        <v>105</v>
      </c>
      <c r="T943" s="24" t="s">
        <v>105</v>
      </c>
      <c r="U943" s="24" t="s">
        <v>104</v>
      </c>
      <c r="V943" s="24" t="s">
        <v>299</v>
      </c>
      <c r="W943" s="228">
        <v>0.88</v>
      </c>
      <c r="X943" s="24">
        <v>0.11</v>
      </c>
      <c r="Y943" s="204"/>
      <c r="Z943" s="205"/>
      <c r="AA943" s="205"/>
      <c r="AB943" s="205"/>
      <c r="AC943" s="205"/>
      <c r="AD943" s="205"/>
      <c r="AE943" s="205"/>
      <c r="AF943" s="205"/>
      <c r="AG943" s="205"/>
      <c r="AH943" s="205"/>
      <c r="AI943" s="205"/>
      <c r="AJ943" s="205"/>
      <c r="AK943" s="205"/>
      <c r="AL943" s="205"/>
      <c r="AM943" s="205"/>
      <c r="AN943" s="205"/>
      <c r="AO943" s="205"/>
      <c r="AP943" s="205"/>
      <c r="AQ943" s="205"/>
      <c r="AR943" s="205"/>
      <c r="AS943" s="205"/>
      <c r="AT943" s="205"/>
      <c r="AU943" s="205"/>
      <c r="AV943" s="205"/>
      <c r="AW943" s="205"/>
      <c r="AX943" s="205"/>
      <c r="AY943" s="205"/>
      <c r="AZ943" s="205"/>
      <c r="BA943" s="205"/>
      <c r="BB943" s="205"/>
      <c r="BC943" s="205"/>
      <c r="BD943" s="205"/>
      <c r="BE943" s="205"/>
      <c r="BF943" s="205"/>
      <c r="BG943" s="205"/>
      <c r="BH943" s="205"/>
      <c r="BI943" s="205"/>
      <c r="BJ943" s="205"/>
      <c r="BK943" s="205"/>
      <c r="BL943" s="205"/>
      <c r="BM943" s="214">
        <v>19</v>
      </c>
    </row>
    <row r="944" spans="1:65">
      <c r="A944" s="30"/>
      <c r="B944" s="19">
        <v>1</v>
      </c>
      <c r="C944" s="9">
        <v>3</v>
      </c>
      <c r="D944" s="24" t="s">
        <v>105</v>
      </c>
      <c r="E944" s="24">
        <v>4.6045542651327404E-2</v>
      </c>
      <c r="F944" s="24" t="s">
        <v>105</v>
      </c>
      <c r="G944" s="24">
        <v>0.02</v>
      </c>
      <c r="H944" s="24" t="s">
        <v>105</v>
      </c>
      <c r="I944" s="24" t="s">
        <v>105</v>
      </c>
      <c r="J944" s="24" t="s">
        <v>299</v>
      </c>
      <c r="K944" s="24" t="s">
        <v>312</v>
      </c>
      <c r="L944" s="24" t="s">
        <v>105</v>
      </c>
      <c r="M944" s="24" t="s">
        <v>299</v>
      </c>
      <c r="N944" s="24" t="s">
        <v>299</v>
      </c>
      <c r="O944" s="24" t="s">
        <v>105</v>
      </c>
      <c r="P944" s="24" t="s">
        <v>105</v>
      </c>
      <c r="Q944" s="24" t="s">
        <v>105</v>
      </c>
      <c r="R944" s="24" t="s">
        <v>105</v>
      </c>
      <c r="S944" s="24" t="s">
        <v>105</v>
      </c>
      <c r="T944" s="24" t="s">
        <v>105</v>
      </c>
      <c r="U944" s="24" t="s">
        <v>104</v>
      </c>
      <c r="V944" s="24" t="s">
        <v>299</v>
      </c>
      <c r="W944" s="228">
        <v>0.83</v>
      </c>
      <c r="X944" s="24">
        <v>0.12</v>
      </c>
      <c r="Y944" s="204"/>
      <c r="Z944" s="205"/>
      <c r="AA944" s="205"/>
      <c r="AB944" s="205"/>
      <c r="AC944" s="205"/>
      <c r="AD944" s="205"/>
      <c r="AE944" s="205"/>
      <c r="AF944" s="205"/>
      <c r="AG944" s="205"/>
      <c r="AH944" s="205"/>
      <c r="AI944" s="205"/>
      <c r="AJ944" s="205"/>
      <c r="AK944" s="205"/>
      <c r="AL944" s="205"/>
      <c r="AM944" s="205"/>
      <c r="AN944" s="205"/>
      <c r="AO944" s="205"/>
      <c r="AP944" s="205"/>
      <c r="AQ944" s="205"/>
      <c r="AR944" s="205"/>
      <c r="AS944" s="205"/>
      <c r="AT944" s="205"/>
      <c r="AU944" s="205"/>
      <c r="AV944" s="205"/>
      <c r="AW944" s="205"/>
      <c r="AX944" s="205"/>
      <c r="AY944" s="205"/>
      <c r="AZ944" s="205"/>
      <c r="BA944" s="205"/>
      <c r="BB944" s="205"/>
      <c r="BC944" s="205"/>
      <c r="BD944" s="205"/>
      <c r="BE944" s="205"/>
      <c r="BF944" s="205"/>
      <c r="BG944" s="205"/>
      <c r="BH944" s="205"/>
      <c r="BI944" s="205"/>
      <c r="BJ944" s="205"/>
      <c r="BK944" s="205"/>
      <c r="BL944" s="205"/>
      <c r="BM944" s="214">
        <v>16</v>
      </c>
    </row>
    <row r="945" spans="1:65">
      <c r="A945" s="30"/>
      <c r="B945" s="19">
        <v>1</v>
      </c>
      <c r="C945" s="9">
        <v>4</v>
      </c>
      <c r="D945" s="24" t="s">
        <v>105</v>
      </c>
      <c r="E945" s="24">
        <v>4.6480561072123103E-2</v>
      </c>
      <c r="F945" s="24" t="s">
        <v>105</v>
      </c>
      <c r="G945" s="24">
        <v>0.02</v>
      </c>
      <c r="H945" s="24" t="s">
        <v>105</v>
      </c>
      <c r="I945" s="24" t="s">
        <v>105</v>
      </c>
      <c r="J945" s="24" t="s">
        <v>299</v>
      </c>
      <c r="K945" s="24" t="s">
        <v>312</v>
      </c>
      <c r="L945" s="24" t="s">
        <v>105</v>
      </c>
      <c r="M945" s="24" t="s">
        <v>299</v>
      </c>
      <c r="N945" s="24" t="s">
        <v>299</v>
      </c>
      <c r="O945" s="24" t="s">
        <v>105</v>
      </c>
      <c r="P945" s="24" t="s">
        <v>105</v>
      </c>
      <c r="Q945" s="24" t="s">
        <v>105</v>
      </c>
      <c r="R945" s="24" t="s">
        <v>105</v>
      </c>
      <c r="S945" s="24" t="s">
        <v>105</v>
      </c>
      <c r="T945" s="24" t="s">
        <v>105</v>
      </c>
      <c r="U945" s="24" t="s">
        <v>104</v>
      </c>
      <c r="V945" s="24" t="s">
        <v>299</v>
      </c>
      <c r="W945" s="228">
        <v>0.85</v>
      </c>
      <c r="X945" s="24">
        <v>0.11</v>
      </c>
      <c r="Y945" s="204"/>
      <c r="Z945" s="205"/>
      <c r="AA945" s="205"/>
      <c r="AB945" s="205"/>
      <c r="AC945" s="205"/>
      <c r="AD945" s="205"/>
      <c r="AE945" s="205"/>
      <c r="AF945" s="205"/>
      <c r="AG945" s="205"/>
      <c r="AH945" s="205"/>
      <c r="AI945" s="205"/>
      <c r="AJ945" s="205"/>
      <c r="AK945" s="205"/>
      <c r="AL945" s="205"/>
      <c r="AM945" s="205"/>
      <c r="AN945" s="205"/>
      <c r="AO945" s="205"/>
      <c r="AP945" s="205"/>
      <c r="AQ945" s="205"/>
      <c r="AR945" s="205"/>
      <c r="AS945" s="205"/>
      <c r="AT945" s="205"/>
      <c r="AU945" s="205"/>
      <c r="AV945" s="205"/>
      <c r="AW945" s="205"/>
      <c r="AX945" s="205"/>
      <c r="AY945" s="205"/>
      <c r="AZ945" s="205"/>
      <c r="BA945" s="205"/>
      <c r="BB945" s="205"/>
      <c r="BC945" s="205"/>
      <c r="BD945" s="205"/>
      <c r="BE945" s="205"/>
      <c r="BF945" s="205"/>
      <c r="BG945" s="205"/>
      <c r="BH945" s="205"/>
      <c r="BI945" s="205"/>
      <c r="BJ945" s="205"/>
      <c r="BK945" s="205"/>
      <c r="BL945" s="205"/>
      <c r="BM945" s="214" t="s">
        <v>105</v>
      </c>
    </row>
    <row r="946" spans="1:65">
      <c r="A946" s="30"/>
      <c r="B946" s="19">
        <v>1</v>
      </c>
      <c r="C946" s="9">
        <v>5</v>
      </c>
      <c r="D946" s="24" t="s">
        <v>105</v>
      </c>
      <c r="E946" s="24">
        <v>4.6418157984079299E-2</v>
      </c>
      <c r="F946" s="24" t="s">
        <v>105</v>
      </c>
      <c r="G946" s="24">
        <v>0.02</v>
      </c>
      <c r="H946" s="24" t="s">
        <v>105</v>
      </c>
      <c r="I946" s="24" t="s">
        <v>105</v>
      </c>
      <c r="J946" s="24" t="s">
        <v>299</v>
      </c>
      <c r="K946" s="24" t="s">
        <v>312</v>
      </c>
      <c r="L946" s="24" t="s">
        <v>105</v>
      </c>
      <c r="M946" s="24" t="s">
        <v>299</v>
      </c>
      <c r="N946" s="24" t="s">
        <v>299</v>
      </c>
      <c r="O946" s="24" t="s">
        <v>105</v>
      </c>
      <c r="P946" s="24" t="s">
        <v>105</v>
      </c>
      <c r="Q946" s="24" t="s">
        <v>105</v>
      </c>
      <c r="R946" s="24" t="s">
        <v>105</v>
      </c>
      <c r="S946" s="24" t="s">
        <v>105</v>
      </c>
      <c r="T946" s="24" t="s">
        <v>105</v>
      </c>
      <c r="U946" s="24" t="s">
        <v>104</v>
      </c>
      <c r="V946" s="24" t="s">
        <v>299</v>
      </c>
      <c r="W946" s="228">
        <v>0.83</v>
      </c>
      <c r="X946" s="24">
        <v>0.1</v>
      </c>
      <c r="Y946" s="204"/>
      <c r="Z946" s="205"/>
      <c r="AA946" s="205"/>
      <c r="AB946" s="205"/>
      <c r="AC946" s="205"/>
      <c r="AD946" s="205"/>
      <c r="AE946" s="205"/>
      <c r="AF946" s="205"/>
      <c r="AG946" s="205"/>
      <c r="AH946" s="205"/>
      <c r="AI946" s="205"/>
      <c r="AJ946" s="205"/>
      <c r="AK946" s="205"/>
      <c r="AL946" s="205"/>
      <c r="AM946" s="205"/>
      <c r="AN946" s="205"/>
      <c r="AO946" s="205"/>
      <c r="AP946" s="205"/>
      <c r="AQ946" s="205"/>
      <c r="AR946" s="205"/>
      <c r="AS946" s="205"/>
      <c r="AT946" s="205"/>
      <c r="AU946" s="205"/>
      <c r="AV946" s="205"/>
      <c r="AW946" s="205"/>
      <c r="AX946" s="205"/>
      <c r="AY946" s="205"/>
      <c r="AZ946" s="205"/>
      <c r="BA946" s="205"/>
      <c r="BB946" s="205"/>
      <c r="BC946" s="205"/>
      <c r="BD946" s="205"/>
      <c r="BE946" s="205"/>
      <c r="BF946" s="205"/>
      <c r="BG946" s="205"/>
      <c r="BH946" s="205"/>
      <c r="BI946" s="205"/>
      <c r="BJ946" s="205"/>
      <c r="BK946" s="205"/>
      <c r="BL946" s="205"/>
      <c r="BM946" s="214">
        <v>118</v>
      </c>
    </row>
    <row r="947" spans="1:65">
      <c r="A947" s="30"/>
      <c r="B947" s="19">
        <v>1</v>
      </c>
      <c r="C947" s="9">
        <v>6</v>
      </c>
      <c r="D947" s="24" t="s">
        <v>105</v>
      </c>
      <c r="E947" s="24">
        <v>4.6315750618505E-2</v>
      </c>
      <c r="F947" s="24" t="s">
        <v>105</v>
      </c>
      <c r="G947" s="24">
        <v>0.02</v>
      </c>
      <c r="H947" s="24" t="s">
        <v>105</v>
      </c>
      <c r="I947" s="24" t="s">
        <v>105</v>
      </c>
      <c r="J947" s="24" t="s">
        <v>299</v>
      </c>
      <c r="K947" s="24" t="s">
        <v>312</v>
      </c>
      <c r="L947" s="24" t="s">
        <v>105</v>
      </c>
      <c r="M947" s="24" t="s">
        <v>299</v>
      </c>
      <c r="N947" s="24" t="s">
        <v>299</v>
      </c>
      <c r="O947" s="24" t="s">
        <v>105</v>
      </c>
      <c r="P947" s="24" t="s">
        <v>105</v>
      </c>
      <c r="Q947" s="24" t="s">
        <v>105</v>
      </c>
      <c r="R947" s="24" t="s">
        <v>105</v>
      </c>
      <c r="S947" s="24" t="s">
        <v>105</v>
      </c>
      <c r="T947" s="24" t="s">
        <v>105</v>
      </c>
      <c r="U947" s="24" t="s">
        <v>104</v>
      </c>
      <c r="V947" s="24" t="s">
        <v>299</v>
      </c>
      <c r="W947" s="228">
        <v>0.92</v>
      </c>
      <c r="X947" s="24">
        <v>0.11</v>
      </c>
      <c r="Y947" s="204"/>
      <c r="Z947" s="205"/>
      <c r="AA947" s="205"/>
      <c r="AB947" s="205"/>
      <c r="AC947" s="205"/>
      <c r="AD947" s="205"/>
      <c r="AE947" s="205"/>
      <c r="AF947" s="205"/>
      <c r="AG947" s="205"/>
      <c r="AH947" s="205"/>
      <c r="AI947" s="205"/>
      <c r="AJ947" s="205"/>
      <c r="AK947" s="205"/>
      <c r="AL947" s="205"/>
      <c r="AM947" s="205"/>
      <c r="AN947" s="205"/>
      <c r="AO947" s="205"/>
      <c r="AP947" s="205"/>
      <c r="AQ947" s="205"/>
      <c r="AR947" s="205"/>
      <c r="AS947" s="205"/>
      <c r="AT947" s="205"/>
      <c r="AU947" s="205"/>
      <c r="AV947" s="205"/>
      <c r="AW947" s="205"/>
      <c r="AX947" s="205"/>
      <c r="AY947" s="205"/>
      <c r="AZ947" s="205"/>
      <c r="BA947" s="205"/>
      <c r="BB947" s="205"/>
      <c r="BC947" s="205"/>
      <c r="BD947" s="205"/>
      <c r="BE947" s="205"/>
      <c r="BF947" s="205"/>
      <c r="BG947" s="205"/>
      <c r="BH947" s="205"/>
      <c r="BI947" s="205"/>
      <c r="BJ947" s="205"/>
      <c r="BK947" s="205"/>
      <c r="BL947" s="205"/>
      <c r="BM947" s="56"/>
    </row>
    <row r="948" spans="1:65">
      <c r="A948" s="30"/>
      <c r="B948" s="20" t="s">
        <v>271</v>
      </c>
      <c r="C948" s="12"/>
      <c r="D948" s="215" t="s">
        <v>660</v>
      </c>
      <c r="E948" s="215">
        <v>4.6186748067959284E-2</v>
      </c>
      <c r="F948" s="215" t="s">
        <v>660</v>
      </c>
      <c r="G948" s="215">
        <v>0.02</v>
      </c>
      <c r="H948" s="215" t="s">
        <v>660</v>
      </c>
      <c r="I948" s="215" t="s">
        <v>660</v>
      </c>
      <c r="J948" s="215" t="s">
        <v>660</v>
      </c>
      <c r="K948" s="215" t="s">
        <v>660</v>
      </c>
      <c r="L948" s="215" t="s">
        <v>660</v>
      </c>
      <c r="M948" s="215" t="s">
        <v>660</v>
      </c>
      <c r="N948" s="215" t="s">
        <v>660</v>
      </c>
      <c r="O948" s="215" t="s">
        <v>660</v>
      </c>
      <c r="P948" s="215" t="s">
        <v>660</v>
      </c>
      <c r="Q948" s="215" t="s">
        <v>660</v>
      </c>
      <c r="R948" s="215" t="s">
        <v>660</v>
      </c>
      <c r="S948" s="215" t="s">
        <v>660</v>
      </c>
      <c r="T948" s="215" t="s">
        <v>660</v>
      </c>
      <c r="U948" s="215" t="s">
        <v>660</v>
      </c>
      <c r="V948" s="215" t="s">
        <v>660</v>
      </c>
      <c r="W948" s="215">
        <v>0.86833333333333329</v>
      </c>
      <c r="X948" s="215">
        <v>0.11499999999999999</v>
      </c>
      <c r="Y948" s="204"/>
      <c r="Z948" s="205"/>
      <c r="AA948" s="205"/>
      <c r="AB948" s="205"/>
      <c r="AC948" s="205"/>
      <c r="AD948" s="205"/>
      <c r="AE948" s="205"/>
      <c r="AF948" s="205"/>
      <c r="AG948" s="205"/>
      <c r="AH948" s="205"/>
      <c r="AI948" s="205"/>
      <c r="AJ948" s="205"/>
      <c r="AK948" s="205"/>
      <c r="AL948" s="205"/>
      <c r="AM948" s="205"/>
      <c r="AN948" s="205"/>
      <c r="AO948" s="205"/>
      <c r="AP948" s="205"/>
      <c r="AQ948" s="205"/>
      <c r="AR948" s="205"/>
      <c r="AS948" s="205"/>
      <c r="AT948" s="205"/>
      <c r="AU948" s="205"/>
      <c r="AV948" s="205"/>
      <c r="AW948" s="205"/>
      <c r="AX948" s="205"/>
      <c r="AY948" s="205"/>
      <c r="AZ948" s="205"/>
      <c r="BA948" s="205"/>
      <c r="BB948" s="205"/>
      <c r="BC948" s="205"/>
      <c r="BD948" s="205"/>
      <c r="BE948" s="205"/>
      <c r="BF948" s="205"/>
      <c r="BG948" s="205"/>
      <c r="BH948" s="205"/>
      <c r="BI948" s="205"/>
      <c r="BJ948" s="205"/>
      <c r="BK948" s="205"/>
      <c r="BL948" s="205"/>
      <c r="BM948" s="56"/>
    </row>
    <row r="949" spans="1:65">
      <c r="A949" s="30"/>
      <c r="B949" s="3" t="s">
        <v>272</v>
      </c>
      <c r="C949" s="29"/>
      <c r="D949" s="24" t="s">
        <v>660</v>
      </c>
      <c r="E949" s="24">
        <v>4.6180646634916202E-2</v>
      </c>
      <c r="F949" s="24" t="s">
        <v>660</v>
      </c>
      <c r="G949" s="24">
        <v>0.02</v>
      </c>
      <c r="H949" s="24" t="s">
        <v>660</v>
      </c>
      <c r="I949" s="24" t="s">
        <v>660</v>
      </c>
      <c r="J949" s="24" t="s">
        <v>660</v>
      </c>
      <c r="K949" s="24" t="s">
        <v>660</v>
      </c>
      <c r="L949" s="24" t="s">
        <v>660</v>
      </c>
      <c r="M949" s="24" t="s">
        <v>660</v>
      </c>
      <c r="N949" s="24" t="s">
        <v>660</v>
      </c>
      <c r="O949" s="24" t="s">
        <v>660</v>
      </c>
      <c r="P949" s="24" t="s">
        <v>660</v>
      </c>
      <c r="Q949" s="24" t="s">
        <v>660</v>
      </c>
      <c r="R949" s="24" t="s">
        <v>660</v>
      </c>
      <c r="S949" s="24" t="s">
        <v>660</v>
      </c>
      <c r="T949" s="24" t="s">
        <v>660</v>
      </c>
      <c r="U949" s="24" t="s">
        <v>660</v>
      </c>
      <c r="V949" s="24" t="s">
        <v>660</v>
      </c>
      <c r="W949" s="24">
        <v>0.86499999999999999</v>
      </c>
      <c r="X949" s="24">
        <v>0.11</v>
      </c>
      <c r="Y949" s="204"/>
      <c r="Z949" s="205"/>
      <c r="AA949" s="205"/>
      <c r="AB949" s="205"/>
      <c r="AC949" s="205"/>
      <c r="AD949" s="205"/>
      <c r="AE949" s="205"/>
      <c r="AF949" s="205"/>
      <c r="AG949" s="205"/>
      <c r="AH949" s="205"/>
      <c r="AI949" s="205"/>
      <c r="AJ949" s="205"/>
      <c r="AK949" s="205"/>
      <c r="AL949" s="205"/>
      <c r="AM949" s="205"/>
      <c r="AN949" s="205"/>
      <c r="AO949" s="205"/>
      <c r="AP949" s="205"/>
      <c r="AQ949" s="205"/>
      <c r="AR949" s="205"/>
      <c r="AS949" s="205"/>
      <c r="AT949" s="205"/>
      <c r="AU949" s="205"/>
      <c r="AV949" s="205"/>
      <c r="AW949" s="205"/>
      <c r="AX949" s="205"/>
      <c r="AY949" s="205"/>
      <c r="AZ949" s="205"/>
      <c r="BA949" s="205"/>
      <c r="BB949" s="205"/>
      <c r="BC949" s="205"/>
      <c r="BD949" s="205"/>
      <c r="BE949" s="205"/>
      <c r="BF949" s="205"/>
      <c r="BG949" s="205"/>
      <c r="BH949" s="205"/>
      <c r="BI949" s="205"/>
      <c r="BJ949" s="205"/>
      <c r="BK949" s="205"/>
      <c r="BL949" s="205"/>
      <c r="BM949" s="56"/>
    </row>
    <row r="950" spans="1:65">
      <c r="A950" s="30"/>
      <c r="B950" s="3" t="s">
        <v>273</v>
      </c>
      <c r="C950" s="29"/>
      <c r="D950" s="24" t="s">
        <v>660</v>
      </c>
      <c r="E950" s="24">
        <v>2.4982851170779154E-4</v>
      </c>
      <c r="F950" s="24" t="s">
        <v>660</v>
      </c>
      <c r="G950" s="24">
        <v>0</v>
      </c>
      <c r="H950" s="24" t="s">
        <v>660</v>
      </c>
      <c r="I950" s="24" t="s">
        <v>660</v>
      </c>
      <c r="J950" s="24" t="s">
        <v>660</v>
      </c>
      <c r="K950" s="24" t="s">
        <v>660</v>
      </c>
      <c r="L950" s="24" t="s">
        <v>660</v>
      </c>
      <c r="M950" s="24" t="s">
        <v>660</v>
      </c>
      <c r="N950" s="24" t="s">
        <v>660</v>
      </c>
      <c r="O950" s="24" t="s">
        <v>660</v>
      </c>
      <c r="P950" s="24" t="s">
        <v>660</v>
      </c>
      <c r="Q950" s="24" t="s">
        <v>660</v>
      </c>
      <c r="R950" s="24" t="s">
        <v>660</v>
      </c>
      <c r="S950" s="24" t="s">
        <v>660</v>
      </c>
      <c r="T950" s="24" t="s">
        <v>660</v>
      </c>
      <c r="U950" s="24" t="s">
        <v>660</v>
      </c>
      <c r="V950" s="24" t="s">
        <v>660</v>
      </c>
      <c r="W950" s="24">
        <v>3.7638632635454083E-2</v>
      </c>
      <c r="X950" s="24">
        <v>1.3784048752090369E-2</v>
      </c>
      <c r="Y950" s="204"/>
      <c r="Z950" s="205"/>
      <c r="AA950" s="205"/>
      <c r="AB950" s="205"/>
      <c r="AC950" s="205"/>
      <c r="AD950" s="205"/>
      <c r="AE950" s="205"/>
      <c r="AF950" s="205"/>
      <c r="AG950" s="205"/>
      <c r="AH950" s="205"/>
      <c r="AI950" s="205"/>
      <c r="AJ950" s="205"/>
      <c r="AK950" s="205"/>
      <c r="AL950" s="205"/>
      <c r="AM950" s="205"/>
      <c r="AN950" s="205"/>
      <c r="AO950" s="205"/>
      <c r="AP950" s="205"/>
      <c r="AQ950" s="205"/>
      <c r="AR950" s="205"/>
      <c r="AS950" s="205"/>
      <c r="AT950" s="205"/>
      <c r="AU950" s="205"/>
      <c r="AV950" s="205"/>
      <c r="AW950" s="205"/>
      <c r="AX950" s="205"/>
      <c r="AY950" s="205"/>
      <c r="AZ950" s="205"/>
      <c r="BA950" s="205"/>
      <c r="BB950" s="205"/>
      <c r="BC950" s="205"/>
      <c r="BD950" s="205"/>
      <c r="BE950" s="205"/>
      <c r="BF950" s="205"/>
      <c r="BG950" s="205"/>
      <c r="BH950" s="205"/>
      <c r="BI950" s="205"/>
      <c r="BJ950" s="205"/>
      <c r="BK950" s="205"/>
      <c r="BL950" s="205"/>
      <c r="BM950" s="56"/>
    </row>
    <row r="951" spans="1:65">
      <c r="A951" s="30"/>
      <c r="B951" s="3" t="s">
        <v>86</v>
      </c>
      <c r="C951" s="29"/>
      <c r="D951" s="13" t="s">
        <v>660</v>
      </c>
      <c r="E951" s="13">
        <v>5.4090950793979544E-3</v>
      </c>
      <c r="F951" s="13" t="s">
        <v>660</v>
      </c>
      <c r="G951" s="13">
        <v>0</v>
      </c>
      <c r="H951" s="13" t="s">
        <v>660</v>
      </c>
      <c r="I951" s="13" t="s">
        <v>660</v>
      </c>
      <c r="J951" s="13" t="s">
        <v>660</v>
      </c>
      <c r="K951" s="13" t="s">
        <v>660</v>
      </c>
      <c r="L951" s="13" t="s">
        <v>660</v>
      </c>
      <c r="M951" s="13" t="s">
        <v>660</v>
      </c>
      <c r="N951" s="13" t="s">
        <v>660</v>
      </c>
      <c r="O951" s="13" t="s">
        <v>660</v>
      </c>
      <c r="P951" s="13" t="s">
        <v>660</v>
      </c>
      <c r="Q951" s="13" t="s">
        <v>660</v>
      </c>
      <c r="R951" s="13" t="s">
        <v>660</v>
      </c>
      <c r="S951" s="13" t="s">
        <v>660</v>
      </c>
      <c r="T951" s="13" t="s">
        <v>660</v>
      </c>
      <c r="U951" s="13" t="s">
        <v>660</v>
      </c>
      <c r="V951" s="13" t="s">
        <v>660</v>
      </c>
      <c r="W951" s="13">
        <v>4.3345834129121789E-2</v>
      </c>
      <c r="X951" s="13">
        <v>0.11986129349643801</v>
      </c>
      <c r="Y951" s="150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3" t="s">
        <v>274</v>
      </c>
      <c r="C952" s="29"/>
      <c r="D952" s="13" t="s">
        <v>660</v>
      </c>
      <c r="E952" s="13" t="s">
        <v>660</v>
      </c>
      <c r="F952" s="13" t="s">
        <v>660</v>
      </c>
      <c r="G952" s="13" t="s">
        <v>660</v>
      </c>
      <c r="H952" s="13" t="s">
        <v>660</v>
      </c>
      <c r="I952" s="13" t="s">
        <v>660</v>
      </c>
      <c r="J952" s="13" t="s">
        <v>660</v>
      </c>
      <c r="K952" s="13" t="s">
        <v>660</v>
      </c>
      <c r="L952" s="13" t="s">
        <v>660</v>
      </c>
      <c r="M952" s="13" t="s">
        <v>660</v>
      </c>
      <c r="N952" s="13" t="s">
        <v>660</v>
      </c>
      <c r="O952" s="13" t="s">
        <v>660</v>
      </c>
      <c r="P952" s="13" t="s">
        <v>660</v>
      </c>
      <c r="Q952" s="13" t="s">
        <v>660</v>
      </c>
      <c r="R952" s="13" t="s">
        <v>660</v>
      </c>
      <c r="S952" s="13" t="s">
        <v>660</v>
      </c>
      <c r="T952" s="13" t="s">
        <v>660</v>
      </c>
      <c r="U952" s="13" t="s">
        <v>660</v>
      </c>
      <c r="V952" s="13" t="s">
        <v>660</v>
      </c>
      <c r="W952" s="13" t="s">
        <v>660</v>
      </c>
      <c r="X952" s="13" t="s">
        <v>660</v>
      </c>
      <c r="Y952" s="150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46" t="s">
        <v>275</v>
      </c>
      <c r="C953" s="47"/>
      <c r="D953" s="45" t="s">
        <v>276</v>
      </c>
      <c r="E953" s="45" t="s">
        <v>276</v>
      </c>
      <c r="F953" s="45" t="s">
        <v>276</v>
      </c>
      <c r="G953" s="45" t="s">
        <v>276</v>
      </c>
      <c r="H953" s="45" t="s">
        <v>276</v>
      </c>
      <c r="I953" s="45" t="s">
        <v>276</v>
      </c>
      <c r="J953" s="45" t="s">
        <v>276</v>
      </c>
      <c r="K953" s="45" t="s">
        <v>276</v>
      </c>
      <c r="L953" s="45" t="s">
        <v>276</v>
      </c>
      <c r="M953" s="45" t="s">
        <v>276</v>
      </c>
      <c r="N953" s="45" t="s">
        <v>276</v>
      </c>
      <c r="O953" s="45" t="s">
        <v>276</v>
      </c>
      <c r="P953" s="45" t="s">
        <v>276</v>
      </c>
      <c r="Q953" s="45" t="s">
        <v>276</v>
      </c>
      <c r="R953" s="45" t="s">
        <v>276</v>
      </c>
      <c r="S953" s="45" t="s">
        <v>276</v>
      </c>
      <c r="T953" s="45" t="s">
        <v>276</v>
      </c>
      <c r="U953" s="45" t="s">
        <v>276</v>
      </c>
      <c r="V953" s="45" t="s">
        <v>276</v>
      </c>
      <c r="W953" s="45" t="s">
        <v>276</v>
      </c>
      <c r="X953" s="45" t="s">
        <v>276</v>
      </c>
      <c r="Y953" s="150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B954" s="31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BM954" s="55"/>
    </row>
    <row r="955" spans="1:65" ht="15">
      <c r="B955" s="8" t="s">
        <v>582</v>
      </c>
      <c r="BM955" s="28" t="s">
        <v>66</v>
      </c>
    </row>
    <row r="956" spans="1:65" ht="15">
      <c r="A956" s="25" t="s">
        <v>24</v>
      </c>
      <c r="B956" s="18" t="s">
        <v>110</v>
      </c>
      <c r="C956" s="15" t="s">
        <v>111</v>
      </c>
      <c r="D956" s="16" t="s">
        <v>232</v>
      </c>
      <c r="E956" s="17" t="s">
        <v>232</v>
      </c>
      <c r="F956" s="17" t="s">
        <v>232</v>
      </c>
      <c r="G956" s="17" t="s">
        <v>232</v>
      </c>
      <c r="H956" s="17" t="s">
        <v>232</v>
      </c>
      <c r="I956" s="17" t="s">
        <v>232</v>
      </c>
      <c r="J956" s="17" t="s">
        <v>232</v>
      </c>
      <c r="K956" s="17" t="s">
        <v>232</v>
      </c>
      <c r="L956" s="17" t="s">
        <v>232</v>
      </c>
      <c r="M956" s="17" t="s">
        <v>232</v>
      </c>
      <c r="N956" s="17" t="s">
        <v>232</v>
      </c>
      <c r="O956" s="17" t="s">
        <v>232</v>
      </c>
      <c r="P956" s="17" t="s">
        <v>232</v>
      </c>
      <c r="Q956" s="150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</v>
      </c>
    </row>
    <row r="957" spans="1:65">
      <c r="A957" s="30"/>
      <c r="B957" s="19" t="s">
        <v>233</v>
      </c>
      <c r="C957" s="9" t="s">
        <v>233</v>
      </c>
      <c r="D957" s="148" t="s">
        <v>236</v>
      </c>
      <c r="E957" s="149" t="s">
        <v>237</v>
      </c>
      <c r="F957" s="149" t="s">
        <v>240</v>
      </c>
      <c r="G957" s="149" t="s">
        <v>241</v>
      </c>
      <c r="H957" s="149" t="s">
        <v>243</v>
      </c>
      <c r="I957" s="149" t="s">
        <v>244</v>
      </c>
      <c r="J957" s="149" t="s">
        <v>248</v>
      </c>
      <c r="K957" s="149" t="s">
        <v>249</v>
      </c>
      <c r="L957" s="149" t="s">
        <v>255</v>
      </c>
      <c r="M957" s="149" t="s">
        <v>257</v>
      </c>
      <c r="N957" s="149" t="s">
        <v>259</v>
      </c>
      <c r="O957" s="149" t="s">
        <v>262</v>
      </c>
      <c r="P957" s="149" t="s">
        <v>263</v>
      </c>
      <c r="Q957" s="150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 t="s">
        <v>3</v>
      </c>
    </row>
    <row r="958" spans="1:65">
      <c r="A958" s="30"/>
      <c r="B958" s="19"/>
      <c r="C958" s="9"/>
      <c r="D958" s="10" t="s">
        <v>279</v>
      </c>
      <c r="E958" s="11" t="s">
        <v>279</v>
      </c>
      <c r="F958" s="11" t="s">
        <v>279</v>
      </c>
      <c r="G958" s="11" t="s">
        <v>279</v>
      </c>
      <c r="H958" s="11" t="s">
        <v>279</v>
      </c>
      <c r="I958" s="11" t="s">
        <v>279</v>
      </c>
      <c r="J958" s="11" t="s">
        <v>305</v>
      </c>
      <c r="K958" s="11" t="s">
        <v>279</v>
      </c>
      <c r="L958" s="11" t="s">
        <v>279</v>
      </c>
      <c r="M958" s="11" t="s">
        <v>305</v>
      </c>
      <c r="N958" s="11" t="s">
        <v>305</v>
      </c>
      <c r="O958" s="11" t="s">
        <v>279</v>
      </c>
      <c r="P958" s="11" t="s">
        <v>305</v>
      </c>
      <c r="Q958" s="150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2</v>
      </c>
    </row>
    <row r="959" spans="1:65">
      <c r="A959" s="30"/>
      <c r="B959" s="19"/>
      <c r="C959" s="9"/>
      <c r="D959" s="26" t="s">
        <v>117</v>
      </c>
      <c r="E959" s="26" t="s">
        <v>308</v>
      </c>
      <c r="F959" s="26" t="s">
        <v>307</v>
      </c>
      <c r="G959" s="26" t="s">
        <v>309</v>
      </c>
      <c r="H959" s="26" t="s">
        <v>310</v>
      </c>
      <c r="I959" s="26" t="s">
        <v>311</v>
      </c>
      <c r="J959" s="26" t="s">
        <v>307</v>
      </c>
      <c r="K959" s="26" t="s">
        <v>309</v>
      </c>
      <c r="L959" s="26" t="s">
        <v>311</v>
      </c>
      <c r="M959" s="26" t="s">
        <v>309</v>
      </c>
      <c r="N959" s="26" t="s">
        <v>308</v>
      </c>
      <c r="O959" s="26" t="s">
        <v>268</v>
      </c>
      <c r="P959" s="26" t="s">
        <v>309</v>
      </c>
      <c r="Q959" s="150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2</v>
      </c>
    </row>
    <row r="960" spans="1:65">
      <c r="A960" s="30"/>
      <c r="B960" s="18">
        <v>1</v>
      </c>
      <c r="C960" s="14">
        <v>1</v>
      </c>
      <c r="D960" s="22">
        <v>0.26700000000000002</v>
      </c>
      <c r="E960" s="22">
        <v>0.28441946591919809</v>
      </c>
      <c r="F960" s="22">
        <v>0.19</v>
      </c>
      <c r="G960" s="22">
        <v>0.23</v>
      </c>
      <c r="H960" s="145" t="s">
        <v>312</v>
      </c>
      <c r="I960" s="22">
        <v>0.22</v>
      </c>
      <c r="J960" s="145">
        <v>0.3</v>
      </c>
      <c r="K960" s="145" t="s">
        <v>104</v>
      </c>
      <c r="L960" s="22">
        <v>0.18</v>
      </c>
      <c r="M960" s="22">
        <v>0.21</v>
      </c>
      <c r="N960" s="145">
        <v>0.54</v>
      </c>
      <c r="O960" s="22">
        <v>0.20499999999999999</v>
      </c>
      <c r="P960" s="22">
        <v>0.26</v>
      </c>
      <c r="Q960" s="150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1</v>
      </c>
    </row>
    <row r="961" spans="1:65">
      <c r="A961" s="30"/>
      <c r="B961" s="19">
        <v>1</v>
      </c>
      <c r="C961" s="9">
        <v>2</v>
      </c>
      <c r="D961" s="151">
        <v>0.25600000000000001</v>
      </c>
      <c r="E961" s="11">
        <v>0.28923404226052057</v>
      </c>
      <c r="F961" s="11">
        <v>0.19</v>
      </c>
      <c r="G961" s="11">
        <v>0.24</v>
      </c>
      <c r="H961" s="146" t="s">
        <v>312</v>
      </c>
      <c r="I961" s="11">
        <v>0.22</v>
      </c>
      <c r="J961" s="146">
        <v>0.3</v>
      </c>
      <c r="K961" s="146" t="s">
        <v>104</v>
      </c>
      <c r="L961" s="11">
        <v>0.18</v>
      </c>
      <c r="M961" s="11">
        <v>0.2</v>
      </c>
      <c r="N961" s="146">
        <v>0.54</v>
      </c>
      <c r="O961" s="11">
        <v>0.215</v>
      </c>
      <c r="P961" s="11">
        <v>0.24</v>
      </c>
      <c r="Q961" s="150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20</v>
      </c>
    </row>
    <row r="962" spans="1:65">
      <c r="A962" s="30"/>
      <c r="B962" s="19">
        <v>1</v>
      </c>
      <c r="C962" s="9">
        <v>3</v>
      </c>
      <c r="D962" s="11">
        <v>0.26600000000000001</v>
      </c>
      <c r="E962" s="11">
        <v>0.28063667209054044</v>
      </c>
      <c r="F962" s="11">
        <v>0.2</v>
      </c>
      <c r="G962" s="11">
        <v>0.24</v>
      </c>
      <c r="H962" s="146" t="s">
        <v>312</v>
      </c>
      <c r="I962" s="11">
        <v>0.23</v>
      </c>
      <c r="J962" s="146">
        <v>0.3</v>
      </c>
      <c r="K962" s="146" t="s">
        <v>104</v>
      </c>
      <c r="L962" s="11">
        <v>0.18</v>
      </c>
      <c r="M962" s="11">
        <v>0.21</v>
      </c>
      <c r="N962" s="146">
        <v>0.54</v>
      </c>
      <c r="O962" s="11">
        <v>0.20499999999999999</v>
      </c>
      <c r="P962" s="11">
        <v>0.25</v>
      </c>
      <c r="Q962" s="150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16</v>
      </c>
    </row>
    <row r="963" spans="1:65">
      <c r="A963" s="30"/>
      <c r="B963" s="19">
        <v>1</v>
      </c>
      <c r="C963" s="9">
        <v>4</v>
      </c>
      <c r="D963" s="11">
        <v>0.26500000000000001</v>
      </c>
      <c r="E963" s="11">
        <v>0.28892627571238338</v>
      </c>
      <c r="F963" s="11">
        <v>0.19</v>
      </c>
      <c r="G963" s="11">
        <v>0.25</v>
      </c>
      <c r="H963" s="146" t="s">
        <v>312</v>
      </c>
      <c r="I963" s="11">
        <v>0.22</v>
      </c>
      <c r="J963" s="146">
        <v>0.3</v>
      </c>
      <c r="K963" s="146" t="s">
        <v>104</v>
      </c>
      <c r="L963" s="11">
        <v>0.17</v>
      </c>
      <c r="M963" s="11">
        <v>0.21</v>
      </c>
      <c r="N963" s="146">
        <v>0.55000000000000004</v>
      </c>
      <c r="O963" s="11">
        <v>0.19999999999999998</v>
      </c>
      <c r="P963" s="11">
        <v>0.24</v>
      </c>
      <c r="Q963" s="150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0.22734988516879284</v>
      </c>
    </row>
    <row r="964" spans="1:65">
      <c r="A964" s="30"/>
      <c r="B964" s="19">
        <v>1</v>
      </c>
      <c r="C964" s="9">
        <v>5</v>
      </c>
      <c r="D964" s="11">
        <v>0.26600000000000001</v>
      </c>
      <c r="E964" s="11">
        <v>0.2999555771688231</v>
      </c>
      <c r="F964" s="11">
        <v>0.19</v>
      </c>
      <c r="G964" s="11">
        <v>0.24</v>
      </c>
      <c r="H964" s="146" t="s">
        <v>312</v>
      </c>
      <c r="I964" s="11">
        <v>0.22</v>
      </c>
      <c r="J964" s="146">
        <v>0.3</v>
      </c>
      <c r="K964" s="146" t="s">
        <v>104</v>
      </c>
      <c r="L964" s="11">
        <v>0.17</v>
      </c>
      <c r="M964" s="11">
        <v>0.2</v>
      </c>
      <c r="N964" s="146">
        <v>0.53</v>
      </c>
      <c r="O964" s="11">
        <v>0.19999999999999998</v>
      </c>
      <c r="P964" s="11">
        <v>0.25</v>
      </c>
      <c r="Q964" s="150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119</v>
      </c>
    </row>
    <row r="965" spans="1:65">
      <c r="A965" s="30"/>
      <c r="B965" s="19">
        <v>1</v>
      </c>
      <c r="C965" s="9">
        <v>6</v>
      </c>
      <c r="D965" s="11">
        <v>0.26500000000000001</v>
      </c>
      <c r="E965" s="11">
        <v>0.28892176596334496</v>
      </c>
      <c r="F965" s="11">
        <v>0.2</v>
      </c>
      <c r="G965" s="11">
        <v>0.24</v>
      </c>
      <c r="H965" s="146" t="s">
        <v>312</v>
      </c>
      <c r="I965" s="11">
        <v>0.23</v>
      </c>
      <c r="J965" s="146">
        <v>0.3</v>
      </c>
      <c r="K965" s="146" t="s">
        <v>104</v>
      </c>
      <c r="L965" s="11">
        <v>0.17</v>
      </c>
      <c r="M965" s="11">
        <v>0.21</v>
      </c>
      <c r="N965" s="146">
        <v>0.52</v>
      </c>
      <c r="O965" s="11">
        <v>0.20499999999999999</v>
      </c>
      <c r="P965" s="11">
        <v>0.25</v>
      </c>
      <c r="Q965" s="150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20" t="s">
        <v>271</v>
      </c>
      <c r="C966" s="12"/>
      <c r="D966" s="23">
        <v>0.26416666666666666</v>
      </c>
      <c r="E966" s="23">
        <v>0.28868229985246846</v>
      </c>
      <c r="F966" s="23">
        <v>0.19333333333333333</v>
      </c>
      <c r="G966" s="23">
        <v>0.24</v>
      </c>
      <c r="H966" s="23" t="s">
        <v>660</v>
      </c>
      <c r="I966" s="23">
        <v>0.22333333333333336</v>
      </c>
      <c r="J966" s="23">
        <v>0.3</v>
      </c>
      <c r="K966" s="23" t="s">
        <v>660</v>
      </c>
      <c r="L966" s="23">
        <v>0.17500000000000002</v>
      </c>
      <c r="M966" s="23">
        <v>0.20666666666666667</v>
      </c>
      <c r="N966" s="23">
        <v>0.53666666666666674</v>
      </c>
      <c r="O966" s="23">
        <v>0.20499999999999999</v>
      </c>
      <c r="P966" s="23">
        <v>0.24833333333333332</v>
      </c>
      <c r="Q966" s="150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3" t="s">
        <v>272</v>
      </c>
      <c r="C967" s="29"/>
      <c r="D967" s="11">
        <v>0.26550000000000001</v>
      </c>
      <c r="E967" s="11">
        <v>0.28892402083786417</v>
      </c>
      <c r="F967" s="11">
        <v>0.19</v>
      </c>
      <c r="G967" s="11">
        <v>0.24</v>
      </c>
      <c r="H967" s="11" t="s">
        <v>660</v>
      </c>
      <c r="I967" s="11">
        <v>0.22</v>
      </c>
      <c r="J967" s="11">
        <v>0.3</v>
      </c>
      <c r="K967" s="11" t="s">
        <v>660</v>
      </c>
      <c r="L967" s="11">
        <v>0.17499999999999999</v>
      </c>
      <c r="M967" s="11">
        <v>0.21</v>
      </c>
      <c r="N967" s="11">
        <v>0.54</v>
      </c>
      <c r="O967" s="11">
        <v>0.20499999999999999</v>
      </c>
      <c r="P967" s="11">
        <v>0.25</v>
      </c>
      <c r="Q967" s="150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273</v>
      </c>
      <c r="C968" s="29"/>
      <c r="D968" s="24">
        <v>4.0702170294305805E-3</v>
      </c>
      <c r="E968" s="24">
        <v>6.4870940890495322E-3</v>
      </c>
      <c r="F968" s="24">
        <v>5.1639777949432277E-3</v>
      </c>
      <c r="G968" s="24">
        <v>6.3245553203367553E-3</v>
      </c>
      <c r="H968" s="24" t="s">
        <v>660</v>
      </c>
      <c r="I968" s="24">
        <v>5.1639777949432277E-3</v>
      </c>
      <c r="J968" s="24">
        <v>0</v>
      </c>
      <c r="K968" s="24" t="s">
        <v>660</v>
      </c>
      <c r="L968" s="24">
        <v>5.47722557505165E-3</v>
      </c>
      <c r="M968" s="24">
        <v>5.163977794943213E-3</v>
      </c>
      <c r="N968" s="24">
        <v>1.0327955589886454E-2</v>
      </c>
      <c r="O968" s="24">
        <v>5.4772255750516656E-3</v>
      </c>
      <c r="P968" s="24">
        <v>7.5277265270908165E-3</v>
      </c>
      <c r="Q968" s="150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3" t="s">
        <v>86</v>
      </c>
      <c r="C969" s="29"/>
      <c r="D969" s="13">
        <v>1.5407761625604722E-2</v>
      </c>
      <c r="E969" s="13">
        <v>2.2471395344864482E-2</v>
      </c>
      <c r="F969" s="13">
        <v>2.6710229973844282E-2</v>
      </c>
      <c r="G969" s="13">
        <v>2.635231383473648E-2</v>
      </c>
      <c r="H969" s="13" t="s">
        <v>660</v>
      </c>
      <c r="I969" s="13">
        <v>2.3122288634074152E-2</v>
      </c>
      <c r="J969" s="13">
        <v>0</v>
      </c>
      <c r="K969" s="13" t="s">
        <v>660</v>
      </c>
      <c r="L969" s="13">
        <v>3.1298431857437997E-2</v>
      </c>
      <c r="M969" s="13">
        <v>2.4986989330370385E-2</v>
      </c>
      <c r="N969" s="13">
        <v>1.9244637745130036E-2</v>
      </c>
      <c r="O969" s="13">
        <v>2.6718173536837395E-2</v>
      </c>
      <c r="P969" s="13">
        <v>3.0312992726540203E-2</v>
      </c>
      <c r="Q969" s="150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3" t="s">
        <v>274</v>
      </c>
      <c r="C970" s="29"/>
      <c r="D970" s="13">
        <v>0.16193886119863099</v>
      </c>
      <c r="E970" s="13">
        <v>0.26977103875878439</v>
      </c>
      <c r="F970" s="13">
        <v>-0.14962203218270542</v>
      </c>
      <c r="G970" s="13">
        <v>5.5641615221469154E-2</v>
      </c>
      <c r="H970" s="13" t="s">
        <v>660</v>
      </c>
      <c r="I970" s="13">
        <v>-1.7666830280021695E-2</v>
      </c>
      <c r="J970" s="13">
        <v>0.31955201902683639</v>
      </c>
      <c r="K970" s="13" t="s">
        <v>660</v>
      </c>
      <c r="L970" s="13">
        <v>-0.23026132223434537</v>
      </c>
      <c r="M970" s="13">
        <v>-9.0975275781512766E-2</v>
      </c>
      <c r="N970" s="13">
        <v>1.3605319451480078</v>
      </c>
      <c r="O970" s="13">
        <v>-9.8306120331661861E-2</v>
      </c>
      <c r="P970" s="13">
        <v>9.2295837972214523E-2</v>
      </c>
      <c r="Q970" s="150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46" t="s">
        <v>275</v>
      </c>
      <c r="C971" s="47"/>
      <c r="D971" s="45">
        <v>0.74</v>
      </c>
      <c r="E971" s="45">
        <v>1.3</v>
      </c>
      <c r="F971" s="45">
        <v>0.87</v>
      </c>
      <c r="G971" s="45">
        <v>0.19</v>
      </c>
      <c r="H971" s="45">
        <v>0.42</v>
      </c>
      <c r="I971" s="45">
        <v>0.19</v>
      </c>
      <c r="J971" s="45" t="s">
        <v>276</v>
      </c>
      <c r="K971" s="45">
        <v>4.1399999999999997</v>
      </c>
      <c r="L971" s="45">
        <v>1.29</v>
      </c>
      <c r="M971" s="45">
        <v>0.56999999999999995</v>
      </c>
      <c r="N971" s="45">
        <v>6.95</v>
      </c>
      <c r="O971" s="45">
        <v>0.61</v>
      </c>
      <c r="P971" s="45">
        <v>0.38</v>
      </c>
      <c r="Q971" s="150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B972" s="31" t="s">
        <v>295</v>
      </c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BM972" s="55"/>
    </row>
    <row r="973" spans="1:65">
      <c r="BM973" s="55"/>
    </row>
    <row r="974" spans="1:65" ht="15">
      <c r="B974" s="8" t="s">
        <v>523</v>
      </c>
      <c r="BM974" s="28" t="s">
        <v>66</v>
      </c>
    </row>
    <row r="975" spans="1:65" ht="15">
      <c r="A975" s="25" t="s">
        <v>27</v>
      </c>
      <c r="B975" s="18" t="s">
        <v>110</v>
      </c>
      <c r="C975" s="15" t="s">
        <v>111</v>
      </c>
      <c r="D975" s="16" t="s">
        <v>232</v>
      </c>
      <c r="E975" s="17" t="s">
        <v>232</v>
      </c>
      <c r="F975" s="17" t="s">
        <v>232</v>
      </c>
      <c r="G975" s="17" t="s">
        <v>232</v>
      </c>
      <c r="H975" s="17" t="s">
        <v>232</v>
      </c>
      <c r="I975" s="17" t="s">
        <v>232</v>
      </c>
      <c r="J975" s="17" t="s">
        <v>232</v>
      </c>
      <c r="K975" s="17" t="s">
        <v>232</v>
      </c>
      <c r="L975" s="17" t="s">
        <v>232</v>
      </c>
      <c r="M975" s="17" t="s">
        <v>232</v>
      </c>
      <c r="N975" s="17" t="s">
        <v>232</v>
      </c>
      <c r="O975" s="17" t="s">
        <v>232</v>
      </c>
      <c r="P975" s="17" t="s">
        <v>232</v>
      </c>
      <c r="Q975" s="17" t="s">
        <v>232</v>
      </c>
      <c r="R975" s="17" t="s">
        <v>232</v>
      </c>
      <c r="S975" s="17" t="s">
        <v>232</v>
      </c>
      <c r="T975" s="17" t="s">
        <v>232</v>
      </c>
      <c r="U975" s="17" t="s">
        <v>232</v>
      </c>
      <c r="V975" s="17" t="s">
        <v>232</v>
      </c>
      <c r="W975" s="17" t="s">
        <v>232</v>
      </c>
      <c r="X975" s="17" t="s">
        <v>232</v>
      </c>
      <c r="Y975" s="17" t="s">
        <v>232</v>
      </c>
      <c r="Z975" s="17" t="s">
        <v>232</v>
      </c>
      <c r="AA975" s="17" t="s">
        <v>232</v>
      </c>
      <c r="AB975" s="17" t="s">
        <v>232</v>
      </c>
      <c r="AC975" s="17" t="s">
        <v>232</v>
      </c>
      <c r="AD975" s="17" t="s">
        <v>232</v>
      </c>
      <c r="AE975" s="17" t="s">
        <v>232</v>
      </c>
      <c r="AF975" s="150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 t="s">
        <v>233</v>
      </c>
      <c r="C976" s="9" t="s">
        <v>233</v>
      </c>
      <c r="D976" s="148" t="s">
        <v>235</v>
      </c>
      <c r="E976" s="149" t="s">
        <v>236</v>
      </c>
      <c r="F976" s="149" t="s">
        <v>237</v>
      </c>
      <c r="G976" s="149" t="s">
        <v>238</v>
      </c>
      <c r="H976" s="149" t="s">
        <v>239</v>
      </c>
      <c r="I976" s="149" t="s">
        <v>240</v>
      </c>
      <c r="J976" s="149" t="s">
        <v>241</v>
      </c>
      <c r="K976" s="149" t="s">
        <v>242</v>
      </c>
      <c r="L976" s="149" t="s">
        <v>243</v>
      </c>
      <c r="M976" s="149" t="s">
        <v>244</v>
      </c>
      <c r="N976" s="149" t="s">
        <v>245</v>
      </c>
      <c r="O976" s="149" t="s">
        <v>246</v>
      </c>
      <c r="P976" s="149" t="s">
        <v>247</v>
      </c>
      <c r="Q976" s="149" t="s">
        <v>248</v>
      </c>
      <c r="R976" s="149" t="s">
        <v>249</v>
      </c>
      <c r="S976" s="149" t="s">
        <v>251</v>
      </c>
      <c r="T976" s="149" t="s">
        <v>252</v>
      </c>
      <c r="U976" s="149" t="s">
        <v>253</v>
      </c>
      <c r="V976" s="149" t="s">
        <v>254</v>
      </c>
      <c r="W976" s="149" t="s">
        <v>277</v>
      </c>
      <c r="X976" s="149" t="s">
        <v>255</v>
      </c>
      <c r="Y976" s="149" t="s">
        <v>256</v>
      </c>
      <c r="Z976" s="149" t="s">
        <v>257</v>
      </c>
      <c r="AA976" s="149" t="s">
        <v>258</v>
      </c>
      <c r="AB976" s="149" t="s">
        <v>260</v>
      </c>
      <c r="AC976" s="149" t="s">
        <v>261</v>
      </c>
      <c r="AD976" s="149" t="s">
        <v>262</v>
      </c>
      <c r="AE976" s="149" t="s">
        <v>263</v>
      </c>
      <c r="AF976" s="150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 t="s">
        <v>3</v>
      </c>
    </row>
    <row r="977" spans="1:65">
      <c r="A977" s="30"/>
      <c r="B977" s="19"/>
      <c r="C977" s="9"/>
      <c r="D977" s="10" t="s">
        <v>279</v>
      </c>
      <c r="E977" s="11" t="s">
        <v>279</v>
      </c>
      <c r="F977" s="11" t="s">
        <v>279</v>
      </c>
      <c r="G977" s="11" t="s">
        <v>279</v>
      </c>
      <c r="H977" s="11" t="s">
        <v>279</v>
      </c>
      <c r="I977" s="11" t="s">
        <v>279</v>
      </c>
      <c r="J977" s="11" t="s">
        <v>279</v>
      </c>
      <c r="K977" s="11" t="s">
        <v>305</v>
      </c>
      <c r="L977" s="11" t="s">
        <v>279</v>
      </c>
      <c r="M977" s="11" t="s">
        <v>279</v>
      </c>
      <c r="N977" s="11" t="s">
        <v>305</v>
      </c>
      <c r="O977" s="11" t="s">
        <v>304</v>
      </c>
      <c r="P977" s="11" t="s">
        <v>279</v>
      </c>
      <c r="Q977" s="11" t="s">
        <v>305</v>
      </c>
      <c r="R977" s="11" t="s">
        <v>279</v>
      </c>
      <c r="S977" s="11" t="s">
        <v>279</v>
      </c>
      <c r="T977" s="11" t="s">
        <v>279</v>
      </c>
      <c r="U977" s="11" t="s">
        <v>279</v>
      </c>
      <c r="V977" s="11" t="s">
        <v>279</v>
      </c>
      <c r="W977" s="11" t="s">
        <v>279</v>
      </c>
      <c r="X977" s="11" t="s">
        <v>279</v>
      </c>
      <c r="Y977" s="11" t="s">
        <v>305</v>
      </c>
      <c r="Z977" s="11" t="s">
        <v>305</v>
      </c>
      <c r="AA977" s="11" t="s">
        <v>279</v>
      </c>
      <c r="AB977" s="11" t="s">
        <v>305</v>
      </c>
      <c r="AC977" s="11" t="s">
        <v>279</v>
      </c>
      <c r="AD977" s="11" t="s">
        <v>279</v>
      </c>
      <c r="AE977" s="11" t="s">
        <v>305</v>
      </c>
      <c r="AF977" s="150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</v>
      </c>
    </row>
    <row r="978" spans="1:65">
      <c r="A978" s="30"/>
      <c r="B978" s="19"/>
      <c r="C978" s="9"/>
      <c r="D978" s="26" t="s">
        <v>307</v>
      </c>
      <c r="E978" s="26" t="s">
        <v>117</v>
      </c>
      <c r="F978" s="26" t="s">
        <v>308</v>
      </c>
      <c r="G978" s="26" t="s">
        <v>308</v>
      </c>
      <c r="H978" s="26" t="s">
        <v>307</v>
      </c>
      <c r="I978" s="26" t="s">
        <v>307</v>
      </c>
      <c r="J978" s="26" t="s">
        <v>309</v>
      </c>
      <c r="K978" s="26" t="s">
        <v>310</v>
      </c>
      <c r="L978" s="26" t="s">
        <v>310</v>
      </c>
      <c r="M978" s="26" t="s">
        <v>311</v>
      </c>
      <c r="N978" s="26" t="s">
        <v>310</v>
      </c>
      <c r="O978" s="26" t="s">
        <v>309</v>
      </c>
      <c r="P978" s="26" t="s">
        <v>307</v>
      </c>
      <c r="Q978" s="26" t="s">
        <v>307</v>
      </c>
      <c r="R978" s="26" t="s">
        <v>309</v>
      </c>
      <c r="S978" s="26" t="s">
        <v>307</v>
      </c>
      <c r="T978" s="26" t="s">
        <v>307</v>
      </c>
      <c r="U978" s="26" t="s">
        <v>307</v>
      </c>
      <c r="V978" s="26" t="s">
        <v>307</v>
      </c>
      <c r="W978" s="26" t="s">
        <v>307</v>
      </c>
      <c r="X978" s="26" t="s">
        <v>311</v>
      </c>
      <c r="Y978" s="26" t="s">
        <v>309</v>
      </c>
      <c r="Z978" s="26" t="s">
        <v>309</v>
      </c>
      <c r="AA978" s="26" t="s">
        <v>269</v>
      </c>
      <c r="AB978" s="26" t="s">
        <v>307</v>
      </c>
      <c r="AC978" s="26" t="s">
        <v>307</v>
      </c>
      <c r="AD978" s="26" t="s">
        <v>268</v>
      </c>
      <c r="AE978" s="26" t="s">
        <v>309</v>
      </c>
      <c r="AF978" s="150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2</v>
      </c>
    </row>
    <row r="979" spans="1:65">
      <c r="A979" s="30"/>
      <c r="B979" s="18">
        <v>1</v>
      </c>
      <c r="C979" s="14">
        <v>1</v>
      </c>
      <c r="D979" s="206">
        <v>13.72</v>
      </c>
      <c r="E979" s="206">
        <v>13.2</v>
      </c>
      <c r="F979" s="206">
        <v>12.485811355370695</v>
      </c>
      <c r="G979" s="206">
        <v>13.99</v>
      </c>
      <c r="H979" s="231">
        <v>7.6</v>
      </c>
      <c r="I979" s="230">
        <v>9.32</v>
      </c>
      <c r="J979" s="206">
        <v>13.34</v>
      </c>
      <c r="K979" s="206">
        <v>11.3</v>
      </c>
      <c r="L979" s="230">
        <v>4.4000000000000004</v>
      </c>
      <c r="M979" s="206">
        <v>13.88</v>
      </c>
      <c r="N979" s="206">
        <v>13.027407552427533</v>
      </c>
      <c r="O979" s="206">
        <v>14.91</v>
      </c>
      <c r="P979" s="206">
        <v>14.41</v>
      </c>
      <c r="Q979" s="206">
        <v>11.4</v>
      </c>
      <c r="R979" s="230">
        <v>9.9248399999999997</v>
      </c>
      <c r="S979" s="206">
        <v>13.85</v>
      </c>
      <c r="T979" s="206">
        <v>12.85</v>
      </c>
      <c r="U979" s="206">
        <v>12</v>
      </c>
      <c r="V979" s="206">
        <v>13.35</v>
      </c>
      <c r="W979" s="206">
        <v>12.65</v>
      </c>
      <c r="X979" s="206">
        <v>11.27</v>
      </c>
      <c r="Y979" s="206">
        <v>11.7</v>
      </c>
      <c r="Z979" s="206">
        <v>13.65</v>
      </c>
      <c r="AA979" s="206">
        <v>12.73</v>
      </c>
      <c r="AB979" s="206">
        <v>12.91</v>
      </c>
      <c r="AC979" s="206">
        <v>12.9</v>
      </c>
      <c r="AD979" s="230">
        <v>18.600000000000001</v>
      </c>
      <c r="AE979" s="206">
        <v>11.55</v>
      </c>
      <c r="AF979" s="207"/>
      <c r="AG979" s="208"/>
      <c r="AH979" s="208"/>
      <c r="AI979" s="208"/>
      <c r="AJ979" s="208"/>
      <c r="AK979" s="208"/>
      <c r="AL979" s="208"/>
      <c r="AM979" s="208"/>
      <c r="AN979" s="208"/>
      <c r="AO979" s="208"/>
      <c r="AP979" s="208"/>
      <c r="AQ979" s="208"/>
      <c r="AR979" s="208"/>
      <c r="AS979" s="208"/>
      <c r="AT979" s="208"/>
      <c r="AU979" s="208"/>
      <c r="AV979" s="208"/>
      <c r="AW979" s="208"/>
      <c r="AX979" s="208"/>
      <c r="AY979" s="208"/>
      <c r="AZ979" s="208"/>
      <c r="BA979" s="208"/>
      <c r="BB979" s="208"/>
      <c r="BC979" s="208"/>
      <c r="BD979" s="208"/>
      <c r="BE979" s="208"/>
      <c r="BF979" s="208"/>
      <c r="BG979" s="208"/>
      <c r="BH979" s="208"/>
      <c r="BI979" s="208"/>
      <c r="BJ979" s="208"/>
      <c r="BK979" s="208"/>
      <c r="BL979" s="208"/>
      <c r="BM979" s="209">
        <v>1</v>
      </c>
    </row>
    <row r="980" spans="1:65">
      <c r="A980" s="30"/>
      <c r="B980" s="19">
        <v>1</v>
      </c>
      <c r="C980" s="9">
        <v>2</v>
      </c>
      <c r="D980" s="210">
        <v>12.58</v>
      </c>
      <c r="E980" s="210">
        <v>13</v>
      </c>
      <c r="F980" s="210">
        <v>12.809288158880644</v>
      </c>
      <c r="G980" s="210">
        <v>14.3</v>
      </c>
      <c r="H980" s="210">
        <v>12.9</v>
      </c>
      <c r="I980" s="232">
        <v>9.23</v>
      </c>
      <c r="J980" s="210">
        <v>13.5</v>
      </c>
      <c r="K980" s="210">
        <v>11.2</v>
      </c>
      <c r="L980" s="232">
        <v>4.4000000000000004</v>
      </c>
      <c r="M980" s="210">
        <v>13.63</v>
      </c>
      <c r="N980" s="210">
        <v>13.150374139918158</v>
      </c>
      <c r="O980" s="210">
        <v>14.84</v>
      </c>
      <c r="P980" s="210">
        <v>13.98</v>
      </c>
      <c r="Q980" s="210">
        <v>12</v>
      </c>
      <c r="R980" s="232">
        <v>9.7102800000000009</v>
      </c>
      <c r="S980" s="210">
        <v>13.55</v>
      </c>
      <c r="T980" s="210">
        <v>13.1</v>
      </c>
      <c r="U980" s="210">
        <v>11.75</v>
      </c>
      <c r="V980" s="210">
        <v>12.5</v>
      </c>
      <c r="W980" s="210">
        <v>12.5</v>
      </c>
      <c r="X980" s="210">
        <v>11.73</v>
      </c>
      <c r="Y980" s="210">
        <v>11.3</v>
      </c>
      <c r="Z980" s="210">
        <v>13.29</v>
      </c>
      <c r="AA980" s="210">
        <v>12.77</v>
      </c>
      <c r="AB980" s="210">
        <v>12.95</v>
      </c>
      <c r="AC980" s="210">
        <v>12.14</v>
      </c>
      <c r="AD980" s="232">
        <v>18.600000000000001</v>
      </c>
      <c r="AE980" s="210">
        <v>11.23</v>
      </c>
      <c r="AF980" s="207"/>
      <c r="AG980" s="208"/>
      <c r="AH980" s="208"/>
      <c r="AI980" s="208"/>
      <c r="AJ980" s="208"/>
      <c r="AK980" s="208"/>
      <c r="AL980" s="208"/>
      <c r="AM980" s="208"/>
      <c r="AN980" s="208"/>
      <c r="AO980" s="208"/>
      <c r="AP980" s="208"/>
      <c r="AQ980" s="208"/>
      <c r="AR980" s="208"/>
      <c r="AS980" s="208"/>
      <c r="AT980" s="208"/>
      <c r="AU980" s="208"/>
      <c r="AV980" s="208"/>
      <c r="AW980" s="208"/>
      <c r="AX980" s="208"/>
      <c r="AY980" s="208"/>
      <c r="AZ980" s="208"/>
      <c r="BA980" s="208"/>
      <c r="BB980" s="208"/>
      <c r="BC980" s="208"/>
      <c r="BD980" s="208"/>
      <c r="BE980" s="208"/>
      <c r="BF980" s="208"/>
      <c r="BG980" s="208"/>
      <c r="BH980" s="208"/>
      <c r="BI980" s="208"/>
      <c r="BJ980" s="208"/>
      <c r="BK980" s="208"/>
      <c r="BL980" s="208"/>
      <c r="BM980" s="209">
        <v>21</v>
      </c>
    </row>
    <row r="981" spans="1:65">
      <c r="A981" s="30"/>
      <c r="B981" s="19">
        <v>1</v>
      </c>
      <c r="C981" s="9">
        <v>3</v>
      </c>
      <c r="D981" s="210">
        <v>14.02</v>
      </c>
      <c r="E981" s="210">
        <v>13.3</v>
      </c>
      <c r="F981" s="210">
        <v>12.439691952276899</v>
      </c>
      <c r="G981" s="210">
        <v>14.49</v>
      </c>
      <c r="H981" s="210">
        <v>12</v>
      </c>
      <c r="I981" s="232">
        <v>9.35</v>
      </c>
      <c r="J981" s="210">
        <v>12.93</v>
      </c>
      <c r="K981" s="210">
        <v>11.3</v>
      </c>
      <c r="L981" s="232">
        <v>4.5</v>
      </c>
      <c r="M981" s="210">
        <v>14.5</v>
      </c>
      <c r="N981" s="210">
        <v>12.933094002036841</v>
      </c>
      <c r="O981" s="210">
        <v>14.7</v>
      </c>
      <c r="P981" s="210">
        <v>12.33</v>
      </c>
      <c r="Q981" s="210">
        <v>12.2</v>
      </c>
      <c r="R981" s="232">
        <v>9.8978800000000007</v>
      </c>
      <c r="S981" s="210">
        <v>13.55</v>
      </c>
      <c r="T981" s="210">
        <v>12.85</v>
      </c>
      <c r="U981" s="210">
        <v>12</v>
      </c>
      <c r="V981" s="210">
        <v>13.05</v>
      </c>
      <c r="W981" s="210">
        <v>12.7</v>
      </c>
      <c r="X981" s="210">
        <v>11.54</v>
      </c>
      <c r="Y981" s="210">
        <v>11.2</v>
      </c>
      <c r="Z981" s="210">
        <v>12.98</v>
      </c>
      <c r="AA981" s="210">
        <v>13.03</v>
      </c>
      <c r="AB981" s="233">
        <v>13.63</v>
      </c>
      <c r="AC981" s="210">
        <v>12.78</v>
      </c>
      <c r="AD981" s="232">
        <v>17.399999999999999</v>
      </c>
      <c r="AE981" s="210">
        <v>11.53</v>
      </c>
      <c r="AF981" s="207"/>
      <c r="AG981" s="208"/>
      <c r="AH981" s="208"/>
      <c r="AI981" s="208"/>
      <c r="AJ981" s="208"/>
      <c r="AK981" s="208"/>
      <c r="AL981" s="208"/>
      <c r="AM981" s="208"/>
      <c r="AN981" s="208"/>
      <c r="AO981" s="208"/>
      <c r="AP981" s="208"/>
      <c r="AQ981" s="208"/>
      <c r="AR981" s="208"/>
      <c r="AS981" s="208"/>
      <c r="AT981" s="208"/>
      <c r="AU981" s="208"/>
      <c r="AV981" s="208"/>
      <c r="AW981" s="208"/>
      <c r="AX981" s="208"/>
      <c r="AY981" s="208"/>
      <c r="AZ981" s="208"/>
      <c r="BA981" s="208"/>
      <c r="BB981" s="208"/>
      <c r="BC981" s="208"/>
      <c r="BD981" s="208"/>
      <c r="BE981" s="208"/>
      <c r="BF981" s="208"/>
      <c r="BG981" s="208"/>
      <c r="BH981" s="208"/>
      <c r="BI981" s="208"/>
      <c r="BJ981" s="208"/>
      <c r="BK981" s="208"/>
      <c r="BL981" s="208"/>
      <c r="BM981" s="209">
        <v>16</v>
      </c>
    </row>
    <row r="982" spans="1:65">
      <c r="A982" s="30"/>
      <c r="B982" s="19">
        <v>1</v>
      </c>
      <c r="C982" s="9">
        <v>4</v>
      </c>
      <c r="D982" s="210">
        <v>13.58</v>
      </c>
      <c r="E982" s="210">
        <v>13.5</v>
      </c>
      <c r="F982" s="210">
        <v>12.876152754900883</v>
      </c>
      <c r="G982" s="210">
        <v>14.53</v>
      </c>
      <c r="H982" s="210">
        <v>11.6</v>
      </c>
      <c r="I982" s="232">
        <v>9.15</v>
      </c>
      <c r="J982" s="210">
        <v>13.29</v>
      </c>
      <c r="K982" s="210">
        <v>10.9</v>
      </c>
      <c r="L982" s="232">
        <v>4.5</v>
      </c>
      <c r="M982" s="210">
        <v>14.19</v>
      </c>
      <c r="N982" s="210">
        <v>12.911707007246617</v>
      </c>
      <c r="O982" s="210">
        <v>15.1</v>
      </c>
      <c r="P982" s="210">
        <v>13.05</v>
      </c>
      <c r="Q982" s="210">
        <v>11</v>
      </c>
      <c r="R982" s="232">
        <v>9.8176799999999993</v>
      </c>
      <c r="S982" s="210">
        <v>13.35</v>
      </c>
      <c r="T982" s="210">
        <v>13.25</v>
      </c>
      <c r="U982" s="210">
        <v>12.15</v>
      </c>
      <c r="V982" s="210">
        <v>12.9</v>
      </c>
      <c r="W982" s="210">
        <v>12.65</v>
      </c>
      <c r="X982" s="210">
        <v>11.79</v>
      </c>
      <c r="Y982" s="210">
        <v>11.4</v>
      </c>
      <c r="Z982" s="210">
        <v>12.79</v>
      </c>
      <c r="AA982" s="210">
        <v>12.97</v>
      </c>
      <c r="AB982" s="210">
        <v>13.15</v>
      </c>
      <c r="AC982" s="210">
        <v>12.73</v>
      </c>
      <c r="AD982" s="232">
        <v>17.8</v>
      </c>
      <c r="AE982" s="210">
        <v>11.41</v>
      </c>
      <c r="AF982" s="207"/>
      <c r="AG982" s="208"/>
      <c r="AH982" s="208"/>
      <c r="AI982" s="208"/>
      <c r="AJ982" s="208"/>
      <c r="AK982" s="208"/>
      <c r="AL982" s="208"/>
      <c r="AM982" s="208"/>
      <c r="AN982" s="208"/>
      <c r="AO982" s="208"/>
      <c r="AP982" s="208"/>
      <c r="AQ982" s="208"/>
      <c r="AR982" s="208"/>
      <c r="AS982" s="208"/>
      <c r="AT982" s="208"/>
      <c r="AU982" s="208"/>
      <c r="AV982" s="208"/>
      <c r="AW982" s="208"/>
      <c r="AX982" s="208"/>
      <c r="AY982" s="208"/>
      <c r="AZ982" s="208"/>
      <c r="BA982" s="208"/>
      <c r="BB982" s="208"/>
      <c r="BC982" s="208"/>
      <c r="BD982" s="208"/>
      <c r="BE982" s="208"/>
      <c r="BF982" s="208"/>
      <c r="BG982" s="208"/>
      <c r="BH982" s="208"/>
      <c r="BI982" s="208"/>
      <c r="BJ982" s="208"/>
      <c r="BK982" s="208"/>
      <c r="BL982" s="208"/>
      <c r="BM982" s="209">
        <v>12.820452901166624</v>
      </c>
    </row>
    <row r="983" spans="1:65">
      <c r="A983" s="30"/>
      <c r="B983" s="19">
        <v>1</v>
      </c>
      <c r="C983" s="9">
        <v>5</v>
      </c>
      <c r="D983" s="210">
        <v>12.24</v>
      </c>
      <c r="E983" s="210">
        <v>13.6</v>
      </c>
      <c r="F983" s="210">
        <v>12.498438667332628</v>
      </c>
      <c r="G983" s="210">
        <v>14.07</v>
      </c>
      <c r="H983" s="210">
        <v>11.5</v>
      </c>
      <c r="I983" s="232">
        <v>9.35</v>
      </c>
      <c r="J983" s="210">
        <v>13.15</v>
      </c>
      <c r="K983" s="210">
        <v>11</v>
      </c>
      <c r="L983" s="232">
        <v>4.5</v>
      </c>
      <c r="M983" s="210">
        <v>13.98</v>
      </c>
      <c r="N983" s="210">
        <v>13.1301953547016</v>
      </c>
      <c r="O983" s="233">
        <v>13.89</v>
      </c>
      <c r="P983" s="210">
        <v>13.13</v>
      </c>
      <c r="Q983" s="210">
        <v>11.9</v>
      </c>
      <c r="R983" s="232">
        <v>9.7957199999999993</v>
      </c>
      <c r="S983" s="233">
        <v>14.15</v>
      </c>
      <c r="T983" s="210">
        <v>13.7</v>
      </c>
      <c r="U983" s="210">
        <v>11.95</v>
      </c>
      <c r="V983" s="210">
        <v>12.4</v>
      </c>
      <c r="W983" s="210">
        <v>12.8</v>
      </c>
      <c r="X983" s="210">
        <v>11.72</v>
      </c>
      <c r="Y983" s="210">
        <v>11.5</v>
      </c>
      <c r="Z983" s="210">
        <v>13.43</v>
      </c>
      <c r="AA983" s="210">
        <v>12.97</v>
      </c>
      <c r="AB983" s="210">
        <v>12.77</v>
      </c>
      <c r="AC983" s="210">
        <v>12.53</v>
      </c>
      <c r="AD983" s="232">
        <v>17</v>
      </c>
      <c r="AE983" s="210">
        <v>11.53</v>
      </c>
      <c r="AF983" s="207"/>
      <c r="AG983" s="208"/>
      <c r="AH983" s="208"/>
      <c r="AI983" s="208"/>
      <c r="AJ983" s="208"/>
      <c r="AK983" s="208"/>
      <c r="AL983" s="208"/>
      <c r="AM983" s="208"/>
      <c r="AN983" s="208"/>
      <c r="AO983" s="208"/>
      <c r="AP983" s="208"/>
      <c r="AQ983" s="208"/>
      <c r="AR983" s="208"/>
      <c r="AS983" s="208"/>
      <c r="AT983" s="208"/>
      <c r="AU983" s="208"/>
      <c r="AV983" s="208"/>
      <c r="AW983" s="208"/>
      <c r="AX983" s="208"/>
      <c r="AY983" s="208"/>
      <c r="AZ983" s="208"/>
      <c r="BA983" s="208"/>
      <c r="BB983" s="208"/>
      <c r="BC983" s="208"/>
      <c r="BD983" s="208"/>
      <c r="BE983" s="208"/>
      <c r="BF983" s="208"/>
      <c r="BG983" s="208"/>
      <c r="BH983" s="208"/>
      <c r="BI983" s="208"/>
      <c r="BJ983" s="208"/>
      <c r="BK983" s="208"/>
      <c r="BL983" s="208"/>
      <c r="BM983" s="209">
        <v>120</v>
      </c>
    </row>
    <row r="984" spans="1:65">
      <c r="A984" s="30"/>
      <c r="B984" s="19">
        <v>1</v>
      </c>
      <c r="C984" s="9">
        <v>6</v>
      </c>
      <c r="D984" s="210">
        <v>14.09</v>
      </c>
      <c r="E984" s="210">
        <v>13.2</v>
      </c>
      <c r="F984" s="210">
        <v>12.655521221728437</v>
      </c>
      <c r="G984" s="210">
        <v>14.44</v>
      </c>
      <c r="H984" s="233">
        <v>8.85</v>
      </c>
      <c r="I984" s="232">
        <v>9.61</v>
      </c>
      <c r="J984" s="210">
        <v>13.31</v>
      </c>
      <c r="K984" s="210">
        <v>11</v>
      </c>
      <c r="L984" s="232">
        <v>4.4000000000000004</v>
      </c>
      <c r="M984" s="210">
        <v>14.38</v>
      </c>
      <c r="N984" s="210">
        <v>13.157535601173384</v>
      </c>
      <c r="O984" s="210">
        <v>15.26</v>
      </c>
      <c r="P984" s="210">
        <v>13.11</v>
      </c>
      <c r="Q984" s="210">
        <v>12.5</v>
      </c>
      <c r="R984" s="233">
        <v>9.4077199999999994</v>
      </c>
      <c r="S984" s="210">
        <v>13.55</v>
      </c>
      <c r="T984" s="210">
        <v>13.1</v>
      </c>
      <c r="U984" s="210">
        <v>11.95</v>
      </c>
      <c r="V984" s="210">
        <v>12.95</v>
      </c>
      <c r="W984" s="210">
        <v>12.65</v>
      </c>
      <c r="X984" s="210">
        <v>11.3</v>
      </c>
      <c r="Y984" s="210">
        <v>11.6</v>
      </c>
      <c r="Z984" s="210">
        <v>13.01</v>
      </c>
      <c r="AA984" s="210">
        <v>13.35</v>
      </c>
      <c r="AB984" s="210">
        <v>13.01</v>
      </c>
      <c r="AC984" s="210">
        <v>12.61</v>
      </c>
      <c r="AD984" s="232">
        <v>17</v>
      </c>
      <c r="AE984" s="210">
        <v>11.78</v>
      </c>
      <c r="AF984" s="207"/>
      <c r="AG984" s="208"/>
      <c r="AH984" s="208"/>
      <c r="AI984" s="208"/>
      <c r="AJ984" s="208"/>
      <c r="AK984" s="208"/>
      <c r="AL984" s="208"/>
      <c r="AM984" s="208"/>
      <c r="AN984" s="208"/>
      <c r="AO984" s="208"/>
      <c r="AP984" s="208"/>
      <c r="AQ984" s="208"/>
      <c r="AR984" s="208"/>
      <c r="AS984" s="208"/>
      <c r="AT984" s="208"/>
      <c r="AU984" s="208"/>
      <c r="AV984" s="208"/>
      <c r="AW984" s="208"/>
      <c r="AX984" s="208"/>
      <c r="AY984" s="208"/>
      <c r="AZ984" s="208"/>
      <c r="BA984" s="208"/>
      <c r="BB984" s="208"/>
      <c r="BC984" s="208"/>
      <c r="BD984" s="208"/>
      <c r="BE984" s="208"/>
      <c r="BF984" s="208"/>
      <c r="BG984" s="208"/>
      <c r="BH984" s="208"/>
      <c r="BI984" s="208"/>
      <c r="BJ984" s="208"/>
      <c r="BK984" s="208"/>
      <c r="BL984" s="208"/>
      <c r="BM984" s="211"/>
    </row>
    <row r="985" spans="1:65">
      <c r="A985" s="30"/>
      <c r="B985" s="20" t="s">
        <v>271</v>
      </c>
      <c r="C985" s="12"/>
      <c r="D985" s="212">
        <v>13.371666666666668</v>
      </c>
      <c r="E985" s="212">
        <v>13.299999999999999</v>
      </c>
      <c r="F985" s="212">
        <v>12.627484018415032</v>
      </c>
      <c r="G985" s="212">
        <v>14.303333333333333</v>
      </c>
      <c r="H985" s="212">
        <v>10.741666666666667</v>
      </c>
      <c r="I985" s="212">
        <v>9.3349999999999991</v>
      </c>
      <c r="J985" s="212">
        <v>13.253333333333332</v>
      </c>
      <c r="K985" s="212">
        <v>11.116666666666665</v>
      </c>
      <c r="L985" s="212">
        <v>4.45</v>
      </c>
      <c r="M985" s="212">
        <v>14.093333333333334</v>
      </c>
      <c r="N985" s="212">
        <v>13.051718942917354</v>
      </c>
      <c r="O985" s="212">
        <v>14.783333333333333</v>
      </c>
      <c r="P985" s="212">
        <v>13.334999999999999</v>
      </c>
      <c r="Q985" s="212">
        <v>11.833333333333334</v>
      </c>
      <c r="R985" s="212">
        <v>9.7590199999999996</v>
      </c>
      <c r="S985" s="212">
        <v>13.666666666666666</v>
      </c>
      <c r="T985" s="212">
        <v>13.141666666666666</v>
      </c>
      <c r="U985" s="212">
        <v>11.966666666666667</v>
      </c>
      <c r="V985" s="212">
        <v>12.858333333333334</v>
      </c>
      <c r="W985" s="212">
        <v>12.658333333333333</v>
      </c>
      <c r="X985" s="212">
        <v>11.558333333333332</v>
      </c>
      <c r="Y985" s="212">
        <v>11.450000000000001</v>
      </c>
      <c r="Z985" s="212">
        <v>13.191666666666668</v>
      </c>
      <c r="AA985" s="212">
        <v>12.969999999999999</v>
      </c>
      <c r="AB985" s="212">
        <v>13.07</v>
      </c>
      <c r="AC985" s="212">
        <v>12.615</v>
      </c>
      <c r="AD985" s="212">
        <v>17.733333333333334</v>
      </c>
      <c r="AE985" s="212">
        <v>11.505000000000001</v>
      </c>
      <c r="AF985" s="207"/>
      <c r="AG985" s="208"/>
      <c r="AH985" s="208"/>
      <c r="AI985" s="208"/>
      <c r="AJ985" s="208"/>
      <c r="AK985" s="208"/>
      <c r="AL985" s="208"/>
      <c r="AM985" s="208"/>
      <c r="AN985" s="208"/>
      <c r="AO985" s="208"/>
      <c r="AP985" s="208"/>
      <c r="AQ985" s="208"/>
      <c r="AR985" s="208"/>
      <c r="AS985" s="208"/>
      <c r="AT985" s="208"/>
      <c r="AU985" s="208"/>
      <c r="AV985" s="208"/>
      <c r="AW985" s="208"/>
      <c r="AX985" s="208"/>
      <c r="AY985" s="208"/>
      <c r="AZ985" s="208"/>
      <c r="BA985" s="208"/>
      <c r="BB985" s="208"/>
      <c r="BC985" s="208"/>
      <c r="BD985" s="208"/>
      <c r="BE985" s="208"/>
      <c r="BF985" s="208"/>
      <c r="BG985" s="208"/>
      <c r="BH985" s="208"/>
      <c r="BI985" s="208"/>
      <c r="BJ985" s="208"/>
      <c r="BK985" s="208"/>
      <c r="BL985" s="208"/>
      <c r="BM985" s="211"/>
    </row>
    <row r="986" spans="1:65">
      <c r="A986" s="30"/>
      <c r="B986" s="3" t="s">
        <v>272</v>
      </c>
      <c r="C986" s="29"/>
      <c r="D986" s="210">
        <v>13.65</v>
      </c>
      <c r="E986" s="210">
        <v>13.25</v>
      </c>
      <c r="F986" s="210">
        <v>12.576979944530532</v>
      </c>
      <c r="G986" s="210">
        <v>14.370000000000001</v>
      </c>
      <c r="H986" s="210">
        <v>11.55</v>
      </c>
      <c r="I986" s="210">
        <v>9.3350000000000009</v>
      </c>
      <c r="J986" s="210">
        <v>13.3</v>
      </c>
      <c r="K986" s="210">
        <v>11.1</v>
      </c>
      <c r="L986" s="210">
        <v>4.45</v>
      </c>
      <c r="M986" s="210">
        <v>14.085000000000001</v>
      </c>
      <c r="N986" s="210">
        <v>13.078801453564566</v>
      </c>
      <c r="O986" s="210">
        <v>14.875</v>
      </c>
      <c r="P986" s="210">
        <v>13.120000000000001</v>
      </c>
      <c r="Q986" s="210">
        <v>11.95</v>
      </c>
      <c r="R986" s="210">
        <v>9.8066999999999993</v>
      </c>
      <c r="S986" s="210">
        <v>13.55</v>
      </c>
      <c r="T986" s="210">
        <v>13.1</v>
      </c>
      <c r="U986" s="210">
        <v>11.975</v>
      </c>
      <c r="V986" s="210">
        <v>12.925000000000001</v>
      </c>
      <c r="W986" s="210">
        <v>12.65</v>
      </c>
      <c r="X986" s="210">
        <v>11.629999999999999</v>
      </c>
      <c r="Y986" s="210">
        <v>11.45</v>
      </c>
      <c r="Z986" s="210">
        <v>13.149999999999999</v>
      </c>
      <c r="AA986" s="210">
        <v>12.97</v>
      </c>
      <c r="AB986" s="210">
        <v>12.98</v>
      </c>
      <c r="AC986" s="210">
        <v>12.67</v>
      </c>
      <c r="AD986" s="210">
        <v>17.600000000000001</v>
      </c>
      <c r="AE986" s="210">
        <v>11.53</v>
      </c>
      <c r="AF986" s="207"/>
      <c r="AG986" s="208"/>
      <c r="AH986" s="208"/>
      <c r="AI986" s="208"/>
      <c r="AJ986" s="208"/>
      <c r="AK986" s="208"/>
      <c r="AL986" s="208"/>
      <c r="AM986" s="208"/>
      <c r="AN986" s="208"/>
      <c r="AO986" s="208"/>
      <c r="AP986" s="208"/>
      <c r="AQ986" s="208"/>
      <c r="AR986" s="208"/>
      <c r="AS986" s="208"/>
      <c r="AT986" s="208"/>
      <c r="AU986" s="208"/>
      <c r="AV986" s="208"/>
      <c r="AW986" s="208"/>
      <c r="AX986" s="208"/>
      <c r="AY986" s="208"/>
      <c r="AZ986" s="208"/>
      <c r="BA986" s="208"/>
      <c r="BB986" s="208"/>
      <c r="BC986" s="208"/>
      <c r="BD986" s="208"/>
      <c r="BE986" s="208"/>
      <c r="BF986" s="208"/>
      <c r="BG986" s="208"/>
      <c r="BH986" s="208"/>
      <c r="BI986" s="208"/>
      <c r="BJ986" s="208"/>
      <c r="BK986" s="208"/>
      <c r="BL986" s="208"/>
      <c r="BM986" s="211"/>
    </row>
    <row r="987" spans="1:65">
      <c r="A987" s="30"/>
      <c r="B987" s="3" t="s">
        <v>273</v>
      </c>
      <c r="C987" s="29"/>
      <c r="D987" s="24">
        <v>0.77569108971720602</v>
      </c>
      <c r="E987" s="24">
        <v>0.21908902300206648</v>
      </c>
      <c r="F987" s="24">
        <v>0.18312000270862311</v>
      </c>
      <c r="G987" s="24">
        <v>0.22695080230452269</v>
      </c>
      <c r="H987" s="24">
        <v>2.0494918069283998</v>
      </c>
      <c r="I987" s="24">
        <v>0.15591664439693373</v>
      </c>
      <c r="J987" s="24">
        <v>0.19397594352565134</v>
      </c>
      <c r="K987" s="24">
        <v>0.17224014243685098</v>
      </c>
      <c r="L987" s="24">
        <v>5.4772255750516412E-2</v>
      </c>
      <c r="M987" s="24">
        <v>0.32555593477414368</v>
      </c>
      <c r="N987" s="24">
        <v>0.11077438576042016</v>
      </c>
      <c r="O987" s="24">
        <v>0.47994444122905144</v>
      </c>
      <c r="P987" s="24">
        <v>0.74236783335486722</v>
      </c>
      <c r="Q987" s="24">
        <v>0.54650404085117843</v>
      </c>
      <c r="R987" s="24">
        <v>0.18833668532710257</v>
      </c>
      <c r="S987" s="24">
        <v>0.28577380332470403</v>
      </c>
      <c r="T987" s="24">
        <v>0.31530408602913251</v>
      </c>
      <c r="U987" s="24">
        <v>0.12909944487358069</v>
      </c>
      <c r="V987" s="24">
        <v>0.35414215601459614</v>
      </c>
      <c r="W987" s="24">
        <v>9.7039510853397709E-2</v>
      </c>
      <c r="X987" s="24">
        <v>0.22780839902573091</v>
      </c>
      <c r="Y987" s="24">
        <v>0.18708286933869686</v>
      </c>
      <c r="Z987" s="24">
        <v>0.32114897892826438</v>
      </c>
      <c r="AA987" s="24">
        <v>0.22163032283512091</v>
      </c>
      <c r="AB987" s="24">
        <v>0.30119760955226765</v>
      </c>
      <c r="AC987" s="24">
        <v>0.2662893163459622</v>
      </c>
      <c r="AD987" s="24">
        <v>0.73393914370788804</v>
      </c>
      <c r="AE987" s="24">
        <v>0.18085906114983533</v>
      </c>
      <c r="AF987" s="150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3" t="s">
        <v>86</v>
      </c>
      <c r="C988" s="29"/>
      <c r="D988" s="13">
        <v>5.8010052826913072E-2</v>
      </c>
      <c r="E988" s="13">
        <v>1.6472858872335829E-2</v>
      </c>
      <c r="F988" s="13">
        <v>1.4501701403191151E-2</v>
      </c>
      <c r="G988" s="13">
        <v>1.5866986877501005E-2</v>
      </c>
      <c r="H988" s="13">
        <v>0.19079830630830719</v>
      </c>
      <c r="I988" s="13">
        <v>1.6702372190351766E-2</v>
      </c>
      <c r="J988" s="13">
        <v>1.4636011835436471E-2</v>
      </c>
      <c r="K988" s="13">
        <v>1.5493865886373404E-2</v>
      </c>
      <c r="L988" s="13">
        <v>1.2308372078767732E-2</v>
      </c>
      <c r="M988" s="13">
        <v>2.3099995371864499E-2</v>
      </c>
      <c r="N988" s="13">
        <v>8.4873407284435116E-3</v>
      </c>
      <c r="O988" s="13">
        <v>3.2465238414591979E-2</v>
      </c>
      <c r="P988" s="13">
        <v>5.5670628673030916E-2</v>
      </c>
      <c r="Q988" s="13">
        <v>4.6183440071930572E-2</v>
      </c>
      <c r="R988" s="13">
        <v>1.9298729311662707E-2</v>
      </c>
      <c r="S988" s="13">
        <v>2.0910278292051516E-2</v>
      </c>
      <c r="T988" s="13">
        <v>2.3992701536776097E-2</v>
      </c>
      <c r="U988" s="13">
        <v>1.0788254446260224E-2</v>
      </c>
      <c r="V988" s="13">
        <v>2.7541839741899891E-2</v>
      </c>
      <c r="W988" s="13">
        <v>7.6660574736061391E-3</v>
      </c>
      <c r="X988" s="13">
        <v>1.970945052854197E-2</v>
      </c>
      <c r="Y988" s="13">
        <v>1.633911522608706E-2</v>
      </c>
      <c r="Z988" s="13">
        <v>2.4344837316103426E-2</v>
      </c>
      <c r="AA988" s="13">
        <v>1.7087920033548261E-2</v>
      </c>
      <c r="AB988" s="13">
        <v>2.304495864975269E-2</v>
      </c>
      <c r="AC988" s="13">
        <v>2.1108943031784559E-2</v>
      </c>
      <c r="AD988" s="13">
        <v>4.1387545697813236E-2</v>
      </c>
      <c r="AE988" s="13">
        <v>1.5720040082558479E-2</v>
      </c>
      <c r="AF988" s="150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3" t="s">
        <v>274</v>
      </c>
      <c r="C989" s="29"/>
      <c r="D989" s="13">
        <v>4.299487465453633E-2</v>
      </c>
      <c r="E989" s="13">
        <v>3.7404848528380663E-2</v>
      </c>
      <c r="F989" s="13">
        <v>-1.5051643201624443E-2</v>
      </c>
      <c r="G989" s="13">
        <v>0.11566521429455667</v>
      </c>
      <c r="H989" s="13">
        <v>-0.16214608411460973</v>
      </c>
      <c r="I989" s="13">
        <v>-0.27186659691635839</v>
      </c>
      <c r="J989" s="13">
        <v>3.3764831516000404E-2</v>
      </c>
      <c r="K989" s="13">
        <v>-0.13289594740798261</v>
      </c>
      <c r="L989" s="13">
        <v>-0.65289837774802306</v>
      </c>
      <c r="M989" s="13">
        <v>9.9285137738845508E-2</v>
      </c>
      <c r="N989" s="13">
        <v>1.8038835564825106E-2</v>
      </c>
      <c r="O989" s="13">
        <v>0.15310538927903972</v>
      </c>
      <c r="P989" s="13">
        <v>4.0134861287665746E-2</v>
      </c>
      <c r="Q989" s="13">
        <v>-7.6995686146428155E-2</v>
      </c>
      <c r="R989" s="13">
        <v>-0.23879288233944085</v>
      </c>
      <c r="S989" s="13">
        <v>6.6004982197082951E-2</v>
      </c>
      <c r="T989" s="13">
        <v>2.5054790807804705E-2</v>
      </c>
      <c r="U989" s="13">
        <v>-6.6595637539627384E-2</v>
      </c>
      <c r="V989" s="13">
        <v>2.9546875183530386E-3</v>
      </c>
      <c r="W989" s="13">
        <v>-1.264538539184823E-2</v>
      </c>
      <c r="X989" s="13">
        <v>-9.8445786397954982E-2</v>
      </c>
      <c r="Y989" s="13">
        <v>-0.10689582589098046</v>
      </c>
      <c r="Z989" s="13">
        <v>2.8954809035355078E-2</v>
      </c>
      <c r="AA989" s="13">
        <v>1.1664728226548515E-2</v>
      </c>
      <c r="AB989" s="13">
        <v>1.946476468164926E-2</v>
      </c>
      <c r="AC989" s="13">
        <v>-1.6025401189058486E-2</v>
      </c>
      <c r="AD989" s="13">
        <v>0.3832064647045077</v>
      </c>
      <c r="AE989" s="13">
        <v>-0.10260580584067513</v>
      </c>
      <c r="AF989" s="150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46" t="s">
        <v>275</v>
      </c>
      <c r="C990" s="47"/>
      <c r="D990" s="45">
        <v>0.36</v>
      </c>
      <c r="E990" s="45">
        <v>0.31</v>
      </c>
      <c r="F990" s="45">
        <v>0.23</v>
      </c>
      <c r="G990" s="45">
        <v>1.1000000000000001</v>
      </c>
      <c r="H990" s="45">
        <v>1.72</v>
      </c>
      <c r="I990" s="45">
        <v>2.84</v>
      </c>
      <c r="J990" s="45">
        <v>0.27</v>
      </c>
      <c r="K990" s="45">
        <v>1.43</v>
      </c>
      <c r="L990" s="45">
        <v>6.71</v>
      </c>
      <c r="M990" s="45">
        <v>0.94</v>
      </c>
      <c r="N990" s="45">
        <v>0.11</v>
      </c>
      <c r="O990" s="45">
        <v>1.48</v>
      </c>
      <c r="P990" s="45">
        <v>0.33</v>
      </c>
      <c r="Q990" s="45">
        <v>0.86</v>
      </c>
      <c r="R990" s="45">
        <v>2.5</v>
      </c>
      <c r="S990" s="45">
        <v>0.6</v>
      </c>
      <c r="T990" s="45">
        <v>0.18</v>
      </c>
      <c r="U990" s="45">
        <v>0.75</v>
      </c>
      <c r="V990" s="45">
        <v>0.04</v>
      </c>
      <c r="W990" s="45">
        <v>0.2</v>
      </c>
      <c r="X990" s="45">
        <v>1.08</v>
      </c>
      <c r="Y990" s="45">
        <v>1.1599999999999999</v>
      </c>
      <c r="Z990" s="45">
        <v>0.22</v>
      </c>
      <c r="AA990" s="45">
        <v>0.04</v>
      </c>
      <c r="AB990" s="45">
        <v>0.12</v>
      </c>
      <c r="AC990" s="45">
        <v>0.24</v>
      </c>
      <c r="AD990" s="45">
        <v>3.82</v>
      </c>
      <c r="AE990" s="45">
        <v>1.1200000000000001</v>
      </c>
      <c r="AF990" s="150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B991" s="31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BM991" s="55"/>
    </row>
    <row r="992" spans="1:65" ht="15">
      <c r="B992" s="8" t="s">
        <v>583</v>
      </c>
      <c r="BM992" s="28" t="s">
        <v>66</v>
      </c>
    </row>
    <row r="993" spans="1:65" ht="15">
      <c r="A993" s="25" t="s">
        <v>30</v>
      </c>
      <c r="B993" s="18" t="s">
        <v>110</v>
      </c>
      <c r="C993" s="15" t="s">
        <v>111</v>
      </c>
      <c r="D993" s="16" t="s">
        <v>232</v>
      </c>
      <c r="E993" s="17" t="s">
        <v>232</v>
      </c>
      <c r="F993" s="17" t="s">
        <v>232</v>
      </c>
      <c r="G993" s="17" t="s">
        <v>232</v>
      </c>
      <c r="H993" s="17" t="s">
        <v>232</v>
      </c>
      <c r="I993" s="17" t="s">
        <v>232</v>
      </c>
      <c r="J993" s="17" t="s">
        <v>232</v>
      </c>
      <c r="K993" s="17" t="s">
        <v>232</v>
      </c>
      <c r="L993" s="17" t="s">
        <v>232</v>
      </c>
      <c r="M993" s="17" t="s">
        <v>232</v>
      </c>
      <c r="N993" s="17" t="s">
        <v>232</v>
      </c>
      <c r="O993" s="17" t="s">
        <v>232</v>
      </c>
      <c r="P993" s="17" t="s">
        <v>232</v>
      </c>
      <c r="Q993" s="17" t="s">
        <v>232</v>
      </c>
      <c r="R993" s="17" t="s">
        <v>232</v>
      </c>
      <c r="S993" s="17" t="s">
        <v>232</v>
      </c>
      <c r="T993" s="17" t="s">
        <v>232</v>
      </c>
      <c r="U993" s="17" t="s">
        <v>232</v>
      </c>
      <c r="V993" s="17" t="s">
        <v>232</v>
      </c>
      <c r="W993" s="17" t="s">
        <v>232</v>
      </c>
      <c r="X993" s="17" t="s">
        <v>232</v>
      </c>
      <c r="Y993" s="17" t="s">
        <v>232</v>
      </c>
      <c r="Z993" s="17" t="s">
        <v>232</v>
      </c>
      <c r="AA993" s="17" t="s">
        <v>232</v>
      </c>
      <c r="AB993" s="17" t="s">
        <v>232</v>
      </c>
      <c r="AC993" s="17" t="s">
        <v>232</v>
      </c>
      <c r="AD993" s="17" t="s">
        <v>232</v>
      </c>
      <c r="AE993" s="150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</v>
      </c>
    </row>
    <row r="994" spans="1:65">
      <c r="A994" s="30"/>
      <c r="B994" s="19" t="s">
        <v>233</v>
      </c>
      <c r="C994" s="9" t="s">
        <v>233</v>
      </c>
      <c r="D994" s="148" t="s">
        <v>235</v>
      </c>
      <c r="E994" s="149" t="s">
        <v>236</v>
      </c>
      <c r="F994" s="149" t="s">
        <v>237</v>
      </c>
      <c r="G994" s="149" t="s">
        <v>238</v>
      </c>
      <c r="H994" s="149" t="s">
        <v>239</v>
      </c>
      <c r="I994" s="149" t="s">
        <v>240</v>
      </c>
      <c r="J994" s="149" t="s">
        <v>241</v>
      </c>
      <c r="K994" s="149" t="s">
        <v>242</v>
      </c>
      <c r="L994" s="149" t="s">
        <v>243</v>
      </c>
      <c r="M994" s="149" t="s">
        <v>244</v>
      </c>
      <c r="N994" s="149" t="s">
        <v>245</v>
      </c>
      <c r="O994" s="149" t="s">
        <v>247</v>
      </c>
      <c r="P994" s="149" t="s">
        <v>248</v>
      </c>
      <c r="Q994" s="149" t="s">
        <v>249</v>
      </c>
      <c r="R994" s="149" t="s">
        <v>251</v>
      </c>
      <c r="S994" s="149" t="s">
        <v>252</v>
      </c>
      <c r="T994" s="149" t="s">
        <v>253</v>
      </c>
      <c r="U994" s="149" t="s">
        <v>254</v>
      </c>
      <c r="V994" s="149" t="s">
        <v>277</v>
      </c>
      <c r="W994" s="149" t="s">
        <v>255</v>
      </c>
      <c r="X994" s="149" t="s">
        <v>256</v>
      </c>
      <c r="Y994" s="149" t="s">
        <v>257</v>
      </c>
      <c r="Z994" s="149" t="s">
        <v>258</v>
      </c>
      <c r="AA994" s="149" t="s">
        <v>259</v>
      </c>
      <c r="AB994" s="149" t="s">
        <v>261</v>
      </c>
      <c r="AC994" s="149" t="s">
        <v>262</v>
      </c>
      <c r="AD994" s="149" t="s">
        <v>263</v>
      </c>
      <c r="AE994" s="150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 t="s">
        <v>3</v>
      </c>
    </row>
    <row r="995" spans="1:65">
      <c r="A995" s="30"/>
      <c r="B995" s="19"/>
      <c r="C995" s="9"/>
      <c r="D995" s="10" t="s">
        <v>279</v>
      </c>
      <c r="E995" s="11" t="s">
        <v>279</v>
      </c>
      <c r="F995" s="11" t="s">
        <v>279</v>
      </c>
      <c r="G995" s="11" t="s">
        <v>279</v>
      </c>
      <c r="H995" s="11" t="s">
        <v>279</v>
      </c>
      <c r="I995" s="11" t="s">
        <v>279</v>
      </c>
      <c r="J995" s="11" t="s">
        <v>279</v>
      </c>
      <c r="K995" s="11" t="s">
        <v>305</v>
      </c>
      <c r="L995" s="11" t="s">
        <v>279</v>
      </c>
      <c r="M995" s="11" t="s">
        <v>279</v>
      </c>
      <c r="N995" s="11" t="s">
        <v>305</v>
      </c>
      <c r="O995" s="11" t="s">
        <v>279</v>
      </c>
      <c r="P995" s="11" t="s">
        <v>305</v>
      </c>
      <c r="Q995" s="11" t="s">
        <v>279</v>
      </c>
      <c r="R995" s="11" t="s">
        <v>279</v>
      </c>
      <c r="S995" s="11" t="s">
        <v>279</v>
      </c>
      <c r="T995" s="11" t="s">
        <v>279</v>
      </c>
      <c r="U995" s="11" t="s">
        <v>279</v>
      </c>
      <c r="V995" s="11" t="s">
        <v>279</v>
      </c>
      <c r="W995" s="11" t="s">
        <v>279</v>
      </c>
      <c r="X995" s="11" t="s">
        <v>305</v>
      </c>
      <c r="Y995" s="11" t="s">
        <v>305</v>
      </c>
      <c r="Z995" s="11" t="s">
        <v>279</v>
      </c>
      <c r="AA995" s="11" t="s">
        <v>305</v>
      </c>
      <c r="AB995" s="11" t="s">
        <v>279</v>
      </c>
      <c r="AC995" s="11" t="s">
        <v>279</v>
      </c>
      <c r="AD995" s="11" t="s">
        <v>305</v>
      </c>
      <c r="AE995" s="150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2</v>
      </c>
    </row>
    <row r="996" spans="1:65">
      <c r="A996" s="30"/>
      <c r="B996" s="19"/>
      <c r="C996" s="9"/>
      <c r="D996" s="26" t="s">
        <v>307</v>
      </c>
      <c r="E996" s="26" t="s">
        <v>117</v>
      </c>
      <c r="F996" s="26" t="s">
        <v>308</v>
      </c>
      <c r="G996" s="26" t="s">
        <v>308</v>
      </c>
      <c r="H996" s="26" t="s">
        <v>307</v>
      </c>
      <c r="I996" s="26" t="s">
        <v>307</v>
      </c>
      <c r="J996" s="26" t="s">
        <v>309</v>
      </c>
      <c r="K996" s="26" t="s">
        <v>310</v>
      </c>
      <c r="L996" s="26" t="s">
        <v>310</v>
      </c>
      <c r="M996" s="26" t="s">
        <v>311</v>
      </c>
      <c r="N996" s="26" t="s">
        <v>310</v>
      </c>
      <c r="O996" s="26" t="s">
        <v>307</v>
      </c>
      <c r="P996" s="26" t="s">
        <v>307</v>
      </c>
      <c r="Q996" s="26" t="s">
        <v>309</v>
      </c>
      <c r="R996" s="26" t="s">
        <v>307</v>
      </c>
      <c r="S996" s="26" t="s">
        <v>307</v>
      </c>
      <c r="T996" s="26" t="s">
        <v>307</v>
      </c>
      <c r="U996" s="26" t="s">
        <v>307</v>
      </c>
      <c r="V996" s="26" t="s">
        <v>307</v>
      </c>
      <c r="W996" s="26" t="s">
        <v>311</v>
      </c>
      <c r="X996" s="26" t="s">
        <v>309</v>
      </c>
      <c r="Y996" s="26" t="s">
        <v>309</v>
      </c>
      <c r="Z996" s="26" t="s">
        <v>269</v>
      </c>
      <c r="AA996" s="26" t="s">
        <v>308</v>
      </c>
      <c r="AB996" s="26" t="s">
        <v>307</v>
      </c>
      <c r="AC996" s="26" t="s">
        <v>268</v>
      </c>
      <c r="AD996" s="26" t="s">
        <v>309</v>
      </c>
      <c r="AE996" s="150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2</v>
      </c>
    </row>
    <row r="997" spans="1:65">
      <c r="A997" s="30"/>
      <c r="B997" s="18">
        <v>1</v>
      </c>
      <c r="C997" s="14">
        <v>1</v>
      </c>
      <c r="D997" s="22">
        <v>3.9</v>
      </c>
      <c r="E997" s="22">
        <v>5.05</v>
      </c>
      <c r="F997" s="22">
        <v>5.0359141244515806</v>
      </c>
      <c r="G997" s="22">
        <v>4.3</v>
      </c>
      <c r="H997" s="22">
        <v>2.7</v>
      </c>
      <c r="I997" s="22">
        <v>3.28</v>
      </c>
      <c r="J997" s="22">
        <v>4.4400000000000004</v>
      </c>
      <c r="K997" s="22">
        <v>5.54</v>
      </c>
      <c r="L997" s="145">
        <v>6.6</v>
      </c>
      <c r="M997" s="22">
        <v>5.25</v>
      </c>
      <c r="N997" s="22">
        <v>4.5862817441046007</v>
      </c>
      <c r="O997" s="22">
        <v>5.0999999999999996</v>
      </c>
      <c r="P997" s="22">
        <v>5.6</v>
      </c>
      <c r="Q997" s="22">
        <v>5.335</v>
      </c>
      <c r="R997" s="22">
        <v>4.7</v>
      </c>
      <c r="S997" s="22">
        <v>3.9</v>
      </c>
      <c r="T997" s="22">
        <v>4.0999999999999996</v>
      </c>
      <c r="U997" s="22">
        <v>4.7</v>
      </c>
      <c r="V997" s="22">
        <v>4.0999999999999996</v>
      </c>
      <c r="W997" s="22">
        <v>4.17</v>
      </c>
      <c r="X997" s="22">
        <v>4.0999999999999996</v>
      </c>
      <c r="Y997" s="22">
        <v>4</v>
      </c>
      <c r="Z997" s="22">
        <v>4.3</v>
      </c>
      <c r="AA997" s="145">
        <v>8.73</v>
      </c>
      <c r="AB997" s="22">
        <v>4.0620000000000003</v>
      </c>
      <c r="AC997" s="22">
        <v>3.7</v>
      </c>
      <c r="AD997" s="152">
        <v>11.7</v>
      </c>
      <c r="AE997" s="150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</v>
      </c>
    </row>
    <row r="998" spans="1:65">
      <c r="A998" s="30"/>
      <c r="B998" s="19">
        <v>1</v>
      </c>
      <c r="C998" s="9">
        <v>2</v>
      </c>
      <c r="D998" s="11">
        <v>3.7</v>
      </c>
      <c r="E998" s="11">
        <v>4.96</v>
      </c>
      <c r="F998" s="11">
        <v>5.0029436029325787</v>
      </c>
      <c r="G998" s="11">
        <v>4.4000000000000004</v>
      </c>
      <c r="H998" s="11">
        <v>4.5999999999999996</v>
      </c>
      <c r="I998" s="11">
        <v>3.25</v>
      </c>
      <c r="J998" s="11">
        <v>4.43</v>
      </c>
      <c r="K998" s="11">
        <v>5.51</v>
      </c>
      <c r="L998" s="146">
        <v>6.6</v>
      </c>
      <c r="M998" s="11">
        <v>5.29</v>
      </c>
      <c r="N998" s="11">
        <v>4.7250790116639996</v>
      </c>
      <c r="O998" s="11">
        <v>5.0999999999999996</v>
      </c>
      <c r="P998" s="11">
        <v>5.6</v>
      </c>
      <c r="Q998" s="11">
        <v>5.3152999999999997</v>
      </c>
      <c r="R998" s="11">
        <v>4.8</v>
      </c>
      <c r="S998" s="11">
        <v>4.0999999999999996</v>
      </c>
      <c r="T998" s="11">
        <v>4.2</v>
      </c>
      <c r="U998" s="11">
        <v>4.2</v>
      </c>
      <c r="V998" s="11">
        <v>4.0999999999999996</v>
      </c>
      <c r="W998" s="11">
        <v>3.97</v>
      </c>
      <c r="X998" s="11">
        <v>3.9</v>
      </c>
      <c r="Y998" s="11">
        <v>4</v>
      </c>
      <c r="Z998" s="11">
        <v>4.3</v>
      </c>
      <c r="AA998" s="146">
        <v>8.76</v>
      </c>
      <c r="AB998" s="11">
        <v>4.2009999999999996</v>
      </c>
      <c r="AC998" s="151">
        <v>3.8500000000000005</v>
      </c>
      <c r="AD998" s="146">
        <v>8.5</v>
      </c>
      <c r="AE998" s="150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22</v>
      </c>
    </row>
    <row r="999" spans="1:65">
      <c r="A999" s="30"/>
      <c r="B999" s="19">
        <v>1</v>
      </c>
      <c r="C999" s="9">
        <v>3</v>
      </c>
      <c r="D999" s="11">
        <v>3.8</v>
      </c>
      <c r="E999" s="11">
        <v>5.07</v>
      </c>
      <c r="F999" s="11">
        <v>5.0204174952608245</v>
      </c>
      <c r="G999" s="11">
        <v>4.5</v>
      </c>
      <c r="H999" s="11">
        <v>5.0999999999999996</v>
      </c>
      <c r="I999" s="11">
        <v>3.45</v>
      </c>
      <c r="J999" s="11">
        <v>4.6500000000000004</v>
      </c>
      <c r="K999" s="11">
        <v>5.62</v>
      </c>
      <c r="L999" s="146">
        <v>6.4</v>
      </c>
      <c r="M999" s="11">
        <v>5.3</v>
      </c>
      <c r="N999" s="11">
        <v>4.6341622702290159</v>
      </c>
      <c r="O999" s="11">
        <v>4.4000000000000004</v>
      </c>
      <c r="P999" s="11">
        <v>5.6</v>
      </c>
      <c r="Q999" s="11">
        <v>5.3384</v>
      </c>
      <c r="R999" s="11">
        <v>5</v>
      </c>
      <c r="S999" s="11">
        <v>3.9</v>
      </c>
      <c r="T999" s="11">
        <v>4.4000000000000004</v>
      </c>
      <c r="U999" s="11">
        <v>4.5</v>
      </c>
      <c r="V999" s="11">
        <v>4.0999999999999996</v>
      </c>
      <c r="W999" s="11">
        <v>4.12</v>
      </c>
      <c r="X999" s="11">
        <v>4</v>
      </c>
      <c r="Y999" s="11">
        <v>4.2</v>
      </c>
      <c r="Z999" s="11">
        <v>4.3</v>
      </c>
      <c r="AA999" s="146">
        <v>8.9</v>
      </c>
      <c r="AB999" s="11">
        <v>4.1749999999999998</v>
      </c>
      <c r="AC999" s="11">
        <v>3.7</v>
      </c>
      <c r="AD999" s="146">
        <v>9.5</v>
      </c>
      <c r="AE999" s="150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16</v>
      </c>
    </row>
    <row r="1000" spans="1:65">
      <c r="A1000" s="30"/>
      <c r="B1000" s="19">
        <v>1</v>
      </c>
      <c r="C1000" s="9">
        <v>4</v>
      </c>
      <c r="D1000" s="11">
        <v>3.6</v>
      </c>
      <c r="E1000" s="11">
        <v>4.9800000000000004</v>
      </c>
      <c r="F1000" s="11">
        <v>5.0405783730282483</v>
      </c>
      <c r="G1000" s="11">
        <v>4.5999999999999996</v>
      </c>
      <c r="H1000" s="11">
        <v>4.5</v>
      </c>
      <c r="I1000" s="11">
        <v>3.27</v>
      </c>
      <c r="J1000" s="11">
        <v>4.63</v>
      </c>
      <c r="K1000" s="11">
        <v>5.45</v>
      </c>
      <c r="L1000" s="146">
        <v>6.4</v>
      </c>
      <c r="M1000" s="11">
        <v>5.21</v>
      </c>
      <c r="N1000" s="11">
        <v>4.5806835647666002</v>
      </c>
      <c r="O1000" s="11">
        <v>5</v>
      </c>
      <c r="P1000" s="11">
        <v>5.3</v>
      </c>
      <c r="Q1000" s="11">
        <v>5.3635000000000002</v>
      </c>
      <c r="R1000" s="11">
        <v>4.7</v>
      </c>
      <c r="S1000" s="11">
        <v>4.2</v>
      </c>
      <c r="T1000" s="11">
        <v>4.3</v>
      </c>
      <c r="U1000" s="11">
        <v>4.5</v>
      </c>
      <c r="V1000" s="11">
        <v>4.0999999999999996</v>
      </c>
      <c r="W1000" s="11">
        <v>3.9600000000000004</v>
      </c>
      <c r="X1000" s="11">
        <v>4.0999999999999996</v>
      </c>
      <c r="Y1000" s="11">
        <v>4.0999999999999996</v>
      </c>
      <c r="Z1000" s="11">
        <v>4.3</v>
      </c>
      <c r="AA1000" s="146">
        <v>8.98</v>
      </c>
      <c r="AB1000" s="11">
        <v>4.1639999999999997</v>
      </c>
      <c r="AC1000" s="11">
        <v>3.65</v>
      </c>
      <c r="AD1000" s="146">
        <v>8</v>
      </c>
      <c r="AE1000" s="150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4.4797365892203969</v>
      </c>
    </row>
    <row r="1001" spans="1:65">
      <c r="A1001" s="30"/>
      <c r="B1001" s="19">
        <v>1</v>
      </c>
      <c r="C1001" s="9">
        <v>5</v>
      </c>
      <c r="D1001" s="11">
        <v>3.7</v>
      </c>
      <c r="E1001" s="11">
        <v>5.17</v>
      </c>
      <c r="F1001" s="11">
        <v>5.0524092452475315</v>
      </c>
      <c r="G1001" s="11">
        <v>4.4000000000000004</v>
      </c>
      <c r="H1001" s="11">
        <v>5.2</v>
      </c>
      <c r="I1001" s="11">
        <v>3.34</v>
      </c>
      <c r="J1001" s="11">
        <v>4.54</v>
      </c>
      <c r="K1001" s="11">
        <v>5.44</v>
      </c>
      <c r="L1001" s="146">
        <v>6.6</v>
      </c>
      <c r="M1001" s="11">
        <v>5.23</v>
      </c>
      <c r="N1001" s="11">
        <v>4.7103418652354456</v>
      </c>
      <c r="O1001" s="11">
        <v>4.8</v>
      </c>
      <c r="P1001" s="11">
        <v>5.7</v>
      </c>
      <c r="Q1001" s="11">
        <v>5.3924000000000003</v>
      </c>
      <c r="R1001" s="11">
        <v>5</v>
      </c>
      <c r="S1001" s="11">
        <v>4</v>
      </c>
      <c r="T1001" s="11">
        <v>4.0999999999999996</v>
      </c>
      <c r="U1001" s="11">
        <v>4.2</v>
      </c>
      <c r="V1001" s="11">
        <v>4.3</v>
      </c>
      <c r="W1001" s="11">
        <v>4.1100000000000003</v>
      </c>
      <c r="X1001" s="11">
        <v>4</v>
      </c>
      <c r="Y1001" s="11">
        <v>4.2</v>
      </c>
      <c r="Z1001" s="11">
        <v>4.2</v>
      </c>
      <c r="AA1001" s="146">
        <v>8.77</v>
      </c>
      <c r="AB1001" s="11">
        <v>4.2220000000000004</v>
      </c>
      <c r="AC1001" s="11">
        <v>3.7</v>
      </c>
      <c r="AD1001" s="146">
        <v>7.6</v>
      </c>
      <c r="AE1001" s="150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121</v>
      </c>
    </row>
    <row r="1002" spans="1:65">
      <c r="A1002" s="30"/>
      <c r="B1002" s="19">
        <v>1</v>
      </c>
      <c r="C1002" s="9">
        <v>6</v>
      </c>
      <c r="D1002" s="11">
        <v>3.8</v>
      </c>
      <c r="E1002" s="11">
        <v>5.0199999999999996</v>
      </c>
      <c r="F1002" s="11">
        <v>5.000407944517864</v>
      </c>
      <c r="G1002" s="11">
        <v>4.3</v>
      </c>
      <c r="H1002" s="11">
        <v>4.0999999999999996</v>
      </c>
      <c r="I1002" s="11">
        <v>3.49</v>
      </c>
      <c r="J1002" s="11">
        <v>4.55</v>
      </c>
      <c r="K1002" s="11">
        <v>5.53</v>
      </c>
      <c r="L1002" s="146">
        <v>6.4</v>
      </c>
      <c r="M1002" s="151">
        <v>5.48</v>
      </c>
      <c r="N1002" s="11">
        <v>4.5822496062989204</v>
      </c>
      <c r="O1002" s="11">
        <v>4.8</v>
      </c>
      <c r="P1002" s="11">
        <v>5.3</v>
      </c>
      <c r="Q1002" s="11">
        <v>5.2949999999999999</v>
      </c>
      <c r="R1002" s="11">
        <v>4.7</v>
      </c>
      <c r="S1002" s="11">
        <v>3.8</v>
      </c>
      <c r="T1002" s="11">
        <v>4.2</v>
      </c>
      <c r="U1002" s="11">
        <v>4.2</v>
      </c>
      <c r="V1002" s="11">
        <v>4.2</v>
      </c>
      <c r="W1002" s="11">
        <v>4.07</v>
      </c>
      <c r="X1002" s="11">
        <v>4.0999999999999996</v>
      </c>
      <c r="Y1002" s="11">
        <v>4.0999999999999996</v>
      </c>
      <c r="Z1002" s="11">
        <v>4.4000000000000004</v>
      </c>
      <c r="AA1002" s="146">
        <v>8.6999999999999993</v>
      </c>
      <c r="AB1002" s="11">
        <v>4.1109999999999998</v>
      </c>
      <c r="AC1002" s="11">
        <v>3.7</v>
      </c>
      <c r="AD1002" s="146">
        <v>8.4</v>
      </c>
      <c r="AE1002" s="150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20" t="s">
        <v>271</v>
      </c>
      <c r="C1003" s="12"/>
      <c r="D1003" s="23">
        <v>3.75</v>
      </c>
      <c r="E1003" s="23">
        <v>5.041666666666667</v>
      </c>
      <c r="F1003" s="23">
        <v>5.0254451309064381</v>
      </c>
      <c r="G1003" s="23">
        <v>4.4166666666666661</v>
      </c>
      <c r="H1003" s="23">
        <v>4.3666666666666663</v>
      </c>
      <c r="I1003" s="23">
        <v>3.3466666666666662</v>
      </c>
      <c r="J1003" s="23">
        <v>4.54</v>
      </c>
      <c r="K1003" s="23">
        <v>5.5150000000000006</v>
      </c>
      <c r="L1003" s="23">
        <v>6.5</v>
      </c>
      <c r="M1003" s="23">
        <v>5.2933333333333339</v>
      </c>
      <c r="N1003" s="23">
        <v>4.6364663437164308</v>
      </c>
      <c r="O1003" s="23">
        <v>4.8666666666666671</v>
      </c>
      <c r="P1003" s="23">
        <v>5.5166666666666657</v>
      </c>
      <c r="Q1003" s="23">
        <v>5.3399333333333336</v>
      </c>
      <c r="R1003" s="23">
        <v>4.8166666666666664</v>
      </c>
      <c r="S1003" s="23">
        <v>3.9833333333333338</v>
      </c>
      <c r="T1003" s="23">
        <v>4.2166666666666668</v>
      </c>
      <c r="U1003" s="23">
        <v>4.3833333333333329</v>
      </c>
      <c r="V1003" s="23">
        <v>4.1499999999999995</v>
      </c>
      <c r="W1003" s="23">
        <v>4.0666666666666673</v>
      </c>
      <c r="X1003" s="23">
        <v>4.0333333333333341</v>
      </c>
      <c r="Y1003" s="23">
        <v>4.0999999999999988</v>
      </c>
      <c r="Z1003" s="23">
        <v>4.3</v>
      </c>
      <c r="AA1003" s="23">
        <v>8.8066666666666666</v>
      </c>
      <c r="AB1003" s="23">
        <v>4.1558333333333328</v>
      </c>
      <c r="AC1003" s="23">
        <v>3.7166666666666668</v>
      </c>
      <c r="AD1003" s="23">
        <v>8.9500000000000011</v>
      </c>
      <c r="AE1003" s="150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272</v>
      </c>
      <c r="C1004" s="29"/>
      <c r="D1004" s="11">
        <v>3.75</v>
      </c>
      <c r="E1004" s="11">
        <v>5.0350000000000001</v>
      </c>
      <c r="F1004" s="11">
        <v>5.028165809856203</v>
      </c>
      <c r="G1004" s="11">
        <v>4.4000000000000004</v>
      </c>
      <c r="H1004" s="11">
        <v>4.55</v>
      </c>
      <c r="I1004" s="11">
        <v>3.3099999999999996</v>
      </c>
      <c r="J1004" s="11">
        <v>4.5449999999999999</v>
      </c>
      <c r="K1004" s="11">
        <v>5.52</v>
      </c>
      <c r="L1004" s="11">
        <v>6.5</v>
      </c>
      <c r="M1004" s="11">
        <v>5.27</v>
      </c>
      <c r="N1004" s="11">
        <v>4.6102220071668079</v>
      </c>
      <c r="O1004" s="11">
        <v>4.9000000000000004</v>
      </c>
      <c r="P1004" s="11">
        <v>5.6</v>
      </c>
      <c r="Q1004" s="11">
        <v>5.3367000000000004</v>
      </c>
      <c r="R1004" s="11">
        <v>4.75</v>
      </c>
      <c r="S1004" s="11">
        <v>3.95</v>
      </c>
      <c r="T1004" s="11">
        <v>4.2</v>
      </c>
      <c r="U1004" s="11">
        <v>4.3499999999999996</v>
      </c>
      <c r="V1004" s="11">
        <v>4.0999999999999996</v>
      </c>
      <c r="W1004" s="11">
        <v>4.09</v>
      </c>
      <c r="X1004" s="11">
        <v>4.05</v>
      </c>
      <c r="Y1004" s="11">
        <v>4.0999999999999996</v>
      </c>
      <c r="Z1004" s="11">
        <v>4.3</v>
      </c>
      <c r="AA1004" s="11">
        <v>8.7650000000000006</v>
      </c>
      <c r="AB1004" s="11">
        <v>4.1694999999999993</v>
      </c>
      <c r="AC1004" s="11">
        <v>3.7</v>
      </c>
      <c r="AD1004" s="11">
        <v>8.4499999999999993</v>
      </c>
      <c r="AE1004" s="150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273</v>
      </c>
      <c r="C1005" s="29"/>
      <c r="D1005" s="24">
        <v>0.10488088481701503</v>
      </c>
      <c r="E1005" s="24">
        <v>7.5210814825174305E-2</v>
      </c>
      <c r="F1005" s="24">
        <v>2.1090921690456073E-2</v>
      </c>
      <c r="G1005" s="24">
        <v>0.11690451944500115</v>
      </c>
      <c r="H1005" s="24">
        <v>0.91140916534050331</v>
      </c>
      <c r="I1005" s="24">
        <v>0.10092901796146979</v>
      </c>
      <c r="J1005" s="24">
        <v>9.2086915465770747E-2</v>
      </c>
      <c r="K1005" s="24">
        <v>6.5954529791364527E-2</v>
      </c>
      <c r="L1005" s="24">
        <v>0.10954451150103282</v>
      </c>
      <c r="M1005" s="24">
        <v>9.7707045122993497E-2</v>
      </c>
      <c r="N1005" s="24">
        <v>6.6158557174250024E-2</v>
      </c>
      <c r="O1005" s="24">
        <v>0.26583202716502491</v>
      </c>
      <c r="P1005" s="24">
        <v>0.17224014243685087</v>
      </c>
      <c r="Q1005" s="24">
        <v>3.4527187355281042E-2</v>
      </c>
      <c r="R1005" s="24">
        <v>0.14719601443879737</v>
      </c>
      <c r="S1005" s="24">
        <v>0.14719601443879751</v>
      </c>
      <c r="T1005" s="24">
        <v>0.11690451944500144</v>
      </c>
      <c r="U1005" s="24">
        <v>0.21369760566432805</v>
      </c>
      <c r="V1005" s="24">
        <v>8.3666002653407678E-2</v>
      </c>
      <c r="W1005" s="24">
        <v>8.500980335624031E-2</v>
      </c>
      <c r="X1005" s="24">
        <v>8.164965809277247E-2</v>
      </c>
      <c r="Y1005" s="24">
        <v>8.9442719099991672E-2</v>
      </c>
      <c r="Z1005" s="24">
        <v>6.3245553203367638E-2</v>
      </c>
      <c r="AA1005" s="24">
        <v>0.10911767348448526</v>
      </c>
      <c r="AB1005" s="24">
        <v>5.944212871917242E-2</v>
      </c>
      <c r="AC1005" s="24">
        <v>6.8313005106397512E-2</v>
      </c>
      <c r="AD1005" s="24">
        <v>1.4896308267486889</v>
      </c>
      <c r="AE1005" s="150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86</v>
      </c>
      <c r="C1006" s="29"/>
      <c r="D1006" s="13">
        <v>2.7968235951204009E-2</v>
      </c>
      <c r="E1006" s="13">
        <v>1.4917847568629614E-2</v>
      </c>
      <c r="F1006" s="13">
        <v>4.1968265777586767E-3</v>
      </c>
      <c r="G1006" s="13">
        <v>2.6468947798868186E-2</v>
      </c>
      <c r="H1006" s="13">
        <v>0.20871965618484811</v>
      </c>
      <c r="I1006" s="13">
        <v>3.0158073096056715E-2</v>
      </c>
      <c r="J1006" s="13">
        <v>2.028346155633717E-2</v>
      </c>
      <c r="K1006" s="13">
        <v>1.1959116915931916E-2</v>
      </c>
      <c r="L1006" s="13">
        <v>1.6853001769389666E-2</v>
      </c>
      <c r="M1006" s="13">
        <v>1.8458509783940834E-2</v>
      </c>
      <c r="N1006" s="13">
        <v>1.4269176624976773E-2</v>
      </c>
      <c r="O1006" s="13">
        <v>5.4623019280484568E-2</v>
      </c>
      <c r="P1006" s="13">
        <v>3.122177808522977E-2</v>
      </c>
      <c r="Q1006" s="13">
        <v>6.465846144511362E-3</v>
      </c>
      <c r="R1006" s="13">
        <v>3.05597261810652E-2</v>
      </c>
      <c r="S1006" s="13">
        <v>3.6952974336099786E-2</v>
      </c>
      <c r="T1006" s="13">
        <v>2.7724391963241446E-2</v>
      </c>
      <c r="U1006" s="13">
        <v>4.875230547475165E-2</v>
      </c>
      <c r="V1006" s="13">
        <v>2.0160482567086191E-2</v>
      </c>
      <c r="W1006" s="13">
        <v>2.0904050005632859E-2</v>
      </c>
      <c r="X1006" s="13">
        <v>2.0243716882505567E-2</v>
      </c>
      <c r="Y1006" s="13">
        <v>2.1815297341461391E-2</v>
      </c>
      <c r="Z1006" s="13">
        <v>1.4708268186829684E-2</v>
      </c>
      <c r="AA1006" s="13">
        <v>1.2390348995210286E-2</v>
      </c>
      <c r="AB1006" s="13">
        <v>1.4303299471226572E-2</v>
      </c>
      <c r="AC1006" s="13">
        <v>1.8380180746115922E-2</v>
      </c>
      <c r="AD1006" s="13">
        <v>0.16643919851940656</v>
      </c>
      <c r="AE1006" s="150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274</v>
      </c>
      <c r="C1007" s="29"/>
      <c r="D1007" s="13">
        <v>-0.16289720939761598</v>
      </c>
      <c r="E1007" s="13">
        <v>0.12543819625431629</v>
      </c>
      <c r="F1007" s="13">
        <v>0.1218171048269181</v>
      </c>
      <c r="G1007" s="13">
        <v>-1.4078935512747859E-2</v>
      </c>
      <c r="H1007" s="13">
        <v>-2.5240306054112871E-2</v>
      </c>
      <c r="I1007" s="13">
        <v>-0.25293226509796141</v>
      </c>
      <c r="J1007" s="13">
        <v>1.3452445155953008E-2</v>
      </c>
      <c r="K1007" s="13">
        <v>0.23109917071257291</v>
      </c>
      <c r="L1007" s="13">
        <v>0.45097817037746579</v>
      </c>
      <c r="M1007" s="13">
        <v>0.18161709464585418</v>
      </c>
      <c r="N1007" s="13">
        <v>3.4986377295748383E-2</v>
      </c>
      <c r="O1007" s="13">
        <v>8.6373399359538583E-2</v>
      </c>
      <c r="P1007" s="13">
        <v>0.23147121639728474</v>
      </c>
      <c r="Q1007" s="13">
        <v>0.19201949199040658</v>
      </c>
      <c r="R1007" s="13">
        <v>7.5212028818173238E-2</v>
      </c>
      <c r="S1007" s="13">
        <v>-0.11081081353791189</v>
      </c>
      <c r="T1007" s="13">
        <v>-5.872441767820813E-2</v>
      </c>
      <c r="U1007" s="13">
        <v>-2.1519849206991237E-2</v>
      </c>
      <c r="V1007" s="13">
        <v>-7.3606245066695108E-2</v>
      </c>
      <c r="W1007" s="13">
        <v>-9.2208529302303388E-2</v>
      </c>
      <c r="X1007" s="13">
        <v>-9.9649442996546767E-2</v>
      </c>
      <c r="Y1007" s="13">
        <v>-8.4767615608060343E-2</v>
      </c>
      <c r="Z1007" s="13">
        <v>-4.0122133442599628E-2</v>
      </c>
      <c r="AA1007" s="13">
        <v>0.96588939801910989</v>
      </c>
      <c r="AB1007" s="13">
        <v>-7.2304085170202481E-2</v>
      </c>
      <c r="AC1007" s="13">
        <v>-0.17033812309185936</v>
      </c>
      <c r="AD1007" s="13">
        <v>0.99788532690435683</v>
      </c>
      <c r="AE1007" s="150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46" t="s">
        <v>275</v>
      </c>
      <c r="C1008" s="47"/>
      <c r="D1008" s="45">
        <v>1.04</v>
      </c>
      <c r="E1008" s="45">
        <v>0.97</v>
      </c>
      <c r="F1008" s="45">
        <v>0.95</v>
      </c>
      <c r="G1008" s="45">
        <v>0</v>
      </c>
      <c r="H1008" s="45">
        <v>0.08</v>
      </c>
      <c r="I1008" s="45">
        <v>1.67</v>
      </c>
      <c r="J1008" s="45">
        <v>0.19</v>
      </c>
      <c r="K1008" s="45">
        <v>1.71</v>
      </c>
      <c r="L1008" s="45">
        <v>3.24</v>
      </c>
      <c r="M1008" s="45">
        <v>1.36</v>
      </c>
      <c r="N1008" s="45">
        <v>0.34</v>
      </c>
      <c r="O1008" s="45">
        <v>0.7</v>
      </c>
      <c r="P1008" s="45">
        <v>1.71</v>
      </c>
      <c r="Q1008" s="45">
        <v>1.44</v>
      </c>
      <c r="R1008" s="45">
        <v>0.62</v>
      </c>
      <c r="S1008" s="45">
        <v>0.67</v>
      </c>
      <c r="T1008" s="45">
        <v>0.31</v>
      </c>
      <c r="U1008" s="45">
        <v>0.05</v>
      </c>
      <c r="V1008" s="45">
        <v>0.41</v>
      </c>
      <c r="W1008" s="45">
        <v>0.54</v>
      </c>
      <c r="X1008" s="45">
        <v>0.6</v>
      </c>
      <c r="Y1008" s="45">
        <v>0.49</v>
      </c>
      <c r="Z1008" s="45">
        <v>0.18</v>
      </c>
      <c r="AA1008" s="45">
        <v>6.83</v>
      </c>
      <c r="AB1008" s="45">
        <v>0.41</v>
      </c>
      <c r="AC1008" s="45">
        <v>1.0900000000000001</v>
      </c>
      <c r="AD1008" s="45">
        <v>7.05</v>
      </c>
      <c r="AE1008" s="150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B1009" s="31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Y1009" s="20"/>
      <c r="Z1009" s="20"/>
      <c r="AA1009" s="20"/>
      <c r="AB1009" s="20"/>
      <c r="AC1009" s="20"/>
      <c r="AD1009" s="20"/>
      <c r="BM1009" s="55"/>
    </row>
    <row r="1010" spans="1:65" ht="15">
      <c r="B1010" s="8" t="s">
        <v>584</v>
      </c>
      <c r="BM1010" s="28" t="s">
        <v>66</v>
      </c>
    </row>
    <row r="1011" spans="1:65" ht="15">
      <c r="A1011" s="25" t="s">
        <v>62</v>
      </c>
      <c r="B1011" s="18" t="s">
        <v>110</v>
      </c>
      <c r="C1011" s="15" t="s">
        <v>111</v>
      </c>
      <c r="D1011" s="16" t="s">
        <v>232</v>
      </c>
      <c r="E1011" s="17" t="s">
        <v>232</v>
      </c>
      <c r="F1011" s="17" t="s">
        <v>232</v>
      </c>
      <c r="G1011" s="17" t="s">
        <v>232</v>
      </c>
      <c r="H1011" s="17" t="s">
        <v>232</v>
      </c>
      <c r="I1011" s="17" t="s">
        <v>232</v>
      </c>
      <c r="J1011" s="17" t="s">
        <v>232</v>
      </c>
      <c r="K1011" s="17" t="s">
        <v>232</v>
      </c>
      <c r="L1011" s="17" t="s">
        <v>232</v>
      </c>
      <c r="M1011" s="17" t="s">
        <v>232</v>
      </c>
      <c r="N1011" s="17" t="s">
        <v>232</v>
      </c>
      <c r="O1011" s="17" t="s">
        <v>232</v>
      </c>
      <c r="P1011" s="17" t="s">
        <v>232</v>
      </c>
      <c r="Q1011" s="17" t="s">
        <v>232</v>
      </c>
      <c r="R1011" s="17" t="s">
        <v>232</v>
      </c>
      <c r="S1011" s="17" t="s">
        <v>232</v>
      </c>
      <c r="T1011" s="17" t="s">
        <v>232</v>
      </c>
      <c r="U1011" s="17" t="s">
        <v>232</v>
      </c>
      <c r="V1011" s="17" t="s">
        <v>232</v>
      </c>
      <c r="W1011" s="17" t="s">
        <v>232</v>
      </c>
      <c r="X1011" s="17" t="s">
        <v>232</v>
      </c>
      <c r="Y1011" s="17" t="s">
        <v>232</v>
      </c>
      <c r="Z1011" s="17" t="s">
        <v>232</v>
      </c>
      <c r="AA1011" s="17" t="s">
        <v>232</v>
      </c>
      <c r="AB1011" s="17" t="s">
        <v>232</v>
      </c>
      <c r="AC1011" s="17" t="s">
        <v>232</v>
      </c>
      <c r="AD1011" s="150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</v>
      </c>
    </row>
    <row r="1012" spans="1:65">
      <c r="A1012" s="30"/>
      <c r="B1012" s="19" t="s">
        <v>233</v>
      </c>
      <c r="C1012" s="9" t="s">
        <v>233</v>
      </c>
      <c r="D1012" s="148" t="s">
        <v>235</v>
      </c>
      <c r="E1012" s="149" t="s">
        <v>236</v>
      </c>
      <c r="F1012" s="149" t="s">
        <v>237</v>
      </c>
      <c r="G1012" s="149" t="s">
        <v>238</v>
      </c>
      <c r="H1012" s="149" t="s">
        <v>239</v>
      </c>
      <c r="I1012" s="149" t="s">
        <v>240</v>
      </c>
      <c r="J1012" s="149" t="s">
        <v>241</v>
      </c>
      <c r="K1012" s="149" t="s">
        <v>242</v>
      </c>
      <c r="L1012" s="149" t="s">
        <v>243</v>
      </c>
      <c r="M1012" s="149" t="s">
        <v>244</v>
      </c>
      <c r="N1012" s="149" t="s">
        <v>245</v>
      </c>
      <c r="O1012" s="149" t="s">
        <v>247</v>
      </c>
      <c r="P1012" s="149" t="s">
        <v>248</v>
      </c>
      <c r="Q1012" s="149" t="s">
        <v>251</v>
      </c>
      <c r="R1012" s="149" t="s">
        <v>252</v>
      </c>
      <c r="S1012" s="149" t="s">
        <v>253</v>
      </c>
      <c r="T1012" s="149" t="s">
        <v>254</v>
      </c>
      <c r="U1012" s="149" t="s">
        <v>277</v>
      </c>
      <c r="V1012" s="149" t="s">
        <v>255</v>
      </c>
      <c r="W1012" s="149" t="s">
        <v>256</v>
      </c>
      <c r="X1012" s="149" t="s">
        <v>257</v>
      </c>
      <c r="Y1012" s="149" t="s">
        <v>258</v>
      </c>
      <c r="Z1012" s="149" t="s">
        <v>259</v>
      </c>
      <c r="AA1012" s="149" t="s">
        <v>261</v>
      </c>
      <c r="AB1012" s="149" t="s">
        <v>262</v>
      </c>
      <c r="AC1012" s="149" t="s">
        <v>263</v>
      </c>
      <c r="AD1012" s="150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 t="s">
        <v>1</v>
      </c>
    </row>
    <row r="1013" spans="1:65">
      <c r="A1013" s="30"/>
      <c r="B1013" s="19"/>
      <c r="C1013" s="9"/>
      <c r="D1013" s="10" t="s">
        <v>305</v>
      </c>
      <c r="E1013" s="11" t="s">
        <v>279</v>
      </c>
      <c r="F1013" s="11" t="s">
        <v>279</v>
      </c>
      <c r="G1013" s="11" t="s">
        <v>279</v>
      </c>
      <c r="H1013" s="11" t="s">
        <v>279</v>
      </c>
      <c r="I1013" s="11" t="s">
        <v>304</v>
      </c>
      <c r="J1013" s="11" t="s">
        <v>304</v>
      </c>
      <c r="K1013" s="11" t="s">
        <v>305</v>
      </c>
      <c r="L1013" s="11" t="s">
        <v>279</v>
      </c>
      <c r="M1013" s="11" t="s">
        <v>304</v>
      </c>
      <c r="N1013" s="11" t="s">
        <v>305</v>
      </c>
      <c r="O1013" s="11" t="s">
        <v>279</v>
      </c>
      <c r="P1013" s="11" t="s">
        <v>305</v>
      </c>
      <c r="Q1013" s="11" t="s">
        <v>279</v>
      </c>
      <c r="R1013" s="11" t="s">
        <v>279</v>
      </c>
      <c r="S1013" s="11" t="s">
        <v>279</v>
      </c>
      <c r="T1013" s="11" t="s">
        <v>279</v>
      </c>
      <c r="U1013" s="11" t="s">
        <v>279</v>
      </c>
      <c r="V1013" s="11" t="s">
        <v>304</v>
      </c>
      <c r="W1013" s="11" t="s">
        <v>305</v>
      </c>
      <c r="X1013" s="11" t="s">
        <v>305</v>
      </c>
      <c r="Y1013" s="11" t="s">
        <v>279</v>
      </c>
      <c r="Z1013" s="11" t="s">
        <v>305</v>
      </c>
      <c r="AA1013" s="11" t="s">
        <v>279</v>
      </c>
      <c r="AB1013" s="11" t="s">
        <v>304</v>
      </c>
      <c r="AC1013" s="11" t="s">
        <v>305</v>
      </c>
      <c r="AD1013" s="150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3</v>
      </c>
    </row>
    <row r="1014" spans="1:65">
      <c r="A1014" s="30"/>
      <c r="B1014" s="19"/>
      <c r="C1014" s="9"/>
      <c r="D1014" s="26" t="s">
        <v>307</v>
      </c>
      <c r="E1014" s="26" t="s">
        <v>117</v>
      </c>
      <c r="F1014" s="26" t="s">
        <v>308</v>
      </c>
      <c r="G1014" s="26" t="s">
        <v>308</v>
      </c>
      <c r="H1014" s="26" t="s">
        <v>307</v>
      </c>
      <c r="I1014" s="26" t="s">
        <v>307</v>
      </c>
      <c r="J1014" s="26" t="s">
        <v>309</v>
      </c>
      <c r="K1014" s="26" t="s">
        <v>310</v>
      </c>
      <c r="L1014" s="26" t="s">
        <v>310</v>
      </c>
      <c r="M1014" s="26" t="s">
        <v>311</v>
      </c>
      <c r="N1014" s="26" t="s">
        <v>310</v>
      </c>
      <c r="O1014" s="26" t="s">
        <v>307</v>
      </c>
      <c r="P1014" s="26" t="s">
        <v>307</v>
      </c>
      <c r="Q1014" s="26" t="s">
        <v>307</v>
      </c>
      <c r="R1014" s="26" t="s">
        <v>307</v>
      </c>
      <c r="S1014" s="26" t="s">
        <v>307</v>
      </c>
      <c r="T1014" s="26" t="s">
        <v>307</v>
      </c>
      <c r="U1014" s="26" t="s">
        <v>307</v>
      </c>
      <c r="V1014" s="26" t="s">
        <v>311</v>
      </c>
      <c r="W1014" s="26" t="s">
        <v>309</v>
      </c>
      <c r="X1014" s="26" t="s">
        <v>309</v>
      </c>
      <c r="Y1014" s="26" t="s">
        <v>269</v>
      </c>
      <c r="Z1014" s="26" t="s">
        <v>308</v>
      </c>
      <c r="AA1014" s="26" t="s">
        <v>307</v>
      </c>
      <c r="AB1014" s="26" t="s">
        <v>268</v>
      </c>
      <c r="AC1014" s="26" t="s">
        <v>309</v>
      </c>
      <c r="AD1014" s="150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3</v>
      </c>
    </row>
    <row r="1015" spans="1:65">
      <c r="A1015" s="30"/>
      <c r="B1015" s="18">
        <v>1</v>
      </c>
      <c r="C1015" s="14">
        <v>1</v>
      </c>
      <c r="D1015" s="213">
        <v>0.01</v>
      </c>
      <c r="E1015" s="213">
        <v>1.2500000000000001E-2</v>
      </c>
      <c r="F1015" s="213">
        <v>1.3948844322141154E-2</v>
      </c>
      <c r="G1015" s="213">
        <v>6.0000000000000001E-3</v>
      </c>
      <c r="H1015" s="227">
        <v>6.0000000000000001E-3</v>
      </c>
      <c r="I1015" s="213">
        <v>9.5999999999999992E-3</v>
      </c>
      <c r="J1015" s="213">
        <v>1.2E-2</v>
      </c>
      <c r="K1015" s="213">
        <v>1.3899999999999999E-2</v>
      </c>
      <c r="L1015" s="226">
        <v>0.02</v>
      </c>
      <c r="M1015" s="213">
        <v>0.01</v>
      </c>
      <c r="N1015" s="213">
        <v>1.3721577297281327E-2</v>
      </c>
      <c r="O1015" s="213">
        <v>1.2999999999999999E-2</v>
      </c>
      <c r="P1015" s="226">
        <v>0.02</v>
      </c>
      <c r="Q1015" s="213">
        <v>1.0999999999999999E-2</v>
      </c>
      <c r="R1015" s="213">
        <v>1.0999999999999999E-2</v>
      </c>
      <c r="S1015" s="213">
        <v>0.01</v>
      </c>
      <c r="T1015" s="213">
        <v>1.2999999999999999E-2</v>
      </c>
      <c r="U1015" s="213">
        <v>0.01</v>
      </c>
      <c r="V1015" s="213">
        <v>8.9999999999999993E-3</v>
      </c>
      <c r="W1015" s="213">
        <v>1.0999999999999999E-2</v>
      </c>
      <c r="X1015" s="213">
        <v>0.01</v>
      </c>
      <c r="Y1015" s="213">
        <v>8.0000000000000002E-3</v>
      </c>
      <c r="Z1015" s="226">
        <v>0.22</v>
      </c>
      <c r="AA1015" s="213">
        <v>9.6000000000000009E-3</v>
      </c>
      <c r="AB1015" s="226">
        <v>5.0000000000000001E-3</v>
      </c>
      <c r="AC1015" s="213">
        <v>0.01</v>
      </c>
      <c r="AD1015" s="204"/>
      <c r="AE1015" s="205"/>
      <c r="AF1015" s="205"/>
      <c r="AG1015" s="205"/>
      <c r="AH1015" s="205"/>
      <c r="AI1015" s="205"/>
      <c r="AJ1015" s="205"/>
      <c r="AK1015" s="205"/>
      <c r="AL1015" s="205"/>
      <c r="AM1015" s="205"/>
      <c r="AN1015" s="205"/>
      <c r="AO1015" s="205"/>
      <c r="AP1015" s="205"/>
      <c r="AQ1015" s="205"/>
      <c r="AR1015" s="205"/>
      <c r="AS1015" s="205"/>
      <c r="AT1015" s="205"/>
      <c r="AU1015" s="205"/>
      <c r="AV1015" s="205"/>
      <c r="AW1015" s="205"/>
      <c r="AX1015" s="205"/>
      <c r="AY1015" s="205"/>
      <c r="AZ1015" s="205"/>
      <c r="BA1015" s="205"/>
      <c r="BB1015" s="205"/>
      <c r="BC1015" s="205"/>
      <c r="BD1015" s="205"/>
      <c r="BE1015" s="205"/>
      <c r="BF1015" s="205"/>
      <c r="BG1015" s="205"/>
      <c r="BH1015" s="205"/>
      <c r="BI1015" s="205"/>
      <c r="BJ1015" s="205"/>
      <c r="BK1015" s="205"/>
      <c r="BL1015" s="205"/>
      <c r="BM1015" s="214">
        <v>1</v>
      </c>
    </row>
    <row r="1016" spans="1:65">
      <c r="A1016" s="30"/>
      <c r="B1016" s="19">
        <v>1</v>
      </c>
      <c r="C1016" s="9">
        <v>2</v>
      </c>
      <c r="D1016" s="24">
        <v>0.01</v>
      </c>
      <c r="E1016" s="24">
        <v>1.2E-2</v>
      </c>
      <c r="F1016" s="24">
        <v>1.3871485984325076E-2</v>
      </c>
      <c r="G1016" s="24">
        <v>7.000000000000001E-3</v>
      </c>
      <c r="H1016" s="24">
        <v>0.01</v>
      </c>
      <c r="I1016" s="24">
        <v>9.5999999999999992E-3</v>
      </c>
      <c r="J1016" s="24">
        <v>1.2E-2</v>
      </c>
      <c r="K1016" s="24">
        <v>1.38E-2</v>
      </c>
      <c r="L1016" s="229">
        <v>0.02</v>
      </c>
      <c r="M1016" s="24">
        <v>0.01</v>
      </c>
      <c r="N1016" s="24">
        <v>1.4740498292526803E-2</v>
      </c>
      <c r="O1016" s="24">
        <v>1.2999999999999999E-2</v>
      </c>
      <c r="P1016" s="229">
        <v>0.02</v>
      </c>
      <c r="Q1016" s="24">
        <v>1.0999999999999999E-2</v>
      </c>
      <c r="R1016" s="24">
        <v>1.0999999999999999E-2</v>
      </c>
      <c r="S1016" s="24">
        <v>0.01</v>
      </c>
      <c r="T1016" s="24">
        <v>1.2999999999999999E-2</v>
      </c>
      <c r="U1016" s="24">
        <v>0.01</v>
      </c>
      <c r="V1016" s="24">
        <v>8.0000000000000002E-3</v>
      </c>
      <c r="W1016" s="24">
        <v>1.0999999999999999E-2</v>
      </c>
      <c r="X1016" s="24">
        <v>0.01</v>
      </c>
      <c r="Y1016" s="24">
        <v>8.0000000000000002E-3</v>
      </c>
      <c r="Z1016" s="229">
        <v>0.215</v>
      </c>
      <c r="AA1016" s="24">
        <v>9.4999999999999998E-3</v>
      </c>
      <c r="AB1016" s="229">
        <v>5.0000000000000001E-3</v>
      </c>
      <c r="AC1016" s="24">
        <v>0.01</v>
      </c>
      <c r="AD1016" s="204"/>
      <c r="AE1016" s="205"/>
      <c r="AF1016" s="205"/>
      <c r="AG1016" s="205"/>
      <c r="AH1016" s="205"/>
      <c r="AI1016" s="205"/>
      <c r="AJ1016" s="205"/>
      <c r="AK1016" s="205"/>
      <c r="AL1016" s="205"/>
      <c r="AM1016" s="205"/>
      <c r="AN1016" s="205"/>
      <c r="AO1016" s="205"/>
      <c r="AP1016" s="205"/>
      <c r="AQ1016" s="205"/>
      <c r="AR1016" s="205"/>
      <c r="AS1016" s="205"/>
      <c r="AT1016" s="205"/>
      <c r="AU1016" s="205"/>
      <c r="AV1016" s="205"/>
      <c r="AW1016" s="205"/>
      <c r="AX1016" s="205"/>
      <c r="AY1016" s="205"/>
      <c r="AZ1016" s="205"/>
      <c r="BA1016" s="205"/>
      <c r="BB1016" s="205"/>
      <c r="BC1016" s="205"/>
      <c r="BD1016" s="205"/>
      <c r="BE1016" s="205"/>
      <c r="BF1016" s="205"/>
      <c r="BG1016" s="205"/>
      <c r="BH1016" s="205"/>
      <c r="BI1016" s="205"/>
      <c r="BJ1016" s="205"/>
      <c r="BK1016" s="205"/>
      <c r="BL1016" s="205"/>
      <c r="BM1016" s="214">
        <v>23</v>
      </c>
    </row>
    <row r="1017" spans="1:65">
      <c r="A1017" s="30"/>
      <c r="B1017" s="19">
        <v>1</v>
      </c>
      <c r="C1017" s="9">
        <v>3</v>
      </c>
      <c r="D1017" s="24">
        <v>0.01</v>
      </c>
      <c r="E1017" s="24">
        <v>1.3100000000000001E-2</v>
      </c>
      <c r="F1017" s="24">
        <v>1.3481324416953667E-2</v>
      </c>
      <c r="G1017" s="24">
        <v>7.000000000000001E-3</v>
      </c>
      <c r="H1017" s="24">
        <v>1.0999999999999999E-2</v>
      </c>
      <c r="I1017" s="24">
        <v>1.0200000000000001E-2</v>
      </c>
      <c r="J1017" s="24">
        <v>1.2E-2</v>
      </c>
      <c r="K1017" s="24">
        <v>1.3899999999999999E-2</v>
      </c>
      <c r="L1017" s="229">
        <v>0.02</v>
      </c>
      <c r="M1017" s="24">
        <v>0.01</v>
      </c>
      <c r="N1017" s="24">
        <v>1.4171788344497394E-2</v>
      </c>
      <c r="O1017" s="24">
        <v>1.2E-2</v>
      </c>
      <c r="P1017" s="229">
        <v>0.02</v>
      </c>
      <c r="Q1017" s="24">
        <v>1.0999999999999999E-2</v>
      </c>
      <c r="R1017" s="24">
        <v>1.0999999999999999E-2</v>
      </c>
      <c r="S1017" s="24">
        <v>1.0999999999999999E-2</v>
      </c>
      <c r="T1017" s="24">
        <v>1.2999999999999999E-2</v>
      </c>
      <c r="U1017" s="24">
        <v>0.01</v>
      </c>
      <c r="V1017" s="24">
        <v>8.9999999999999993E-3</v>
      </c>
      <c r="W1017" s="24">
        <v>1.0999999999999999E-2</v>
      </c>
      <c r="X1017" s="24">
        <v>0.01</v>
      </c>
      <c r="Y1017" s="24">
        <v>8.9999999999999993E-3</v>
      </c>
      <c r="Z1017" s="229">
        <v>0.219</v>
      </c>
      <c r="AA1017" s="24">
        <v>9.7999999999999997E-3</v>
      </c>
      <c r="AB1017" s="229">
        <v>5.0000000000000001E-3</v>
      </c>
      <c r="AC1017" s="24">
        <v>0.01</v>
      </c>
      <c r="AD1017" s="204"/>
      <c r="AE1017" s="205"/>
      <c r="AF1017" s="205"/>
      <c r="AG1017" s="205"/>
      <c r="AH1017" s="205"/>
      <c r="AI1017" s="205"/>
      <c r="AJ1017" s="205"/>
      <c r="AK1017" s="205"/>
      <c r="AL1017" s="205"/>
      <c r="AM1017" s="205"/>
      <c r="AN1017" s="205"/>
      <c r="AO1017" s="205"/>
      <c r="AP1017" s="205"/>
      <c r="AQ1017" s="205"/>
      <c r="AR1017" s="205"/>
      <c r="AS1017" s="205"/>
      <c r="AT1017" s="205"/>
      <c r="AU1017" s="205"/>
      <c r="AV1017" s="205"/>
      <c r="AW1017" s="205"/>
      <c r="AX1017" s="205"/>
      <c r="AY1017" s="205"/>
      <c r="AZ1017" s="205"/>
      <c r="BA1017" s="205"/>
      <c r="BB1017" s="205"/>
      <c r="BC1017" s="205"/>
      <c r="BD1017" s="205"/>
      <c r="BE1017" s="205"/>
      <c r="BF1017" s="205"/>
      <c r="BG1017" s="205"/>
      <c r="BH1017" s="205"/>
      <c r="BI1017" s="205"/>
      <c r="BJ1017" s="205"/>
      <c r="BK1017" s="205"/>
      <c r="BL1017" s="205"/>
      <c r="BM1017" s="214">
        <v>16</v>
      </c>
    </row>
    <row r="1018" spans="1:65">
      <c r="A1018" s="30"/>
      <c r="B1018" s="19">
        <v>1</v>
      </c>
      <c r="C1018" s="9">
        <v>4</v>
      </c>
      <c r="D1018" s="24">
        <v>0.01</v>
      </c>
      <c r="E1018" s="24">
        <v>1.2400000000000001E-2</v>
      </c>
      <c r="F1018" s="24">
        <v>1.3476572705826034E-2</v>
      </c>
      <c r="G1018" s="24">
        <v>7.000000000000001E-3</v>
      </c>
      <c r="H1018" s="24">
        <v>0.01</v>
      </c>
      <c r="I1018" s="24">
        <v>1.0200000000000001E-2</v>
      </c>
      <c r="J1018" s="24">
        <v>1.2E-2</v>
      </c>
      <c r="K1018" s="24">
        <v>1.38E-2</v>
      </c>
      <c r="L1018" s="229">
        <v>0.02</v>
      </c>
      <c r="M1018" s="24">
        <v>1.0999999999999999E-2</v>
      </c>
      <c r="N1018" s="24">
        <v>1.3826356408693299E-2</v>
      </c>
      <c r="O1018" s="24">
        <v>1.2999999999999999E-2</v>
      </c>
      <c r="P1018" s="229">
        <v>0.02</v>
      </c>
      <c r="Q1018" s="24">
        <v>1.0999999999999999E-2</v>
      </c>
      <c r="R1018" s="24">
        <v>1.0999999999999999E-2</v>
      </c>
      <c r="S1018" s="24">
        <v>1.0999999999999999E-2</v>
      </c>
      <c r="T1018" s="24">
        <v>1.2999999999999999E-2</v>
      </c>
      <c r="U1018" s="24">
        <v>0.01</v>
      </c>
      <c r="V1018" s="24">
        <v>8.9999999999999993E-3</v>
      </c>
      <c r="W1018" s="24">
        <v>1.0999999999999999E-2</v>
      </c>
      <c r="X1018" s="24">
        <v>0.01</v>
      </c>
      <c r="Y1018" s="24">
        <v>8.9999999999999993E-3</v>
      </c>
      <c r="Z1018" s="229">
        <v>0.22200000000000003</v>
      </c>
      <c r="AA1018" s="24">
        <v>9.8999999999999991E-3</v>
      </c>
      <c r="AB1018" s="229">
        <v>5.0000000000000001E-3</v>
      </c>
      <c r="AC1018" s="24">
        <v>0.01</v>
      </c>
      <c r="AD1018" s="204"/>
      <c r="AE1018" s="205"/>
      <c r="AF1018" s="205"/>
      <c r="AG1018" s="205"/>
      <c r="AH1018" s="205"/>
      <c r="AI1018" s="205"/>
      <c r="AJ1018" s="205"/>
      <c r="AK1018" s="205"/>
      <c r="AL1018" s="205"/>
      <c r="AM1018" s="205"/>
      <c r="AN1018" s="205"/>
      <c r="AO1018" s="205"/>
      <c r="AP1018" s="205"/>
      <c r="AQ1018" s="205"/>
      <c r="AR1018" s="205"/>
      <c r="AS1018" s="205"/>
      <c r="AT1018" s="205"/>
      <c r="AU1018" s="205"/>
      <c r="AV1018" s="205"/>
      <c r="AW1018" s="205"/>
      <c r="AX1018" s="205"/>
      <c r="AY1018" s="205"/>
      <c r="AZ1018" s="205"/>
      <c r="BA1018" s="205"/>
      <c r="BB1018" s="205"/>
      <c r="BC1018" s="205"/>
      <c r="BD1018" s="205"/>
      <c r="BE1018" s="205"/>
      <c r="BF1018" s="205"/>
      <c r="BG1018" s="205"/>
      <c r="BH1018" s="205"/>
      <c r="BI1018" s="205"/>
      <c r="BJ1018" s="205"/>
      <c r="BK1018" s="205"/>
      <c r="BL1018" s="205"/>
      <c r="BM1018" s="214">
        <v>1.0876286067606418E-2</v>
      </c>
    </row>
    <row r="1019" spans="1:65">
      <c r="A1019" s="30"/>
      <c r="B1019" s="19">
        <v>1</v>
      </c>
      <c r="C1019" s="9">
        <v>5</v>
      </c>
      <c r="D1019" s="24">
        <v>0.01</v>
      </c>
      <c r="E1019" s="24">
        <v>1.2500000000000001E-2</v>
      </c>
      <c r="F1019" s="24">
        <v>1.3998417898297642E-2</v>
      </c>
      <c r="G1019" s="24">
        <v>6.0000000000000001E-3</v>
      </c>
      <c r="H1019" s="24">
        <v>1.2E-2</v>
      </c>
      <c r="I1019" s="24">
        <v>9.5999999999999992E-3</v>
      </c>
      <c r="J1019" s="24">
        <v>1.2E-2</v>
      </c>
      <c r="K1019" s="24">
        <v>1.4100000000000001E-2</v>
      </c>
      <c r="L1019" s="229">
        <v>0.02</v>
      </c>
      <c r="M1019" s="24">
        <v>0.01</v>
      </c>
      <c r="N1019" s="24">
        <v>1.2858823646044702E-2</v>
      </c>
      <c r="O1019" s="24">
        <v>1.2999999999999999E-2</v>
      </c>
      <c r="P1019" s="229">
        <v>0.02</v>
      </c>
      <c r="Q1019" s="24">
        <v>1.0999999999999999E-2</v>
      </c>
      <c r="R1019" s="24">
        <v>0.01</v>
      </c>
      <c r="S1019" s="24">
        <v>0.01</v>
      </c>
      <c r="T1019" s="24">
        <v>1.2999999999999999E-2</v>
      </c>
      <c r="U1019" s="24">
        <v>1.0999999999999999E-2</v>
      </c>
      <c r="V1019" s="24">
        <v>8.9999999999999993E-3</v>
      </c>
      <c r="W1019" s="24">
        <v>1.0999999999999999E-2</v>
      </c>
      <c r="X1019" s="24">
        <v>0.01</v>
      </c>
      <c r="Y1019" s="24">
        <v>8.0000000000000002E-3</v>
      </c>
      <c r="Z1019" s="229">
        <v>0.22599999999999998</v>
      </c>
      <c r="AA1019" s="24">
        <v>1.01E-2</v>
      </c>
      <c r="AB1019" s="229">
        <v>5.0000000000000001E-3</v>
      </c>
      <c r="AC1019" s="24">
        <v>0.01</v>
      </c>
      <c r="AD1019" s="204"/>
      <c r="AE1019" s="205"/>
      <c r="AF1019" s="205"/>
      <c r="AG1019" s="205"/>
      <c r="AH1019" s="205"/>
      <c r="AI1019" s="205"/>
      <c r="AJ1019" s="205"/>
      <c r="AK1019" s="205"/>
      <c r="AL1019" s="205"/>
      <c r="AM1019" s="205"/>
      <c r="AN1019" s="205"/>
      <c r="AO1019" s="205"/>
      <c r="AP1019" s="205"/>
      <c r="AQ1019" s="205"/>
      <c r="AR1019" s="205"/>
      <c r="AS1019" s="205"/>
      <c r="AT1019" s="205"/>
      <c r="AU1019" s="205"/>
      <c r="AV1019" s="205"/>
      <c r="AW1019" s="205"/>
      <c r="AX1019" s="205"/>
      <c r="AY1019" s="205"/>
      <c r="AZ1019" s="205"/>
      <c r="BA1019" s="205"/>
      <c r="BB1019" s="205"/>
      <c r="BC1019" s="205"/>
      <c r="BD1019" s="205"/>
      <c r="BE1019" s="205"/>
      <c r="BF1019" s="205"/>
      <c r="BG1019" s="205"/>
      <c r="BH1019" s="205"/>
      <c r="BI1019" s="205"/>
      <c r="BJ1019" s="205"/>
      <c r="BK1019" s="205"/>
      <c r="BL1019" s="205"/>
      <c r="BM1019" s="214">
        <v>122</v>
      </c>
    </row>
    <row r="1020" spans="1:65">
      <c r="A1020" s="30"/>
      <c r="B1020" s="19">
        <v>1</v>
      </c>
      <c r="C1020" s="9">
        <v>6</v>
      </c>
      <c r="D1020" s="24">
        <v>0.01</v>
      </c>
      <c r="E1020" s="24">
        <v>1.2699999999999999E-2</v>
      </c>
      <c r="F1020" s="24">
        <v>1.3680912190628298E-2</v>
      </c>
      <c r="G1020" s="24">
        <v>6.0000000000000001E-3</v>
      </c>
      <c r="H1020" s="24">
        <v>0.01</v>
      </c>
      <c r="I1020" s="24">
        <v>1.0200000000000001E-2</v>
      </c>
      <c r="J1020" s="24">
        <v>1.2E-2</v>
      </c>
      <c r="K1020" s="24">
        <v>1.3899999999999999E-2</v>
      </c>
      <c r="L1020" s="229">
        <v>0.02</v>
      </c>
      <c r="M1020" s="24">
        <v>1.0999999999999999E-2</v>
      </c>
      <c r="N1020" s="24">
        <v>1.3044199522340798E-2</v>
      </c>
      <c r="O1020" s="24">
        <v>1.2E-2</v>
      </c>
      <c r="P1020" s="229">
        <v>0.02</v>
      </c>
      <c r="Q1020" s="24">
        <v>1.0999999999999999E-2</v>
      </c>
      <c r="R1020" s="24">
        <v>0.01</v>
      </c>
      <c r="S1020" s="24">
        <v>0.01</v>
      </c>
      <c r="T1020" s="24">
        <v>1.2999999999999999E-2</v>
      </c>
      <c r="U1020" s="24">
        <v>0.01</v>
      </c>
      <c r="V1020" s="24">
        <v>8.9999999999999993E-3</v>
      </c>
      <c r="W1020" s="24">
        <v>1.0999999999999999E-2</v>
      </c>
      <c r="X1020" s="24">
        <v>0.01</v>
      </c>
      <c r="Y1020" s="24">
        <v>8.9999999999999993E-3</v>
      </c>
      <c r="Z1020" s="229">
        <v>0.218</v>
      </c>
      <c r="AA1020" s="24">
        <v>1.04E-2</v>
      </c>
      <c r="AB1020" s="229">
        <v>5.0000000000000001E-3</v>
      </c>
      <c r="AC1020" s="24">
        <v>0.01</v>
      </c>
      <c r="AD1020" s="204"/>
      <c r="AE1020" s="205"/>
      <c r="AF1020" s="205"/>
      <c r="AG1020" s="205"/>
      <c r="AH1020" s="205"/>
      <c r="AI1020" s="205"/>
      <c r="AJ1020" s="205"/>
      <c r="AK1020" s="205"/>
      <c r="AL1020" s="205"/>
      <c r="AM1020" s="205"/>
      <c r="AN1020" s="205"/>
      <c r="AO1020" s="205"/>
      <c r="AP1020" s="205"/>
      <c r="AQ1020" s="205"/>
      <c r="AR1020" s="205"/>
      <c r="AS1020" s="205"/>
      <c r="AT1020" s="205"/>
      <c r="AU1020" s="205"/>
      <c r="AV1020" s="205"/>
      <c r="AW1020" s="205"/>
      <c r="AX1020" s="205"/>
      <c r="AY1020" s="205"/>
      <c r="AZ1020" s="205"/>
      <c r="BA1020" s="205"/>
      <c r="BB1020" s="205"/>
      <c r="BC1020" s="205"/>
      <c r="BD1020" s="205"/>
      <c r="BE1020" s="205"/>
      <c r="BF1020" s="205"/>
      <c r="BG1020" s="205"/>
      <c r="BH1020" s="205"/>
      <c r="BI1020" s="205"/>
      <c r="BJ1020" s="205"/>
      <c r="BK1020" s="205"/>
      <c r="BL1020" s="205"/>
      <c r="BM1020" s="56"/>
    </row>
    <row r="1021" spans="1:65">
      <c r="A1021" s="30"/>
      <c r="B1021" s="20" t="s">
        <v>271</v>
      </c>
      <c r="C1021" s="12"/>
      <c r="D1021" s="215">
        <v>0.01</v>
      </c>
      <c r="E1021" s="215">
        <v>1.2533333333333334E-2</v>
      </c>
      <c r="F1021" s="215">
        <v>1.3742926253028644E-2</v>
      </c>
      <c r="G1021" s="215">
        <v>6.4999999999999997E-3</v>
      </c>
      <c r="H1021" s="215">
        <v>9.8333333333333345E-3</v>
      </c>
      <c r="I1021" s="215">
        <v>9.8999999999999991E-3</v>
      </c>
      <c r="J1021" s="215">
        <v>1.1999999999999999E-2</v>
      </c>
      <c r="K1021" s="215">
        <v>1.3900000000000001E-2</v>
      </c>
      <c r="L1021" s="215">
        <v>0.02</v>
      </c>
      <c r="M1021" s="215">
        <v>1.0333333333333333E-2</v>
      </c>
      <c r="N1021" s="215">
        <v>1.3727207251897388E-2</v>
      </c>
      <c r="O1021" s="215">
        <v>1.2666666666666666E-2</v>
      </c>
      <c r="P1021" s="215">
        <v>0.02</v>
      </c>
      <c r="Q1021" s="215">
        <v>1.0999999999999998E-2</v>
      </c>
      <c r="R1021" s="215">
        <v>1.0666666666666666E-2</v>
      </c>
      <c r="S1021" s="215">
        <v>1.0333333333333333E-2</v>
      </c>
      <c r="T1021" s="215">
        <v>1.2999999999999999E-2</v>
      </c>
      <c r="U1021" s="215">
        <v>1.0166666666666668E-2</v>
      </c>
      <c r="V1021" s="215">
        <v>8.8333333333333337E-3</v>
      </c>
      <c r="W1021" s="215">
        <v>1.0999999999999998E-2</v>
      </c>
      <c r="X1021" s="215">
        <v>0.01</v>
      </c>
      <c r="Y1021" s="215">
        <v>8.5000000000000006E-3</v>
      </c>
      <c r="Z1021" s="215">
        <v>0.22</v>
      </c>
      <c r="AA1021" s="215">
        <v>9.8833333333333325E-3</v>
      </c>
      <c r="AB1021" s="215">
        <v>5.0000000000000001E-3</v>
      </c>
      <c r="AC1021" s="215">
        <v>0.01</v>
      </c>
      <c r="AD1021" s="204"/>
      <c r="AE1021" s="205"/>
      <c r="AF1021" s="205"/>
      <c r="AG1021" s="205"/>
      <c r="AH1021" s="205"/>
      <c r="AI1021" s="205"/>
      <c r="AJ1021" s="205"/>
      <c r="AK1021" s="205"/>
      <c r="AL1021" s="205"/>
      <c r="AM1021" s="205"/>
      <c r="AN1021" s="205"/>
      <c r="AO1021" s="205"/>
      <c r="AP1021" s="205"/>
      <c r="AQ1021" s="205"/>
      <c r="AR1021" s="205"/>
      <c r="AS1021" s="205"/>
      <c r="AT1021" s="205"/>
      <c r="AU1021" s="205"/>
      <c r="AV1021" s="205"/>
      <c r="AW1021" s="205"/>
      <c r="AX1021" s="205"/>
      <c r="AY1021" s="205"/>
      <c r="AZ1021" s="205"/>
      <c r="BA1021" s="205"/>
      <c r="BB1021" s="205"/>
      <c r="BC1021" s="205"/>
      <c r="BD1021" s="205"/>
      <c r="BE1021" s="205"/>
      <c r="BF1021" s="205"/>
      <c r="BG1021" s="205"/>
      <c r="BH1021" s="205"/>
      <c r="BI1021" s="205"/>
      <c r="BJ1021" s="205"/>
      <c r="BK1021" s="205"/>
      <c r="BL1021" s="205"/>
      <c r="BM1021" s="56"/>
    </row>
    <row r="1022" spans="1:65">
      <c r="A1022" s="30"/>
      <c r="B1022" s="3" t="s">
        <v>272</v>
      </c>
      <c r="C1022" s="29"/>
      <c r="D1022" s="24">
        <v>0.01</v>
      </c>
      <c r="E1022" s="24">
        <v>1.2500000000000001E-2</v>
      </c>
      <c r="F1022" s="24">
        <v>1.3776199087476687E-2</v>
      </c>
      <c r="G1022" s="24">
        <v>6.5000000000000006E-3</v>
      </c>
      <c r="H1022" s="24">
        <v>0.01</v>
      </c>
      <c r="I1022" s="24">
        <v>9.8999999999999991E-3</v>
      </c>
      <c r="J1022" s="24">
        <v>1.2E-2</v>
      </c>
      <c r="K1022" s="24">
        <v>1.3899999999999999E-2</v>
      </c>
      <c r="L1022" s="24">
        <v>0.02</v>
      </c>
      <c r="M1022" s="24">
        <v>0.01</v>
      </c>
      <c r="N1022" s="24">
        <v>1.3773966852987313E-2</v>
      </c>
      <c r="O1022" s="24">
        <v>1.2999999999999999E-2</v>
      </c>
      <c r="P1022" s="24">
        <v>0.02</v>
      </c>
      <c r="Q1022" s="24">
        <v>1.0999999999999999E-2</v>
      </c>
      <c r="R1022" s="24">
        <v>1.0999999999999999E-2</v>
      </c>
      <c r="S1022" s="24">
        <v>0.01</v>
      </c>
      <c r="T1022" s="24">
        <v>1.2999999999999999E-2</v>
      </c>
      <c r="U1022" s="24">
        <v>0.01</v>
      </c>
      <c r="V1022" s="24">
        <v>8.9999999999999993E-3</v>
      </c>
      <c r="W1022" s="24">
        <v>1.0999999999999999E-2</v>
      </c>
      <c r="X1022" s="24">
        <v>0.01</v>
      </c>
      <c r="Y1022" s="24">
        <v>8.5000000000000006E-3</v>
      </c>
      <c r="Z1022" s="24">
        <v>0.2195</v>
      </c>
      <c r="AA1022" s="24">
        <v>9.8499999999999994E-3</v>
      </c>
      <c r="AB1022" s="24">
        <v>5.0000000000000001E-3</v>
      </c>
      <c r="AC1022" s="24">
        <v>0.01</v>
      </c>
      <c r="AD1022" s="204"/>
      <c r="AE1022" s="205"/>
      <c r="AF1022" s="205"/>
      <c r="AG1022" s="205"/>
      <c r="AH1022" s="205"/>
      <c r="AI1022" s="205"/>
      <c r="AJ1022" s="205"/>
      <c r="AK1022" s="205"/>
      <c r="AL1022" s="205"/>
      <c r="AM1022" s="205"/>
      <c r="AN1022" s="205"/>
      <c r="AO1022" s="205"/>
      <c r="AP1022" s="205"/>
      <c r="AQ1022" s="205"/>
      <c r="AR1022" s="205"/>
      <c r="AS1022" s="205"/>
      <c r="AT1022" s="205"/>
      <c r="AU1022" s="205"/>
      <c r="AV1022" s="205"/>
      <c r="AW1022" s="205"/>
      <c r="AX1022" s="205"/>
      <c r="AY1022" s="205"/>
      <c r="AZ1022" s="205"/>
      <c r="BA1022" s="205"/>
      <c r="BB1022" s="205"/>
      <c r="BC1022" s="205"/>
      <c r="BD1022" s="205"/>
      <c r="BE1022" s="205"/>
      <c r="BF1022" s="205"/>
      <c r="BG1022" s="205"/>
      <c r="BH1022" s="205"/>
      <c r="BI1022" s="205"/>
      <c r="BJ1022" s="205"/>
      <c r="BK1022" s="205"/>
      <c r="BL1022" s="205"/>
      <c r="BM1022" s="56"/>
    </row>
    <row r="1023" spans="1:65">
      <c r="A1023" s="30"/>
      <c r="B1023" s="3" t="s">
        <v>273</v>
      </c>
      <c r="C1023" s="29"/>
      <c r="D1023" s="24">
        <v>0</v>
      </c>
      <c r="E1023" s="24">
        <v>3.6147844564602549E-4</v>
      </c>
      <c r="F1023" s="24">
        <v>2.3127097231641537E-4</v>
      </c>
      <c r="G1023" s="24">
        <v>5.4772255750516654E-4</v>
      </c>
      <c r="H1023" s="24">
        <v>2.0412414523193153E-3</v>
      </c>
      <c r="I1023" s="24">
        <v>3.2863353450310052E-4</v>
      </c>
      <c r="J1023" s="24">
        <v>1.9002943576525366E-18</v>
      </c>
      <c r="K1023" s="24">
        <v>1.0954451150103384E-4</v>
      </c>
      <c r="L1023" s="24">
        <v>0</v>
      </c>
      <c r="M1023" s="24">
        <v>5.1639777949432177E-4</v>
      </c>
      <c r="N1023" s="24">
        <v>7.0069436677446407E-4</v>
      </c>
      <c r="O1023" s="24">
        <v>5.1639777949432177E-4</v>
      </c>
      <c r="P1023" s="24">
        <v>0</v>
      </c>
      <c r="Q1023" s="24">
        <v>1.9002943576525366E-18</v>
      </c>
      <c r="R1023" s="24">
        <v>5.1639777949432177E-4</v>
      </c>
      <c r="S1023" s="24">
        <v>5.1639777949432177E-4</v>
      </c>
      <c r="T1023" s="24">
        <v>0</v>
      </c>
      <c r="U1023" s="24">
        <v>4.0824829046386265E-4</v>
      </c>
      <c r="V1023" s="24">
        <v>4.0824829046386265E-4</v>
      </c>
      <c r="W1023" s="24">
        <v>1.9002943576525366E-18</v>
      </c>
      <c r="X1023" s="24">
        <v>0</v>
      </c>
      <c r="Y1023" s="24">
        <v>5.4772255750516557E-4</v>
      </c>
      <c r="Z1023" s="24">
        <v>3.7416573867739386E-3</v>
      </c>
      <c r="AA1023" s="24">
        <v>3.3115957885386082E-4</v>
      </c>
      <c r="AB1023" s="24">
        <v>0</v>
      </c>
      <c r="AC1023" s="24">
        <v>0</v>
      </c>
      <c r="AD1023" s="204"/>
      <c r="AE1023" s="205"/>
      <c r="AF1023" s="205"/>
      <c r="AG1023" s="205"/>
      <c r="AH1023" s="205"/>
      <c r="AI1023" s="205"/>
      <c r="AJ1023" s="205"/>
      <c r="AK1023" s="205"/>
      <c r="AL1023" s="205"/>
      <c r="AM1023" s="205"/>
      <c r="AN1023" s="205"/>
      <c r="AO1023" s="205"/>
      <c r="AP1023" s="205"/>
      <c r="AQ1023" s="205"/>
      <c r="AR1023" s="205"/>
      <c r="AS1023" s="205"/>
      <c r="AT1023" s="205"/>
      <c r="AU1023" s="205"/>
      <c r="AV1023" s="205"/>
      <c r="AW1023" s="205"/>
      <c r="AX1023" s="205"/>
      <c r="AY1023" s="205"/>
      <c r="AZ1023" s="205"/>
      <c r="BA1023" s="205"/>
      <c r="BB1023" s="205"/>
      <c r="BC1023" s="205"/>
      <c r="BD1023" s="205"/>
      <c r="BE1023" s="205"/>
      <c r="BF1023" s="205"/>
      <c r="BG1023" s="205"/>
      <c r="BH1023" s="205"/>
      <c r="BI1023" s="205"/>
      <c r="BJ1023" s="205"/>
      <c r="BK1023" s="205"/>
      <c r="BL1023" s="205"/>
      <c r="BM1023" s="56"/>
    </row>
    <row r="1024" spans="1:65">
      <c r="A1024" s="30"/>
      <c r="B1024" s="3" t="s">
        <v>86</v>
      </c>
      <c r="C1024" s="29"/>
      <c r="D1024" s="13">
        <v>0</v>
      </c>
      <c r="E1024" s="13">
        <v>2.8841365344097779E-2</v>
      </c>
      <c r="F1024" s="13">
        <v>1.682836450246164E-2</v>
      </c>
      <c r="G1024" s="13">
        <v>8.4265008846948708E-2</v>
      </c>
      <c r="H1024" s="13">
        <v>0.20758387650704899</v>
      </c>
      <c r="I1024" s="13">
        <v>3.31953065154647E-2</v>
      </c>
      <c r="J1024" s="13">
        <v>1.583578631377114E-16</v>
      </c>
      <c r="K1024" s="13">
        <v>7.8809001079880453E-3</v>
      </c>
      <c r="L1024" s="13">
        <v>0</v>
      </c>
      <c r="M1024" s="13">
        <v>4.9973978660740818E-2</v>
      </c>
      <c r="N1024" s="13">
        <v>5.1044203960540727E-2</v>
      </c>
      <c r="O1024" s="13">
        <v>4.0768245749551721E-2</v>
      </c>
      <c r="P1024" s="13">
        <v>0</v>
      </c>
      <c r="Q1024" s="13">
        <v>1.72754032513867E-16</v>
      </c>
      <c r="R1024" s="13">
        <v>4.8412291827592671E-2</v>
      </c>
      <c r="S1024" s="13">
        <v>4.9973978660740818E-2</v>
      </c>
      <c r="T1024" s="13">
        <v>0</v>
      </c>
      <c r="U1024" s="13">
        <v>4.0155569553822552E-2</v>
      </c>
      <c r="V1024" s="13">
        <v>4.6216787599682563E-2</v>
      </c>
      <c r="W1024" s="13">
        <v>1.72754032513867E-16</v>
      </c>
      <c r="X1024" s="13">
        <v>0</v>
      </c>
      <c r="Y1024" s="13">
        <v>6.4437947941784174E-2</v>
      </c>
      <c r="Z1024" s="13">
        <v>1.7007533576245175E-2</v>
      </c>
      <c r="AA1024" s="13">
        <v>3.3506871384876305E-2</v>
      </c>
      <c r="AB1024" s="13">
        <v>0</v>
      </c>
      <c r="AC1024" s="13">
        <v>0</v>
      </c>
      <c r="AD1024" s="150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3" t="s">
        <v>274</v>
      </c>
      <c r="C1025" s="29"/>
      <c r="D1025" s="13">
        <v>-8.0568501247527902E-2</v>
      </c>
      <c r="E1025" s="13">
        <v>0.15235414510309853</v>
      </c>
      <c r="F1025" s="13">
        <v>0.26356792820668229</v>
      </c>
      <c r="G1025" s="13">
        <v>-0.40236952581089314</v>
      </c>
      <c r="H1025" s="13">
        <v>-9.5892359560068918E-2</v>
      </c>
      <c r="I1025" s="13">
        <v>-8.9762816235052667E-2</v>
      </c>
      <c r="J1025" s="13">
        <v>0.10331779850296652</v>
      </c>
      <c r="K1025" s="13">
        <v>0.27800978326593628</v>
      </c>
      <c r="L1025" s="13">
        <v>0.8388629975049442</v>
      </c>
      <c r="M1025" s="13">
        <v>-4.9920784622445424E-2</v>
      </c>
      <c r="N1025" s="13">
        <v>0.26212267372978193</v>
      </c>
      <c r="O1025" s="13">
        <v>0.16461323175313125</v>
      </c>
      <c r="P1025" s="13">
        <v>0.8388629975049442</v>
      </c>
      <c r="Q1025" s="13">
        <v>1.1374648627719086E-2</v>
      </c>
      <c r="R1025" s="13">
        <v>-1.9273067997363058E-2</v>
      </c>
      <c r="S1025" s="13">
        <v>-4.9920784622445424E-2</v>
      </c>
      <c r="T1025" s="13">
        <v>0.19526094837821373</v>
      </c>
      <c r="U1025" s="13">
        <v>-6.5244642934986552E-2</v>
      </c>
      <c r="V1025" s="13">
        <v>-0.18783550943531624</v>
      </c>
      <c r="W1025" s="13">
        <v>1.1374648627719086E-2</v>
      </c>
      <c r="X1025" s="13">
        <v>-8.0568501247527902E-2</v>
      </c>
      <c r="Y1025" s="13">
        <v>-0.21848322606039861</v>
      </c>
      <c r="Z1025" s="13">
        <v>19.227492972554387</v>
      </c>
      <c r="AA1025" s="13">
        <v>-9.1295202066306813E-2</v>
      </c>
      <c r="AB1025" s="13">
        <v>-0.54028425062376395</v>
      </c>
      <c r="AC1025" s="13">
        <v>-8.0568501247527902E-2</v>
      </c>
      <c r="AD1025" s="150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46" t="s">
        <v>275</v>
      </c>
      <c r="C1026" s="47"/>
      <c r="D1026" s="45">
        <v>0.21</v>
      </c>
      <c r="E1026" s="45">
        <v>0.87</v>
      </c>
      <c r="F1026" s="45">
        <v>1.38</v>
      </c>
      <c r="G1026" s="45">
        <v>1.7</v>
      </c>
      <c r="H1026" s="45">
        <v>0.28000000000000003</v>
      </c>
      <c r="I1026" s="45">
        <v>0.26</v>
      </c>
      <c r="J1026" s="45">
        <v>0.64</v>
      </c>
      <c r="K1026" s="45">
        <v>1.45</v>
      </c>
      <c r="L1026" s="45">
        <v>4.05</v>
      </c>
      <c r="M1026" s="45">
        <v>7.0000000000000007E-2</v>
      </c>
      <c r="N1026" s="45">
        <v>1.37</v>
      </c>
      <c r="O1026" s="45">
        <v>0.92</v>
      </c>
      <c r="P1026" s="45">
        <v>4.05</v>
      </c>
      <c r="Q1026" s="45">
        <v>0.21</v>
      </c>
      <c r="R1026" s="45">
        <v>7.0000000000000007E-2</v>
      </c>
      <c r="S1026" s="45">
        <v>7.0000000000000007E-2</v>
      </c>
      <c r="T1026" s="45">
        <v>1.06</v>
      </c>
      <c r="U1026" s="45">
        <v>0.14000000000000001</v>
      </c>
      <c r="V1026" s="45">
        <v>0.71</v>
      </c>
      <c r="W1026" s="45">
        <v>0.21</v>
      </c>
      <c r="X1026" s="45">
        <v>0.21</v>
      </c>
      <c r="Y1026" s="45">
        <v>0.85</v>
      </c>
      <c r="Z1026" s="45">
        <v>89.22</v>
      </c>
      <c r="AA1026" s="45">
        <v>0.26</v>
      </c>
      <c r="AB1026" s="45">
        <v>2.34</v>
      </c>
      <c r="AC1026" s="45">
        <v>0.21</v>
      </c>
      <c r="AD1026" s="150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B1027" s="31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AB1027" s="20"/>
      <c r="AC1027" s="20"/>
      <c r="BM1027" s="55"/>
    </row>
    <row r="1028" spans="1:65" ht="15">
      <c r="B1028" s="8" t="s">
        <v>585</v>
      </c>
      <c r="BM1028" s="28" t="s">
        <v>66</v>
      </c>
    </row>
    <row r="1029" spans="1:65" ht="15">
      <c r="A1029" s="25" t="s">
        <v>63</v>
      </c>
      <c r="B1029" s="18" t="s">
        <v>110</v>
      </c>
      <c r="C1029" s="15" t="s">
        <v>111</v>
      </c>
      <c r="D1029" s="16" t="s">
        <v>232</v>
      </c>
      <c r="E1029" s="17" t="s">
        <v>232</v>
      </c>
      <c r="F1029" s="17" t="s">
        <v>232</v>
      </c>
      <c r="G1029" s="17" t="s">
        <v>232</v>
      </c>
      <c r="H1029" s="17" t="s">
        <v>232</v>
      </c>
      <c r="I1029" s="17" t="s">
        <v>232</v>
      </c>
      <c r="J1029" s="17" t="s">
        <v>232</v>
      </c>
      <c r="K1029" s="17" t="s">
        <v>232</v>
      </c>
      <c r="L1029" s="17" t="s">
        <v>232</v>
      </c>
      <c r="M1029" s="17" t="s">
        <v>232</v>
      </c>
      <c r="N1029" s="17" t="s">
        <v>232</v>
      </c>
      <c r="O1029" s="17" t="s">
        <v>232</v>
      </c>
      <c r="P1029" s="17" t="s">
        <v>232</v>
      </c>
      <c r="Q1029" s="17" t="s">
        <v>232</v>
      </c>
      <c r="R1029" s="17" t="s">
        <v>232</v>
      </c>
      <c r="S1029" s="17" t="s">
        <v>232</v>
      </c>
      <c r="T1029" s="17" t="s">
        <v>232</v>
      </c>
      <c r="U1029" s="17" t="s">
        <v>232</v>
      </c>
      <c r="V1029" s="17" t="s">
        <v>232</v>
      </c>
      <c r="W1029" s="17" t="s">
        <v>232</v>
      </c>
      <c r="X1029" s="17" t="s">
        <v>232</v>
      </c>
      <c r="Y1029" s="17" t="s">
        <v>232</v>
      </c>
      <c r="Z1029" s="17" t="s">
        <v>232</v>
      </c>
      <c r="AA1029" s="17" t="s">
        <v>232</v>
      </c>
      <c r="AB1029" s="17" t="s">
        <v>232</v>
      </c>
      <c r="AC1029" s="17" t="s">
        <v>232</v>
      </c>
      <c r="AD1029" s="150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</v>
      </c>
    </row>
    <row r="1030" spans="1:65">
      <c r="A1030" s="30"/>
      <c r="B1030" s="19" t="s">
        <v>233</v>
      </c>
      <c r="C1030" s="9" t="s">
        <v>233</v>
      </c>
      <c r="D1030" s="148" t="s">
        <v>235</v>
      </c>
      <c r="E1030" s="149" t="s">
        <v>236</v>
      </c>
      <c r="F1030" s="149" t="s">
        <v>237</v>
      </c>
      <c r="G1030" s="149" t="s">
        <v>238</v>
      </c>
      <c r="H1030" s="149" t="s">
        <v>239</v>
      </c>
      <c r="I1030" s="149" t="s">
        <v>241</v>
      </c>
      <c r="J1030" s="149" t="s">
        <v>242</v>
      </c>
      <c r="K1030" s="149" t="s">
        <v>243</v>
      </c>
      <c r="L1030" s="149" t="s">
        <v>244</v>
      </c>
      <c r="M1030" s="149" t="s">
        <v>245</v>
      </c>
      <c r="N1030" s="149" t="s">
        <v>247</v>
      </c>
      <c r="O1030" s="149" t="s">
        <v>248</v>
      </c>
      <c r="P1030" s="149" t="s">
        <v>249</v>
      </c>
      <c r="Q1030" s="149" t="s">
        <v>251</v>
      </c>
      <c r="R1030" s="149" t="s">
        <v>252</v>
      </c>
      <c r="S1030" s="149" t="s">
        <v>253</v>
      </c>
      <c r="T1030" s="149" t="s">
        <v>254</v>
      </c>
      <c r="U1030" s="149" t="s">
        <v>277</v>
      </c>
      <c r="V1030" s="149" t="s">
        <v>255</v>
      </c>
      <c r="W1030" s="149" t="s">
        <v>256</v>
      </c>
      <c r="X1030" s="149" t="s">
        <v>257</v>
      </c>
      <c r="Y1030" s="149" t="s">
        <v>258</v>
      </c>
      <c r="Z1030" s="149" t="s">
        <v>260</v>
      </c>
      <c r="AA1030" s="149" t="s">
        <v>261</v>
      </c>
      <c r="AB1030" s="149" t="s">
        <v>262</v>
      </c>
      <c r="AC1030" s="149" t="s">
        <v>263</v>
      </c>
      <c r="AD1030" s="150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 t="s">
        <v>3</v>
      </c>
    </row>
    <row r="1031" spans="1:65">
      <c r="A1031" s="30"/>
      <c r="B1031" s="19"/>
      <c r="C1031" s="9"/>
      <c r="D1031" s="10" t="s">
        <v>279</v>
      </c>
      <c r="E1031" s="11" t="s">
        <v>279</v>
      </c>
      <c r="F1031" s="11" t="s">
        <v>279</v>
      </c>
      <c r="G1031" s="11" t="s">
        <v>305</v>
      </c>
      <c r="H1031" s="11" t="s">
        <v>279</v>
      </c>
      <c r="I1031" s="11" t="s">
        <v>279</v>
      </c>
      <c r="J1031" s="11" t="s">
        <v>305</v>
      </c>
      <c r="K1031" s="11" t="s">
        <v>304</v>
      </c>
      <c r="L1031" s="11" t="s">
        <v>279</v>
      </c>
      <c r="M1031" s="11" t="s">
        <v>305</v>
      </c>
      <c r="N1031" s="11" t="s">
        <v>279</v>
      </c>
      <c r="O1031" s="11" t="s">
        <v>305</v>
      </c>
      <c r="P1031" s="11" t="s">
        <v>279</v>
      </c>
      <c r="Q1031" s="11" t="s">
        <v>279</v>
      </c>
      <c r="R1031" s="11" t="s">
        <v>279</v>
      </c>
      <c r="S1031" s="11" t="s">
        <v>279</v>
      </c>
      <c r="T1031" s="11" t="s">
        <v>279</v>
      </c>
      <c r="U1031" s="11" t="s">
        <v>279</v>
      </c>
      <c r="V1031" s="11" t="s">
        <v>279</v>
      </c>
      <c r="W1031" s="11" t="s">
        <v>305</v>
      </c>
      <c r="X1031" s="11" t="s">
        <v>305</v>
      </c>
      <c r="Y1031" s="11" t="s">
        <v>279</v>
      </c>
      <c r="Z1031" s="11" t="s">
        <v>305</v>
      </c>
      <c r="AA1031" s="11" t="s">
        <v>279</v>
      </c>
      <c r="AB1031" s="11" t="s">
        <v>279</v>
      </c>
      <c r="AC1031" s="11" t="s">
        <v>305</v>
      </c>
      <c r="AD1031" s="150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2</v>
      </c>
    </row>
    <row r="1032" spans="1:65">
      <c r="A1032" s="30"/>
      <c r="B1032" s="19"/>
      <c r="C1032" s="9"/>
      <c r="D1032" s="26" t="s">
        <v>307</v>
      </c>
      <c r="E1032" s="26" t="s">
        <v>117</v>
      </c>
      <c r="F1032" s="26" t="s">
        <v>308</v>
      </c>
      <c r="G1032" s="26" t="s">
        <v>308</v>
      </c>
      <c r="H1032" s="26" t="s">
        <v>307</v>
      </c>
      <c r="I1032" s="26" t="s">
        <v>309</v>
      </c>
      <c r="J1032" s="26" t="s">
        <v>310</v>
      </c>
      <c r="K1032" s="26" t="s">
        <v>309</v>
      </c>
      <c r="L1032" s="26" t="s">
        <v>311</v>
      </c>
      <c r="M1032" s="26" t="s">
        <v>310</v>
      </c>
      <c r="N1032" s="26" t="s">
        <v>307</v>
      </c>
      <c r="O1032" s="26" t="s">
        <v>307</v>
      </c>
      <c r="P1032" s="26" t="s">
        <v>309</v>
      </c>
      <c r="Q1032" s="26" t="s">
        <v>307</v>
      </c>
      <c r="R1032" s="26" t="s">
        <v>307</v>
      </c>
      <c r="S1032" s="26" t="s">
        <v>307</v>
      </c>
      <c r="T1032" s="26" t="s">
        <v>307</v>
      </c>
      <c r="U1032" s="26" t="s">
        <v>307</v>
      </c>
      <c r="V1032" s="26" t="s">
        <v>311</v>
      </c>
      <c r="W1032" s="26" t="s">
        <v>309</v>
      </c>
      <c r="X1032" s="26" t="s">
        <v>309</v>
      </c>
      <c r="Y1032" s="26" t="s">
        <v>269</v>
      </c>
      <c r="Z1032" s="26" t="s">
        <v>307</v>
      </c>
      <c r="AA1032" s="26" t="s">
        <v>307</v>
      </c>
      <c r="AB1032" s="26" t="s">
        <v>268</v>
      </c>
      <c r="AC1032" s="26" t="s">
        <v>309</v>
      </c>
      <c r="AD1032" s="150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3</v>
      </c>
    </row>
    <row r="1033" spans="1:65">
      <c r="A1033" s="30"/>
      <c r="B1033" s="18">
        <v>1</v>
      </c>
      <c r="C1033" s="14">
        <v>1</v>
      </c>
      <c r="D1033" s="22">
        <v>2.31</v>
      </c>
      <c r="E1033" s="22">
        <v>2.61</v>
      </c>
      <c r="F1033" s="22">
        <v>2.3204285918292888</v>
      </c>
      <c r="G1033" s="145" t="s">
        <v>103</v>
      </c>
      <c r="H1033" s="152">
        <v>1.75</v>
      </c>
      <c r="I1033" s="22">
        <v>2.19</v>
      </c>
      <c r="J1033" s="22">
        <v>2.52</v>
      </c>
      <c r="K1033" s="145" t="s">
        <v>103</v>
      </c>
      <c r="L1033" s="22">
        <v>2.3199999999999998</v>
      </c>
      <c r="M1033" s="22">
        <v>2.4261758857269973</v>
      </c>
      <c r="N1033" s="22">
        <v>2.8</v>
      </c>
      <c r="O1033" s="22">
        <v>2.39</v>
      </c>
      <c r="P1033" s="145">
        <v>1.9939</v>
      </c>
      <c r="Q1033" s="22">
        <v>2.42</v>
      </c>
      <c r="R1033" s="22">
        <v>2.2000000000000002</v>
      </c>
      <c r="S1033" s="22">
        <v>2.44</v>
      </c>
      <c r="T1033" s="22">
        <v>2.4300000000000002</v>
      </c>
      <c r="U1033" s="22">
        <v>2.2400000000000002</v>
      </c>
      <c r="V1033" s="22">
        <v>2.0099999999999998</v>
      </c>
      <c r="W1033" s="22">
        <v>2.2400000000000002</v>
      </c>
      <c r="X1033" s="22">
        <v>2.2999999999999998</v>
      </c>
      <c r="Y1033" s="22">
        <v>2.33</v>
      </c>
      <c r="Z1033" s="22">
        <v>2.2719999999999998</v>
      </c>
      <c r="AA1033" s="22">
        <v>2.42</v>
      </c>
      <c r="AB1033" s="145">
        <v>2.9</v>
      </c>
      <c r="AC1033" s="22">
        <v>2.34</v>
      </c>
      <c r="AD1033" s="150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</v>
      </c>
    </row>
    <row r="1034" spans="1:65">
      <c r="A1034" s="30"/>
      <c r="B1034" s="19">
        <v>1</v>
      </c>
      <c r="C1034" s="9">
        <v>2</v>
      </c>
      <c r="D1034" s="11">
        <v>2.25</v>
      </c>
      <c r="E1034" s="11">
        <v>2.5299999999999998</v>
      </c>
      <c r="F1034" s="11">
        <v>2.411570208915113</v>
      </c>
      <c r="G1034" s="146" t="s">
        <v>103</v>
      </c>
      <c r="H1034" s="11">
        <v>2.4300000000000002</v>
      </c>
      <c r="I1034" s="11">
        <v>2.21</v>
      </c>
      <c r="J1034" s="11">
        <v>2.5099999999999998</v>
      </c>
      <c r="K1034" s="146" t="s">
        <v>103</v>
      </c>
      <c r="L1034" s="11">
        <v>2.31</v>
      </c>
      <c r="M1034" s="11">
        <v>2.4948538943777172</v>
      </c>
      <c r="N1034" s="151">
        <v>2.85</v>
      </c>
      <c r="O1034" s="11">
        <v>2.4300000000000002</v>
      </c>
      <c r="P1034" s="146">
        <v>1.9908000000000001</v>
      </c>
      <c r="Q1034" s="11">
        <v>2.46</v>
      </c>
      <c r="R1034" s="11">
        <v>2.27</v>
      </c>
      <c r="S1034" s="11">
        <v>2.41</v>
      </c>
      <c r="T1034" s="11">
        <v>2.2400000000000002</v>
      </c>
      <c r="U1034" s="11">
        <v>2.2599999999999998</v>
      </c>
      <c r="V1034" s="11">
        <v>2.06</v>
      </c>
      <c r="W1034" s="11">
        <v>2.13</v>
      </c>
      <c r="X1034" s="11">
        <v>2.2599999999999998</v>
      </c>
      <c r="Y1034" s="11">
        <v>2.38</v>
      </c>
      <c r="Z1034" s="11">
        <v>2.2519999999999998</v>
      </c>
      <c r="AA1034" s="11">
        <v>2.46</v>
      </c>
      <c r="AB1034" s="146">
        <v>3</v>
      </c>
      <c r="AC1034" s="151">
        <v>2.25</v>
      </c>
      <c r="AD1034" s="150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24</v>
      </c>
    </row>
    <row r="1035" spans="1:65">
      <c r="A1035" s="30"/>
      <c r="B1035" s="19">
        <v>1</v>
      </c>
      <c r="C1035" s="9">
        <v>3</v>
      </c>
      <c r="D1035" s="11">
        <v>2.2599999999999998</v>
      </c>
      <c r="E1035" s="11">
        <v>2.59</v>
      </c>
      <c r="F1035" s="11">
        <v>2.3842064883177798</v>
      </c>
      <c r="G1035" s="146" t="s">
        <v>103</v>
      </c>
      <c r="H1035" s="151">
        <v>2.86</v>
      </c>
      <c r="I1035" s="11">
        <v>2.2599999999999998</v>
      </c>
      <c r="J1035" s="11">
        <v>2.52</v>
      </c>
      <c r="K1035" s="146" t="s">
        <v>103</v>
      </c>
      <c r="L1035" s="11">
        <v>2.38</v>
      </c>
      <c r="M1035" s="11">
        <v>2.4021740606253572</v>
      </c>
      <c r="N1035" s="11">
        <v>2.44</v>
      </c>
      <c r="O1035" s="11">
        <v>2.37</v>
      </c>
      <c r="P1035" s="146">
        <v>2.0245000000000002</v>
      </c>
      <c r="Q1035" s="11">
        <v>2.38</v>
      </c>
      <c r="R1035" s="11">
        <v>2.3199999999999998</v>
      </c>
      <c r="S1035" s="11">
        <v>2.46</v>
      </c>
      <c r="T1035" s="11">
        <v>2.37</v>
      </c>
      <c r="U1035" s="11">
        <v>2.2999999999999998</v>
      </c>
      <c r="V1035" s="11">
        <v>2.0099999999999998</v>
      </c>
      <c r="W1035" s="11">
        <v>2.2200000000000002</v>
      </c>
      <c r="X1035" s="11">
        <v>2.34</v>
      </c>
      <c r="Y1035" s="11">
        <v>2.31</v>
      </c>
      <c r="Z1035" s="11">
        <v>2.3740000000000001</v>
      </c>
      <c r="AA1035" s="11">
        <v>2.52</v>
      </c>
      <c r="AB1035" s="146">
        <v>2.8</v>
      </c>
      <c r="AC1035" s="11">
        <v>2.33</v>
      </c>
      <c r="AD1035" s="150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16</v>
      </c>
    </row>
    <row r="1036" spans="1:65">
      <c r="A1036" s="30"/>
      <c r="B1036" s="19">
        <v>1</v>
      </c>
      <c r="C1036" s="9">
        <v>4</v>
      </c>
      <c r="D1036" s="11">
        <v>2.23</v>
      </c>
      <c r="E1036" s="11">
        <v>2.62</v>
      </c>
      <c r="F1036" s="11">
        <v>2.422786523467785</v>
      </c>
      <c r="G1036" s="146" t="s">
        <v>103</v>
      </c>
      <c r="H1036" s="11">
        <v>2.44</v>
      </c>
      <c r="I1036" s="11">
        <v>2.23</v>
      </c>
      <c r="J1036" s="11">
        <v>2.5299999999999998</v>
      </c>
      <c r="K1036" s="146" t="s">
        <v>103</v>
      </c>
      <c r="L1036" s="11">
        <v>2.4</v>
      </c>
      <c r="M1036" s="11">
        <v>2.3849584387311471</v>
      </c>
      <c r="N1036" s="11">
        <v>2.62</v>
      </c>
      <c r="O1036" s="11">
        <v>2.2200000000000002</v>
      </c>
      <c r="P1036" s="146">
        <v>2.0339</v>
      </c>
      <c r="Q1036" s="11">
        <v>2.41</v>
      </c>
      <c r="R1036" s="11">
        <v>2.27</v>
      </c>
      <c r="S1036" s="11">
        <v>2.48</v>
      </c>
      <c r="T1036" s="11">
        <v>2.39</v>
      </c>
      <c r="U1036" s="11">
        <v>2.27</v>
      </c>
      <c r="V1036" s="11">
        <v>2</v>
      </c>
      <c r="W1036" s="11">
        <v>2.2599999999999998</v>
      </c>
      <c r="X1036" s="11">
        <v>2.2599999999999998</v>
      </c>
      <c r="Y1036" s="11">
        <v>2.36</v>
      </c>
      <c r="Z1036" s="11">
        <v>2.452</v>
      </c>
      <c r="AA1036" s="11">
        <v>2.52</v>
      </c>
      <c r="AB1036" s="146">
        <v>2.8</v>
      </c>
      <c r="AC1036" s="11">
        <v>2.33</v>
      </c>
      <c r="AD1036" s="150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2.3592235299246989</v>
      </c>
    </row>
    <row r="1037" spans="1:65">
      <c r="A1037" s="30"/>
      <c r="B1037" s="19">
        <v>1</v>
      </c>
      <c r="C1037" s="9">
        <v>5</v>
      </c>
      <c r="D1037" s="11">
        <v>2.2200000000000002</v>
      </c>
      <c r="E1037" s="11">
        <v>2.65</v>
      </c>
      <c r="F1037" s="11">
        <v>2.4812773695670809</v>
      </c>
      <c r="G1037" s="146" t="s">
        <v>103</v>
      </c>
      <c r="H1037" s="11">
        <v>2.6</v>
      </c>
      <c r="I1037" s="11">
        <v>2.23</v>
      </c>
      <c r="J1037" s="11">
        <v>2.4900000000000002</v>
      </c>
      <c r="K1037" s="146" t="s">
        <v>103</v>
      </c>
      <c r="L1037" s="11">
        <v>2.34</v>
      </c>
      <c r="M1037" s="11">
        <v>2.4980921323300671</v>
      </c>
      <c r="N1037" s="11">
        <v>2.59</v>
      </c>
      <c r="O1037" s="11">
        <v>2.38</v>
      </c>
      <c r="P1037" s="146">
        <v>2.0259999999999998</v>
      </c>
      <c r="Q1037" s="11">
        <v>2.46</v>
      </c>
      <c r="R1037" s="11">
        <v>2.44</v>
      </c>
      <c r="S1037" s="11">
        <v>2.4300000000000002</v>
      </c>
      <c r="T1037" s="11">
        <v>2.25</v>
      </c>
      <c r="U1037" s="11">
        <v>2.2799999999999998</v>
      </c>
      <c r="V1037" s="11">
        <v>2.04</v>
      </c>
      <c r="W1037" s="11">
        <v>2.2999999999999998</v>
      </c>
      <c r="X1037" s="11">
        <v>2.34</v>
      </c>
      <c r="Y1037" s="11">
        <v>2.3199999999999998</v>
      </c>
      <c r="Z1037" s="11">
        <v>2.3210000000000002</v>
      </c>
      <c r="AA1037" s="11">
        <v>2.44</v>
      </c>
      <c r="AB1037" s="146">
        <v>2.8</v>
      </c>
      <c r="AC1037" s="11">
        <v>2.33</v>
      </c>
      <c r="AD1037" s="150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123</v>
      </c>
    </row>
    <row r="1038" spans="1:65">
      <c r="A1038" s="30"/>
      <c r="B1038" s="19">
        <v>1</v>
      </c>
      <c r="C1038" s="9">
        <v>6</v>
      </c>
      <c r="D1038" s="11">
        <v>2.2799999999999998</v>
      </c>
      <c r="E1038" s="11">
        <v>2.6</v>
      </c>
      <c r="F1038" s="11">
        <v>2.4402731515848823</v>
      </c>
      <c r="G1038" s="146" t="s">
        <v>103</v>
      </c>
      <c r="H1038" s="11">
        <v>2.2599999999999998</v>
      </c>
      <c r="I1038" s="11">
        <v>2.21</v>
      </c>
      <c r="J1038" s="11">
        <v>2.4900000000000002</v>
      </c>
      <c r="K1038" s="146" t="s">
        <v>103</v>
      </c>
      <c r="L1038" s="11">
        <v>2.37</v>
      </c>
      <c r="M1038" s="11">
        <v>2.4027092045870972</v>
      </c>
      <c r="N1038" s="11">
        <v>2.57</v>
      </c>
      <c r="O1038" s="11">
        <v>2.17</v>
      </c>
      <c r="P1038" s="146">
        <v>1.9817999999999998</v>
      </c>
      <c r="Q1038" s="11">
        <v>2.4500000000000002</v>
      </c>
      <c r="R1038" s="11">
        <v>2.2200000000000002</v>
      </c>
      <c r="S1038" s="11">
        <v>2.44</v>
      </c>
      <c r="T1038" s="11">
        <v>2.2200000000000002</v>
      </c>
      <c r="U1038" s="11">
        <v>2.27</v>
      </c>
      <c r="V1038" s="11">
        <v>2.0099999999999998</v>
      </c>
      <c r="W1038" s="11">
        <v>2.23</v>
      </c>
      <c r="X1038" s="11">
        <v>2.25</v>
      </c>
      <c r="Y1038" s="11">
        <v>2.36</v>
      </c>
      <c r="Z1038" s="11">
        <v>2.286</v>
      </c>
      <c r="AA1038" s="11">
        <v>2.4</v>
      </c>
      <c r="AB1038" s="146">
        <v>2.9</v>
      </c>
      <c r="AC1038" s="11">
        <v>2.33</v>
      </c>
      <c r="AD1038" s="150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20" t="s">
        <v>271</v>
      </c>
      <c r="C1039" s="12"/>
      <c r="D1039" s="23">
        <v>2.2583333333333333</v>
      </c>
      <c r="E1039" s="23">
        <v>2.6</v>
      </c>
      <c r="F1039" s="23">
        <v>2.4100903889469882</v>
      </c>
      <c r="G1039" s="23" t="s">
        <v>660</v>
      </c>
      <c r="H1039" s="23">
        <v>2.3899999999999997</v>
      </c>
      <c r="I1039" s="23">
        <v>2.2216666666666671</v>
      </c>
      <c r="J1039" s="23">
        <v>2.5099999999999998</v>
      </c>
      <c r="K1039" s="23" t="s">
        <v>660</v>
      </c>
      <c r="L1039" s="23">
        <v>2.3533333333333335</v>
      </c>
      <c r="M1039" s="23">
        <v>2.434827269396397</v>
      </c>
      <c r="N1039" s="23">
        <v>2.645</v>
      </c>
      <c r="O1039" s="23">
        <v>2.3266666666666667</v>
      </c>
      <c r="P1039" s="23">
        <v>2.008483333333333</v>
      </c>
      <c r="Q1039" s="23">
        <v>2.4299999999999997</v>
      </c>
      <c r="R1039" s="23">
        <v>2.2866666666666666</v>
      </c>
      <c r="S1039" s="23">
        <v>2.4433333333333329</v>
      </c>
      <c r="T1039" s="23">
        <v>2.3166666666666669</v>
      </c>
      <c r="U1039" s="23">
        <v>2.27</v>
      </c>
      <c r="V1039" s="23">
        <v>2.0216666666666669</v>
      </c>
      <c r="W1039" s="23">
        <v>2.23</v>
      </c>
      <c r="X1039" s="23">
        <v>2.2916666666666665</v>
      </c>
      <c r="Y1039" s="23">
        <v>2.3433333333333333</v>
      </c>
      <c r="Z1039" s="23">
        <v>2.3261666666666665</v>
      </c>
      <c r="AA1039" s="23">
        <v>2.46</v>
      </c>
      <c r="AB1039" s="23">
        <v>2.8666666666666667</v>
      </c>
      <c r="AC1039" s="23">
        <v>2.3183333333333334</v>
      </c>
      <c r="AD1039" s="150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3" t="s">
        <v>272</v>
      </c>
      <c r="C1040" s="29"/>
      <c r="D1040" s="11">
        <v>2.2549999999999999</v>
      </c>
      <c r="E1040" s="11">
        <v>2.605</v>
      </c>
      <c r="F1040" s="11">
        <v>2.417178366191449</v>
      </c>
      <c r="G1040" s="11" t="s">
        <v>660</v>
      </c>
      <c r="H1040" s="11">
        <v>2.4350000000000001</v>
      </c>
      <c r="I1040" s="11">
        <v>2.2199999999999998</v>
      </c>
      <c r="J1040" s="11">
        <v>2.5149999999999997</v>
      </c>
      <c r="K1040" s="11" t="s">
        <v>660</v>
      </c>
      <c r="L1040" s="11">
        <v>2.355</v>
      </c>
      <c r="M1040" s="11">
        <v>2.4144425451570473</v>
      </c>
      <c r="N1040" s="11">
        <v>2.605</v>
      </c>
      <c r="O1040" s="11">
        <v>2.375</v>
      </c>
      <c r="P1040" s="11">
        <v>2.0091999999999999</v>
      </c>
      <c r="Q1040" s="11">
        <v>2.4350000000000001</v>
      </c>
      <c r="R1040" s="11">
        <v>2.27</v>
      </c>
      <c r="S1040" s="11">
        <v>2.44</v>
      </c>
      <c r="T1040" s="11">
        <v>2.31</v>
      </c>
      <c r="U1040" s="11">
        <v>2.27</v>
      </c>
      <c r="V1040" s="11">
        <v>2.0099999999999998</v>
      </c>
      <c r="W1040" s="11">
        <v>2.2350000000000003</v>
      </c>
      <c r="X1040" s="11">
        <v>2.2799999999999998</v>
      </c>
      <c r="Y1040" s="11">
        <v>2.3449999999999998</v>
      </c>
      <c r="Z1040" s="11">
        <v>2.3035000000000001</v>
      </c>
      <c r="AA1040" s="11">
        <v>2.4500000000000002</v>
      </c>
      <c r="AB1040" s="11">
        <v>2.8499999999999996</v>
      </c>
      <c r="AC1040" s="11">
        <v>2.33</v>
      </c>
      <c r="AD1040" s="150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273</v>
      </c>
      <c r="C1041" s="29"/>
      <c r="D1041" s="24">
        <v>3.3115957885386058E-2</v>
      </c>
      <c r="E1041" s="24">
        <v>4.0000000000000063E-2</v>
      </c>
      <c r="F1041" s="24">
        <v>5.4499873840821604E-2</v>
      </c>
      <c r="G1041" s="24" t="s">
        <v>660</v>
      </c>
      <c r="H1041" s="24">
        <v>0.37298793546172859</v>
      </c>
      <c r="I1041" s="24">
        <v>2.4013884872437118E-2</v>
      </c>
      <c r="J1041" s="24">
        <v>1.6733200530681367E-2</v>
      </c>
      <c r="K1041" s="24" t="s">
        <v>660</v>
      </c>
      <c r="L1041" s="24">
        <v>3.5590260840104367E-2</v>
      </c>
      <c r="M1041" s="24">
        <v>4.9528148421111272E-2</v>
      </c>
      <c r="N1041" s="24">
        <v>0.15319921670818037</v>
      </c>
      <c r="O1041" s="24">
        <v>0.10519822558706336</v>
      </c>
      <c r="P1041" s="24">
        <v>2.2121249211259936E-2</v>
      </c>
      <c r="Q1041" s="24">
        <v>3.2249030993194226E-2</v>
      </c>
      <c r="R1041" s="24">
        <v>8.6178110136313907E-2</v>
      </c>
      <c r="S1041" s="24">
        <v>2.422120283277987E-2</v>
      </c>
      <c r="T1041" s="24">
        <v>9.0258886912406952E-2</v>
      </c>
      <c r="U1041" s="24">
        <v>1.9999999999999886E-2</v>
      </c>
      <c r="V1041" s="24">
        <v>2.3166067138525495E-2</v>
      </c>
      <c r="W1041" s="24">
        <v>5.6568542494923775E-2</v>
      </c>
      <c r="X1041" s="24">
        <v>4.119061381755152E-2</v>
      </c>
      <c r="Y1041" s="24">
        <v>2.7325202042558876E-2</v>
      </c>
      <c r="Z1041" s="24">
        <v>7.5095716699866949E-2</v>
      </c>
      <c r="AA1041" s="24">
        <v>5.0596442562694112E-2</v>
      </c>
      <c r="AB1041" s="24">
        <v>8.1649658092772678E-2</v>
      </c>
      <c r="AC1041" s="24">
        <v>3.3714487489307422E-2</v>
      </c>
      <c r="AD1041" s="204"/>
      <c r="AE1041" s="205"/>
      <c r="AF1041" s="205"/>
      <c r="AG1041" s="205"/>
      <c r="AH1041" s="205"/>
      <c r="AI1041" s="205"/>
      <c r="AJ1041" s="205"/>
      <c r="AK1041" s="205"/>
      <c r="AL1041" s="205"/>
      <c r="AM1041" s="205"/>
      <c r="AN1041" s="205"/>
      <c r="AO1041" s="205"/>
      <c r="AP1041" s="205"/>
      <c r="AQ1041" s="205"/>
      <c r="AR1041" s="205"/>
      <c r="AS1041" s="205"/>
      <c r="AT1041" s="205"/>
      <c r="AU1041" s="205"/>
      <c r="AV1041" s="205"/>
      <c r="AW1041" s="205"/>
      <c r="AX1041" s="205"/>
      <c r="AY1041" s="205"/>
      <c r="AZ1041" s="205"/>
      <c r="BA1041" s="205"/>
      <c r="BB1041" s="205"/>
      <c r="BC1041" s="205"/>
      <c r="BD1041" s="205"/>
      <c r="BE1041" s="205"/>
      <c r="BF1041" s="205"/>
      <c r="BG1041" s="205"/>
      <c r="BH1041" s="205"/>
      <c r="BI1041" s="205"/>
      <c r="BJ1041" s="205"/>
      <c r="BK1041" s="205"/>
      <c r="BL1041" s="205"/>
      <c r="BM1041" s="56"/>
    </row>
    <row r="1042" spans="1:65">
      <c r="A1042" s="30"/>
      <c r="B1042" s="3" t="s">
        <v>86</v>
      </c>
      <c r="C1042" s="29"/>
      <c r="D1042" s="13">
        <v>1.4663892790576852E-2</v>
      </c>
      <c r="E1042" s="13">
        <v>1.5384615384615408E-2</v>
      </c>
      <c r="F1042" s="13">
        <v>2.2613207409467151E-2</v>
      </c>
      <c r="G1042" s="13" t="s">
        <v>660</v>
      </c>
      <c r="H1042" s="13">
        <v>0.15606189768273165</v>
      </c>
      <c r="I1042" s="13">
        <v>1.0808950430204252E-2</v>
      </c>
      <c r="J1042" s="13">
        <v>6.6666137572435735E-3</v>
      </c>
      <c r="K1042" s="13" t="s">
        <v>660</v>
      </c>
      <c r="L1042" s="13">
        <v>1.5123340300327633E-2</v>
      </c>
      <c r="M1042" s="13">
        <v>2.0341544980884616E-2</v>
      </c>
      <c r="N1042" s="13">
        <v>5.792030877435931E-2</v>
      </c>
      <c r="O1042" s="13">
        <v>4.5214137071803738E-2</v>
      </c>
      <c r="P1042" s="13">
        <v>1.101390728224113E-2</v>
      </c>
      <c r="Q1042" s="13">
        <v>1.3271206170038777E-2</v>
      </c>
      <c r="R1042" s="13">
        <v>3.7687220176230572E-2</v>
      </c>
      <c r="S1042" s="13">
        <v>9.9131798769903981E-3</v>
      </c>
      <c r="T1042" s="13">
        <v>3.8960670609672059E-2</v>
      </c>
      <c r="U1042" s="13">
        <v>8.8105726872246201E-3</v>
      </c>
      <c r="V1042" s="13">
        <v>1.1458895534307746E-2</v>
      </c>
      <c r="W1042" s="13">
        <v>2.5367059414764026E-2</v>
      </c>
      <c r="X1042" s="13">
        <v>1.7974086029477029E-2</v>
      </c>
      <c r="Y1042" s="13">
        <v>1.1660825907208624E-2</v>
      </c>
      <c r="Z1042" s="13">
        <v>3.2283033617482387E-2</v>
      </c>
      <c r="AA1042" s="13">
        <v>2.0567659578330941E-2</v>
      </c>
      <c r="AB1042" s="13">
        <v>2.8482438869571865E-2</v>
      </c>
      <c r="AC1042" s="13">
        <v>1.4542553913432388E-2</v>
      </c>
      <c r="AD1042" s="150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3" t="s">
        <v>274</v>
      </c>
      <c r="C1043" s="29"/>
      <c r="D1043" s="13">
        <v>-4.2764153252822901E-2</v>
      </c>
      <c r="E1043" s="13">
        <v>0.10205750621815235</v>
      </c>
      <c r="F1043" s="13">
        <v>2.1560847616636458E-2</v>
      </c>
      <c r="G1043" s="13" t="s">
        <v>660</v>
      </c>
      <c r="H1043" s="13">
        <v>1.3045169177455129E-2</v>
      </c>
      <c r="I1043" s="13">
        <v>-5.8305989878976061E-2</v>
      </c>
      <c r="J1043" s="13">
        <v>6.3909361772139128E-2</v>
      </c>
      <c r="K1043" s="13" t="s">
        <v>660</v>
      </c>
      <c r="L1043" s="13">
        <v>-2.4966674486980311E-3</v>
      </c>
      <c r="M1043" s="13">
        <v>3.2046026378056425E-2</v>
      </c>
      <c r="N1043" s="13">
        <v>0.12113157844115885</v>
      </c>
      <c r="O1043" s="13">
        <v>-1.3799821358627784E-2</v>
      </c>
      <c r="P1043" s="13">
        <v>-0.14866764091767126</v>
      </c>
      <c r="Q1043" s="13">
        <v>2.999990004234987E-2</v>
      </c>
      <c r="R1043" s="13">
        <v>-3.0754552223522524E-2</v>
      </c>
      <c r="S1043" s="13">
        <v>3.5651476997314635E-2</v>
      </c>
      <c r="T1043" s="13">
        <v>-1.8038504074851414E-2</v>
      </c>
      <c r="U1043" s="13">
        <v>-3.7819023417228537E-2</v>
      </c>
      <c r="V1043" s="13">
        <v>-0.14307964420344943</v>
      </c>
      <c r="W1043" s="13">
        <v>-5.4773754282123277E-2</v>
      </c>
      <c r="X1043" s="13">
        <v>-2.8635210865410654E-2</v>
      </c>
      <c r="Y1043" s="13">
        <v>-6.7353501649217717E-3</v>
      </c>
      <c r="Z1043" s="13">
        <v>-1.4011755494439115E-2</v>
      </c>
      <c r="AA1043" s="13">
        <v>4.2715948191021091E-2</v>
      </c>
      <c r="AB1043" s="13">
        <v>0.21508904531744988</v>
      </c>
      <c r="AC1043" s="13">
        <v>-1.7332056955480901E-2</v>
      </c>
      <c r="AD1043" s="150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46" t="s">
        <v>275</v>
      </c>
      <c r="C1044" s="47"/>
      <c r="D1044" s="45">
        <v>0.69</v>
      </c>
      <c r="E1044" s="45">
        <v>1.92</v>
      </c>
      <c r="F1044" s="45">
        <v>0.47</v>
      </c>
      <c r="G1044" s="45">
        <v>1.1599999999999999</v>
      </c>
      <c r="H1044" s="45">
        <v>0.32</v>
      </c>
      <c r="I1044" s="45">
        <v>0.97</v>
      </c>
      <c r="J1044" s="45">
        <v>1.24</v>
      </c>
      <c r="K1044" s="45">
        <v>1.1599999999999999</v>
      </c>
      <c r="L1044" s="45">
        <v>0.04</v>
      </c>
      <c r="M1044" s="45">
        <v>0.66</v>
      </c>
      <c r="N1044" s="45">
        <v>2.27</v>
      </c>
      <c r="O1044" s="45">
        <v>0.17</v>
      </c>
      <c r="P1044" s="45">
        <v>2.6</v>
      </c>
      <c r="Q1044" s="45">
        <v>0.62</v>
      </c>
      <c r="R1044" s="45">
        <v>0.47</v>
      </c>
      <c r="S1044" s="45">
        <v>0.73</v>
      </c>
      <c r="T1044" s="45">
        <v>0.24</v>
      </c>
      <c r="U1044" s="45">
        <v>0.6</v>
      </c>
      <c r="V1044" s="45">
        <v>2.5</v>
      </c>
      <c r="W1044" s="45">
        <v>0.9</v>
      </c>
      <c r="X1044" s="45">
        <v>0.43</v>
      </c>
      <c r="Y1044" s="45">
        <v>0.04</v>
      </c>
      <c r="Z1044" s="45">
        <v>0.17</v>
      </c>
      <c r="AA1044" s="45">
        <v>0.85</v>
      </c>
      <c r="AB1044" s="45">
        <v>3.96</v>
      </c>
      <c r="AC1044" s="45">
        <v>0.23</v>
      </c>
      <c r="AD1044" s="150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B1045" s="31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  <c r="AA1045" s="20"/>
      <c r="AB1045" s="20"/>
      <c r="AC1045" s="20"/>
      <c r="BM1045" s="55"/>
    </row>
    <row r="1046" spans="1:65" ht="15">
      <c r="B1046" s="8" t="s">
        <v>586</v>
      </c>
      <c r="BM1046" s="28" t="s">
        <v>283</v>
      </c>
    </row>
    <row r="1047" spans="1:65" ht="15">
      <c r="A1047" s="25" t="s">
        <v>64</v>
      </c>
      <c r="B1047" s="18" t="s">
        <v>110</v>
      </c>
      <c r="C1047" s="15" t="s">
        <v>111</v>
      </c>
      <c r="D1047" s="16" t="s">
        <v>232</v>
      </c>
      <c r="E1047" s="17" t="s">
        <v>232</v>
      </c>
      <c r="F1047" s="17" t="s">
        <v>232</v>
      </c>
      <c r="G1047" s="17" t="s">
        <v>232</v>
      </c>
      <c r="H1047" s="17" t="s">
        <v>232</v>
      </c>
      <c r="I1047" s="150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9" t="s">
        <v>233</v>
      </c>
      <c r="C1048" s="9" t="s">
        <v>233</v>
      </c>
      <c r="D1048" s="148" t="s">
        <v>236</v>
      </c>
      <c r="E1048" s="149" t="s">
        <v>237</v>
      </c>
      <c r="F1048" s="149" t="s">
        <v>248</v>
      </c>
      <c r="G1048" s="149" t="s">
        <v>249</v>
      </c>
      <c r="H1048" s="149" t="s">
        <v>262</v>
      </c>
      <c r="I1048" s="150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 t="s">
        <v>3</v>
      </c>
    </row>
    <row r="1049" spans="1:65">
      <c r="A1049" s="30"/>
      <c r="B1049" s="19"/>
      <c r="C1049" s="9"/>
      <c r="D1049" s="10" t="s">
        <v>279</v>
      </c>
      <c r="E1049" s="11" t="s">
        <v>279</v>
      </c>
      <c r="F1049" s="11" t="s">
        <v>305</v>
      </c>
      <c r="G1049" s="11" t="s">
        <v>279</v>
      </c>
      <c r="H1049" s="11" t="s">
        <v>279</v>
      </c>
      <c r="I1049" s="150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3</v>
      </c>
    </row>
    <row r="1050" spans="1:65">
      <c r="A1050" s="30"/>
      <c r="B1050" s="19"/>
      <c r="C1050" s="9"/>
      <c r="D1050" s="26" t="s">
        <v>117</v>
      </c>
      <c r="E1050" s="26" t="s">
        <v>308</v>
      </c>
      <c r="F1050" s="26" t="s">
        <v>307</v>
      </c>
      <c r="G1050" s="26" t="s">
        <v>309</v>
      </c>
      <c r="H1050" s="26" t="s">
        <v>268</v>
      </c>
      <c r="I1050" s="150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3</v>
      </c>
    </row>
    <row r="1051" spans="1:65">
      <c r="A1051" s="30"/>
      <c r="B1051" s="18">
        <v>1</v>
      </c>
      <c r="C1051" s="14">
        <v>1</v>
      </c>
      <c r="D1051" s="213">
        <v>7.0000000000000007E-2</v>
      </c>
      <c r="E1051" s="213">
        <v>6.857218291859532E-2</v>
      </c>
      <c r="F1051" s="226" t="s">
        <v>104</v>
      </c>
      <c r="G1051" s="226" t="s">
        <v>104</v>
      </c>
      <c r="H1051" s="213">
        <v>5.5E-2</v>
      </c>
      <c r="I1051" s="204"/>
      <c r="J1051" s="205"/>
      <c r="K1051" s="205"/>
      <c r="L1051" s="205"/>
      <c r="M1051" s="205"/>
      <c r="N1051" s="205"/>
      <c r="O1051" s="205"/>
      <c r="P1051" s="205"/>
      <c r="Q1051" s="205"/>
      <c r="R1051" s="205"/>
      <c r="S1051" s="205"/>
      <c r="T1051" s="205"/>
      <c r="U1051" s="205"/>
      <c r="V1051" s="205"/>
      <c r="W1051" s="205"/>
      <c r="X1051" s="205"/>
      <c r="Y1051" s="205"/>
      <c r="Z1051" s="205"/>
      <c r="AA1051" s="205"/>
      <c r="AB1051" s="205"/>
      <c r="AC1051" s="205"/>
      <c r="AD1051" s="205"/>
      <c r="AE1051" s="205"/>
      <c r="AF1051" s="205"/>
      <c r="AG1051" s="205"/>
      <c r="AH1051" s="205"/>
      <c r="AI1051" s="205"/>
      <c r="AJ1051" s="205"/>
      <c r="AK1051" s="205"/>
      <c r="AL1051" s="205"/>
      <c r="AM1051" s="205"/>
      <c r="AN1051" s="205"/>
      <c r="AO1051" s="205"/>
      <c r="AP1051" s="205"/>
      <c r="AQ1051" s="205"/>
      <c r="AR1051" s="205"/>
      <c r="AS1051" s="205"/>
      <c r="AT1051" s="205"/>
      <c r="AU1051" s="205"/>
      <c r="AV1051" s="205"/>
      <c r="AW1051" s="205"/>
      <c r="AX1051" s="205"/>
      <c r="AY1051" s="205"/>
      <c r="AZ1051" s="205"/>
      <c r="BA1051" s="205"/>
      <c r="BB1051" s="205"/>
      <c r="BC1051" s="205"/>
      <c r="BD1051" s="205"/>
      <c r="BE1051" s="205"/>
      <c r="BF1051" s="205"/>
      <c r="BG1051" s="205"/>
      <c r="BH1051" s="205"/>
      <c r="BI1051" s="205"/>
      <c r="BJ1051" s="205"/>
      <c r="BK1051" s="205"/>
      <c r="BL1051" s="205"/>
      <c r="BM1051" s="214">
        <v>1</v>
      </c>
    </row>
    <row r="1052" spans="1:65">
      <c r="A1052" s="30"/>
      <c r="B1052" s="19">
        <v>1</v>
      </c>
      <c r="C1052" s="9">
        <v>2</v>
      </c>
      <c r="D1052" s="24">
        <v>6.8000000000000005E-2</v>
      </c>
      <c r="E1052" s="24">
        <v>7.0184847309978537E-2</v>
      </c>
      <c r="F1052" s="229" t="s">
        <v>104</v>
      </c>
      <c r="G1052" s="229" t="s">
        <v>104</v>
      </c>
      <c r="H1052" s="24">
        <v>0.06</v>
      </c>
      <c r="I1052" s="204"/>
      <c r="J1052" s="205"/>
      <c r="K1052" s="205"/>
      <c r="L1052" s="205"/>
      <c r="M1052" s="205"/>
      <c r="N1052" s="205"/>
      <c r="O1052" s="205"/>
      <c r="P1052" s="205"/>
      <c r="Q1052" s="205"/>
      <c r="R1052" s="205"/>
      <c r="S1052" s="205"/>
      <c r="T1052" s="205"/>
      <c r="U1052" s="205"/>
      <c r="V1052" s="205"/>
      <c r="W1052" s="205"/>
      <c r="X1052" s="205"/>
      <c r="Y1052" s="205"/>
      <c r="Z1052" s="205"/>
      <c r="AA1052" s="205"/>
      <c r="AB1052" s="205"/>
      <c r="AC1052" s="205"/>
      <c r="AD1052" s="205"/>
      <c r="AE1052" s="205"/>
      <c r="AF1052" s="205"/>
      <c r="AG1052" s="205"/>
      <c r="AH1052" s="205"/>
      <c r="AI1052" s="205"/>
      <c r="AJ1052" s="205"/>
      <c r="AK1052" s="205"/>
      <c r="AL1052" s="205"/>
      <c r="AM1052" s="205"/>
      <c r="AN1052" s="205"/>
      <c r="AO1052" s="205"/>
      <c r="AP1052" s="205"/>
      <c r="AQ1052" s="205"/>
      <c r="AR1052" s="205"/>
      <c r="AS1052" s="205"/>
      <c r="AT1052" s="205"/>
      <c r="AU1052" s="205"/>
      <c r="AV1052" s="205"/>
      <c r="AW1052" s="205"/>
      <c r="AX1052" s="205"/>
      <c r="AY1052" s="205"/>
      <c r="AZ1052" s="205"/>
      <c r="BA1052" s="205"/>
      <c r="BB1052" s="205"/>
      <c r="BC1052" s="205"/>
      <c r="BD1052" s="205"/>
      <c r="BE1052" s="205"/>
      <c r="BF1052" s="205"/>
      <c r="BG1052" s="205"/>
      <c r="BH1052" s="205"/>
      <c r="BI1052" s="205"/>
      <c r="BJ1052" s="205"/>
      <c r="BK1052" s="205"/>
      <c r="BL1052" s="205"/>
      <c r="BM1052" s="214">
        <v>6</v>
      </c>
    </row>
    <row r="1053" spans="1:65">
      <c r="A1053" s="30"/>
      <c r="B1053" s="19">
        <v>1</v>
      </c>
      <c r="C1053" s="9">
        <v>3</v>
      </c>
      <c r="D1053" s="24">
        <v>7.2999999999999995E-2</v>
      </c>
      <c r="E1053" s="24">
        <v>6.7135525412983316E-2</v>
      </c>
      <c r="F1053" s="229" t="s">
        <v>104</v>
      </c>
      <c r="G1053" s="229" t="s">
        <v>104</v>
      </c>
      <c r="H1053" s="24">
        <v>5.5E-2</v>
      </c>
      <c r="I1053" s="204"/>
      <c r="J1053" s="205"/>
      <c r="K1053" s="205"/>
      <c r="L1053" s="205"/>
      <c r="M1053" s="205"/>
      <c r="N1053" s="205"/>
      <c r="O1053" s="205"/>
      <c r="P1053" s="205"/>
      <c r="Q1053" s="205"/>
      <c r="R1053" s="205"/>
      <c r="S1053" s="205"/>
      <c r="T1053" s="205"/>
      <c r="U1053" s="205"/>
      <c r="V1053" s="205"/>
      <c r="W1053" s="205"/>
      <c r="X1053" s="205"/>
      <c r="Y1053" s="205"/>
      <c r="Z1053" s="205"/>
      <c r="AA1053" s="205"/>
      <c r="AB1053" s="205"/>
      <c r="AC1053" s="205"/>
      <c r="AD1053" s="205"/>
      <c r="AE1053" s="205"/>
      <c r="AF1053" s="205"/>
      <c r="AG1053" s="205"/>
      <c r="AH1053" s="205"/>
      <c r="AI1053" s="205"/>
      <c r="AJ1053" s="205"/>
      <c r="AK1053" s="205"/>
      <c r="AL1053" s="205"/>
      <c r="AM1053" s="205"/>
      <c r="AN1053" s="205"/>
      <c r="AO1053" s="205"/>
      <c r="AP1053" s="205"/>
      <c r="AQ1053" s="205"/>
      <c r="AR1053" s="205"/>
      <c r="AS1053" s="205"/>
      <c r="AT1053" s="205"/>
      <c r="AU1053" s="205"/>
      <c r="AV1053" s="205"/>
      <c r="AW1053" s="205"/>
      <c r="AX1053" s="205"/>
      <c r="AY1053" s="205"/>
      <c r="AZ1053" s="205"/>
      <c r="BA1053" s="205"/>
      <c r="BB1053" s="205"/>
      <c r="BC1053" s="205"/>
      <c r="BD1053" s="205"/>
      <c r="BE1053" s="205"/>
      <c r="BF1053" s="205"/>
      <c r="BG1053" s="205"/>
      <c r="BH1053" s="205"/>
      <c r="BI1053" s="205"/>
      <c r="BJ1053" s="205"/>
      <c r="BK1053" s="205"/>
      <c r="BL1053" s="205"/>
      <c r="BM1053" s="214">
        <v>16</v>
      </c>
    </row>
    <row r="1054" spans="1:65">
      <c r="A1054" s="30"/>
      <c r="B1054" s="19">
        <v>1</v>
      </c>
      <c r="C1054" s="9">
        <v>4</v>
      </c>
      <c r="D1054" s="24">
        <v>7.4999999999999997E-2</v>
      </c>
      <c r="E1054" s="24">
        <v>6.6815531778588511E-2</v>
      </c>
      <c r="F1054" s="229" t="s">
        <v>104</v>
      </c>
      <c r="G1054" s="229" t="s">
        <v>104</v>
      </c>
      <c r="H1054" s="24">
        <v>5.5E-2</v>
      </c>
      <c r="I1054" s="204"/>
      <c r="J1054" s="205"/>
      <c r="K1054" s="205"/>
      <c r="L1054" s="205"/>
      <c r="M1054" s="205"/>
      <c r="N1054" s="205"/>
      <c r="O1054" s="205"/>
      <c r="P1054" s="205"/>
      <c r="Q1054" s="205"/>
      <c r="R1054" s="205"/>
      <c r="S1054" s="205"/>
      <c r="T1054" s="205"/>
      <c r="U1054" s="205"/>
      <c r="V1054" s="205"/>
      <c r="W1054" s="205"/>
      <c r="X1054" s="205"/>
      <c r="Y1054" s="205"/>
      <c r="Z1054" s="205"/>
      <c r="AA1054" s="205"/>
      <c r="AB1054" s="205"/>
      <c r="AC1054" s="205"/>
      <c r="AD1054" s="205"/>
      <c r="AE1054" s="205"/>
      <c r="AF1054" s="205"/>
      <c r="AG1054" s="205"/>
      <c r="AH1054" s="205"/>
      <c r="AI1054" s="205"/>
      <c r="AJ1054" s="205"/>
      <c r="AK1054" s="205"/>
      <c r="AL1054" s="205"/>
      <c r="AM1054" s="205"/>
      <c r="AN1054" s="205"/>
      <c r="AO1054" s="205"/>
      <c r="AP1054" s="205"/>
      <c r="AQ1054" s="205"/>
      <c r="AR1054" s="205"/>
      <c r="AS1054" s="205"/>
      <c r="AT1054" s="205"/>
      <c r="AU1054" s="205"/>
      <c r="AV1054" s="205"/>
      <c r="AW1054" s="205"/>
      <c r="AX1054" s="205"/>
      <c r="AY1054" s="205"/>
      <c r="AZ1054" s="205"/>
      <c r="BA1054" s="205"/>
      <c r="BB1054" s="205"/>
      <c r="BC1054" s="205"/>
      <c r="BD1054" s="205"/>
      <c r="BE1054" s="205"/>
      <c r="BF1054" s="205"/>
      <c r="BG1054" s="205"/>
      <c r="BH1054" s="205"/>
      <c r="BI1054" s="205"/>
      <c r="BJ1054" s="205"/>
      <c r="BK1054" s="205"/>
      <c r="BL1054" s="205"/>
      <c r="BM1054" s="214">
        <v>6.5330895175505402E-2</v>
      </c>
    </row>
    <row r="1055" spans="1:65">
      <c r="A1055" s="30"/>
      <c r="B1055" s="19">
        <v>1</v>
      </c>
      <c r="C1055" s="9">
        <v>5</v>
      </c>
      <c r="D1055" s="24">
        <v>7.3999999999999996E-2</v>
      </c>
      <c r="E1055" s="24">
        <v>7.0267769870625246E-2</v>
      </c>
      <c r="F1055" s="229" t="s">
        <v>104</v>
      </c>
      <c r="G1055" s="229" t="s">
        <v>104</v>
      </c>
      <c r="H1055" s="24">
        <v>5.5E-2</v>
      </c>
      <c r="I1055" s="204"/>
      <c r="J1055" s="205"/>
      <c r="K1055" s="205"/>
      <c r="L1055" s="205"/>
      <c r="M1055" s="205"/>
      <c r="N1055" s="205"/>
      <c r="O1055" s="205"/>
      <c r="P1055" s="205"/>
      <c r="Q1055" s="205"/>
      <c r="R1055" s="205"/>
      <c r="S1055" s="205"/>
      <c r="T1055" s="205"/>
      <c r="U1055" s="205"/>
      <c r="V1055" s="205"/>
      <c r="W1055" s="205"/>
      <c r="X1055" s="205"/>
      <c r="Y1055" s="205"/>
      <c r="Z1055" s="205"/>
      <c r="AA1055" s="205"/>
      <c r="AB1055" s="205"/>
      <c r="AC1055" s="205"/>
      <c r="AD1055" s="205"/>
      <c r="AE1055" s="205"/>
      <c r="AF1055" s="205"/>
      <c r="AG1055" s="205"/>
      <c r="AH1055" s="205"/>
      <c r="AI1055" s="205"/>
      <c r="AJ1055" s="205"/>
      <c r="AK1055" s="205"/>
      <c r="AL1055" s="205"/>
      <c r="AM1055" s="205"/>
      <c r="AN1055" s="205"/>
      <c r="AO1055" s="205"/>
      <c r="AP1055" s="205"/>
      <c r="AQ1055" s="205"/>
      <c r="AR1055" s="205"/>
      <c r="AS1055" s="205"/>
      <c r="AT1055" s="205"/>
      <c r="AU1055" s="205"/>
      <c r="AV1055" s="205"/>
      <c r="AW1055" s="205"/>
      <c r="AX1055" s="205"/>
      <c r="AY1055" s="205"/>
      <c r="AZ1055" s="205"/>
      <c r="BA1055" s="205"/>
      <c r="BB1055" s="205"/>
      <c r="BC1055" s="205"/>
      <c r="BD1055" s="205"/>
      <c r="BE1055" s="205"/>
      <c r="BF1055" s="205"/>
      <c r="BG1055" s="205"/>
      <c r="BH1055" s="205"/>
      <c r="BI1055" s="205"/>
      <c r="BJ1055" s="205"/>
      <c r="BK1055" s="205"/>
      <c r="BL1055" s="205"/>
      <c r="BM1055" s="214">
        <v>12</v>
      </c>
    </row>
    <row r="1056" spans="1:65">
      <c r="A1056" s="30"/>
      <c r="B1056" s="19">
        <v>1</v>
      </c>
      <c r="C1056" s="9">
        <v>6</v>
      </c>
      <c r="D1056" s="24">
        <v>6.8000000000000005E-2</v>
      </c>
      <c r="E1056" s="24">
        <v>6.9980255868326596E-2</v>
      </c>
      <c r="F1056" s="229" t="s">
        <v>104</v>
      </c>
      <c r="G1056" s="229" t="s">
        <v>104</v>
      </c>
      <c r="H1056" s="24">
        <v>5.5E-2</v>
      </c>
      <c r="I1056" s="204"/>
      <c r="J1056" s="205"/>
      <c r="K1056" s="205"/>
      <c r="L1056" s="205"/>
      <c r="M1056" s="205"/>
      <c r="N1056" s="205"/>
      <c r="O1056" s="205"/>
      <c r="P1056" s="205"/>
      <c r="Q1056" s="205"/>
      <c r="R1056" s="205"/>
      <c r="S1056" s="205"/>
      <c r="T1056" s="205"/>
      <c r="U1056" s="205"/>
      <c r="V1056" s="205"/>
      <c r="W1056" s="205"/>
      <c r="X1056" s="205"/>
      <c r="Y1056" s="205"/>
      <c r="Z1056" s="205"/>
      <c r="AA1056" s="205"/>
      <c r="AB1056" s="205"/>
      <c r="AC1056" s="205"/>
      <c r="AD1056" s="205"/>
      <c r="AE1056" s="205"/>
      <c r="AF1056" s="205"/>
      <c r="AG1056" s="205"/>
      <c r="AH1056" s="205"/>
      <c r="AI1056" s="205"/>
      <c r="AJ1056" s="205"/>
      <c r="AK1056" s="205"/>
      <c r="AL1056" s="205"/>
      <c r="AM1056" s="205"/>
      <c r="AN1056" s="205"/>
      <c r="AO1056" s="205"/>
      <c r="AP1056" s="205"/>
      <c r="AQ1056" s="205"/>
      <c r="AR1056" s="205"/>
      <c r="AS1056" s="205"/>
      <c r="AT1056" s="205"/>
      <c r="AU1056" s="205"/>
      <c r="AV1056" s="205"/>
      <c r="AW1056" s="205"/>
      <c r="AX1056" s="205"/>
      <c r="AY1056" s="205"/>
      <c r="AZ1056" s="205"/>
      <c r="BA1056" s="205"/>
      <c r="BB1056" s="205"/>
      <c r="BC1056" s="205"/>
      <c r="BD1056" s="205"/>
      <c r="BE1056" s="205"/>
      <c r="BF1056" s="205"/>
      <c r="BG1056" s="205"/>
      <c r="BH1056" s="205"/>
      <c r="BI1056" s="205"/>
      <c r="BJ1056" s="205"/>
      <c r="BK1056" s="205"/>
      <c r="BL1056" s="205"/>
      <c r="BM1056" s="56"/>
    </row>
    <row r="1057" spans="1:65">
      <c r="A1057" s="30"/>
      <c r="B1057" s="20" t="s">
        <v>271</v>
      </c>
      <c r="C1057" s="12"/>
      <c r="D1057" s="215">
        <v>7.1333333333333346E-2</v>
      </c>
      <c r="E1057" s="215">
        <v>6.8826018859849583E-2</v>
      </c>
      <c r="F1057" s="215" t="s">
        <v>660</v>
      </c>
      <c r="G1057" s="215" t="s">
        <v>660</v>
      </c>
      <c r="H1057" s="215">
        <v>5.5833333333333325E-2</v>
      </c>
      <c r="I1057" s="204"/>
      <c r="J1057" s="205"/>
      <c r="K1057" s="205"/>
      <c r="L1057" s="205"/>
      <c r="M1057" s="205"/>
      <c r="N1057" s="205"/>
      <c r="O1057" s="205"/>
      <c r="P1057" s="205"/>
      <c r="Q1057" s="205"/>
      <c r="R1057" s="205"/>
      <c r="S1057" s="205"/>
      <c r="T1057" s="205"/>
      <c r="U1057" s="205"/>
      <c r="V1057" s="205"/>
      <c r="W1057" s="205"/>
      <c r="X1057" s="205"/>
      <c r="Y1057" s="205"/>
      <c r="Z1057" s="205"/>
      <c r="AA1057" s="205"/>
      <c r="AB1057" s="205"/>
      <c r="AC1057" s="205"/>
      <c r="AD1057" s="205"/>
      <c r="AE1057" s="205"/>
      <c r="AF1057" s="205"/>
      <c r="AG1057" s="205"/>
      <c r="AH1057" s="205"/>
      <c r="AI1057" s="205"/>
      <c r="AJ1057" s="205"/>
      <c r="AK1057" s="205"/>
      <c r="AL1057" s="205"/>
      <c r="AM1057" s="205"/>
      <c r="AN1057" s="205"/>
      <c r="AO1057" s="205"/>
      <c r="AP1057" s="205"/>
      <c r="AQ1057" s="205"/>
      <c r="AR1057" s="205"/>
      <c r="AS1057" s="205"/>
      <c r="AT1057" s="205"/>
      <c r="AU1057" s="205"/>
      <c r="AV1057" s="205"/>
      <c r="AW1057" s="205"/>
      <c r="AX1057" s="205"/>
      <c r="AY1057" s="205"/>
      <c r="AZ1057" s="205"/>
      <c r="BA1057" s="205"/>
      <c r="BB1057" s="205"/>
      <c r="BC1057" s="205"/>
      <c r="BD1057" s="205"/>
      <c r="BE1057" s="205"/>
      <c r="BF1057" s="205"/>
      <c r="BG1057" s="205"/>
      <c r="BH1057" s="205"/>
      <c r="BI1057" s="205"/>
      <c r="BJ1057" s="205"/>
      <c r="BK1057" s="205"/>
      <c r="BL1057" s="205"/>
      <c r="BM1057" s="56"/>
    </row>
    <row r="1058" spans="1:65">
      <c r="A1058" s="30"/>
      <c r="B1058" s="3" t="s">
        <v>272</v>
      </c>
      <c r="C1058" s="29"/>
      <c r="D1058" s="24">
        <v>7.1500000000000008E-2</v>
      </c>
      <c r="E1058" s="24">
        <v>6.9276219393460958E-2</v>
      </c>
      <c r="F1058" s="24" t="s">
        <v>660</v>
      </c>
      <c r="G1058" s="24" t="s">
        <v>660</v>
      </c>
      <c r="H1058" s="24">
        <v>5.5E-2</v>
      </c>
      <c r="I1058" s="204"/>
      <c r="J1058" s="205"/>
      <c r="K1058" s="205"/>
      <c r="L1058" s="205"/>
      <c r="M1058" s="205"/>
      <c r="N1058" s="205"/>
      <c r="O1058" s="205"/>
      <c r="P1058" s="205"/>
      <c r="Q1058" s="205"/>
      <c r="R1058" s="205"/>
      <c r="S1058" s="205"/>
      <c r="T1058" s="205"/>
      <c r="U1058" s="205"/>
      <c r="V1058" s="205"/>
      <c r="W1058" s="205"/>
      <c r="X1058" s="205"/>
      <c r="Y1058" s="205"/>
      <c r="Z1058" s="205"/>
      <c r="AA1058" s="205"/>
      <c r="AB1058" s="205"/>
      <c r="AC1058" s="205"/>
      <c r="AD1058" s="205"/>
      <c r="AE1058" s="205"/>
      <c r="AF1058" s="205"/>
      <c r="AG1058" s="205"/>
      <c r="AH1058" s="205"/>
      <c r="AI1058" s="205"/>
      <c r="AJ1058" s="205"/>
      <c r="AK1058" s="205"/>
      <c r="AL1058" s="205"/>
      <c r="AM1058" s="205"/>
      <c r="AN1058" s="205"/>
      <c r="AO1058" s="205"/>
      <c r="AP1058" s="205"/>
      <c r="AQ1058" s="205"/>
      <c r="AR1058" s="205"/>
      <c r="AS1058" s="205"/>
      <c r="AT1058" s="205"/>
      <c r="AU1058" s="205"/>
      <c r="AV1058" s="205"/>
      <c r="AW1058" s="205"/>
      <c r="AX1058" s="205"/>
      <c r="AY1058" s="205"/>
      <c r="AZ1058" s="205"/>
      <c r="BA1058" s="205"/>
      <c r="BB1058" s="205"/>
      <c r="BC1058" s="205"/>
      <c r="BD1058" s="205"/>
      <c r="BE1058" s="205"/>
      <c r="BF1058" s="205"/>
      <c r="BG1058" s="205"/>
      <c r="BH1058" s="205"/>
      <c r="BI1058" s="205"/>
      <c r="BJ1058" s="205"/>
      <c r="BK1058" s="205"/>
      <c r="BL1058" s="205"/>
      <c r="BM1058" s="56"/>
    </row>
    <row r="1059" spans="1:65">
      <c r="A1059" s="30"/>
      <c r="B1059" s="3" t="s">
        <v>273</v>
      </c>
      <c r="C1059" s="29"/>
      <c r="D1059" s="24">
        <v>3.0767948691238158E-3</v>
      </c>
      <c r="E1059" s="24">
        <v>1.5634310274891161E-3</v>
      </c>
      <c r="F1059" s="24" t="s">
        <v>660</v>
      </c>
      <c r="G1059" s="24" t="s">
        <v>660</v>
      </c>
      <c r="H1059" s="24">
        <v>2.041241452319314E-3</v>
      </c>
      <c r="I1059" s="204"/>
      <c r="J1059" s="205"/>
      <c r="K1059" s="205"/>
      <c r="L1059" s="205"/>
      <c r="M1059" s="205"/>
      <c r="N1059" s="205"/>
      <c r="O1059" s="205"/>
      <c r="P1059" s="205"/>
      <c r="Q1059" s="205"/>
      <c r="R1059" s="205"/>
      <c r="S1059" s="205"/>
      <c r="T1059" s="205"/>
      <c r="U1059" s="205"/>
      <c r="V1059" s="205"/>
      <c r="W1059" s="205"/>
      <c r="X1059" s="205"/>
      <c r="Y1059" s="205"/>
      <c r="Z1059" s="205"/>
      <c r="AA1059" s="205"/>
      <c r="AB1059" s="205"/>
      <c r="AC1059" s="205"/>
      <c r="AD1059" s="205"/>
      <c r="AE1059" s="205"/>
      <c r="AF1059" s="205"/>
      <c r="AG1059" s="205"/>
      <c r="AH1059" s="205"/>
      <c r="AI1059" s="205"/>
      <c r="AJ1059" s="205"/>
      <c r="AK1059" s="205"/>
      <c r="AL1059" s="205"/>
      <c r="AM1059" s="205"/>
      <c r="AN1059" s="205"/>
      <c r="AO1059" s="205"/>
      <c r="AP1059" s="205"/>
      <c r="AQ1059" s="205"/>
      <c r="AR1059" s="205"/>
      <c r="AS1059" s="205"/>
      <c r="AT1059" s="205"/>
      <c r="AU1059" s="205"/>
      <c r="AV1059" s="205"/>
      <c r="AW1059" s="205"/>
      <c r="AX1059" s="205"/>
      <c r="AY1059" s="205"/>
      <c r="AZ1059" s="205"/>
      <c r="BA1059" s="205"/>
      <c r="BB1059" s="205"/>
      <c r="BC1059" s="205"/>
      <c r="BD1059" s="205"/>
      <c r="BE1059" s="205"/>
      <c r="BF1059" s="205"/>
      <c r="BG1059" s="205"/>
      <c r="BH1059" s="205"/>
      <c r="BI1059" s="205"/>
      <c r="BJ1059" s="205"/>
      <c r="BK1059" s="205"/>
      <c r="BL1059" s="205"/>
      <c r="BM1059" s="56"/>
    </row>
    <row r="1060" spans="1:65">
      <c r="A1060" s="30"/>
      <c r="B1060" s="3" t="s">
        <v>86</v>
      </c>
      <c r="C1060" s="29"/>
      <c r="D1060" s="13">
        <v>4.3132638352203018E-2</v>
      </c>
      <c r="E1060" s="13">
        <v>2.2715697542708822E-2</v>
      </c>
      <c r="F1060" s="13" t="s">
        <v>660</v>
      </c>
      <c r="G1060" s="13" t="s">
        <v>660</v>
      </c>
      <c r="H1060" s="13">
        <v>3.6559548399748912E-2</v>
      </c>
      <c r="I1060" s="150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3" t="s">
        <v>274</v>
      </c>
      <c r="C1061" s="29"/>
      <c r="D1061" s="13">
        <v>9.1877482188219561E-2</v>
      </c>
      <c r="E1061" s="13">
        <v>5.3498787594366437E-2</v>
      </c>
      <c r="F1061" s="13" t="s">
        <v>660</v>
      </c>
      <c r="G1061" s="13" t="s">
        <v>660</v>
      </c>
      <c r="H1061" s="13">
        <v>-0.14537626978258533</v>
      </c>
      <c r="I1061" s="150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46" t="s">
        <v>275</v>
      </c>
      <c r="C1062" s="47"/>
      <c r="D1062" s="45">
        <v>1.79</v>
      </c>
      <c r="E1062" s="45">
        <v>1.5</v>
      </c>
      <c r="F1062" s="45">
        <v>0.67</v>
      </c>
      <c r="G1062" s="45">
        <v>0.67</v>
      </c>
      <c r="H1062" s="45">
        <v>0</v>
      </c>
      <c r="I1062" s="150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B1063" s="31"/>
      <c r="C1063" s="20"/>
      <c r="D1063" s="20"/>
      <c r="E1063" s="20"/>
      <c r="F1063" s="20"/>
      <c r="G1063" s="20"/>
      <c r="H1063" s="20"/>
      <c r="BM1063" s="55"/>
    </row>
    <row r="1064" spans="1:65" ht="15">
      <c r="B1064" s="8" t="s">
        <v>587</v>
      </c>
      <c r="BM1064" s="28" t="s">
        <v>66</v>
      </c>
    </row>
    <row r="1065" spans="1:65" ht="15">
      <c r="A1065" s="25" t="s">
        <v>32</v>
      </c>
      <c r="B1065" s="18" t="s">
        <v>110</v>
      </c>
      <c r="C1065" s="15" t="s">
        <v>111</v>
      </c>
      <c r="D1065" s="16" t="s">
        <v>232</v>
      </c>
      <c r="E1065" s="17" t="s">
        <v>232</v>
      </c>
      <c r="F1065" s="17" t="s">
        <v>232</v>
      </c>
      <c r="G1065" s="17" t="s">
        <v>232</v>
      </c>
      <c r="H1065" s="17" t="s">
        <v>232</v>
      </c>
      <c r="I1065" s="17" t="s">
        <v>232</v>
      </c>
      <c r="J1065" s="17" t="s">
        <v>232</v>
      </c>
      <c r="K1065" s="17" t="s">
        <v>232</v>
      </c>
      <c r="L1065" s="17" t="s">
        <v>232</v>
      </c>
      <c r="M1065" s="17" t="s">
        <v>232</v>
      </c>
      <c r="N1065" s="17" t="s">
        <v>232</v>
      </c>
      <c r="O1065" s="17" t="s">
        <v>232</v>
      </c>
      <c r="P1065" s="17" t="s">
        <v>232</v>
      </c>
      <c r="Q1065" s="17" t="s">
        <v>232</v>
      </c>
      <c r="R1065" s="17" t="s">
        <v>232</v>
      </c>
      <c r="S1065" s="17" t="s">
        <v>232</v>
      </c>
      <c r="T1065" s="17" t="s">
        <v>232</v>
      </c>
      <c r="U1065" s="17" t="s">
        <v>232</v>
      </c>
      <c r="V1065" s="17" t="s">
        <v>232</v>
      </c>
      <c r="W1065" s="17" t="s">
        <v>232</v>
      </c>
      <c r="X1065" s="17" t="s">
        <v>232</v>
      </c>
      <c r="Y1065" s="17" t="s">
        <v>232</v>
      </c>
      <c r="Z1065" s="17" t="s">
        <v>232</v>
      </c>
      <c r="AA1065" s="17" t="s">
        <v>232</v>
      </c>
      <c r="AB1065" s="17" t="s">
        <v>232</v>
      </c>
      <c r="AC1065" s="17" t="s">
        <v>232</v>
      </c>
      <c r="AD1065" s="17" t="s">
        <v>232</v>
      </c>
      <c r="AE1065" s="17" t="s">
        <v>232</v>
      </c>
      <c r="AF1065" s="150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9" t="s">
        <v>233</v>
      </c>
      <c r="C1066" s="9" t="s">
        <v>233</v>
      </c>
      <c r="D1066" s="148" t="s">
        <v>235</v>
      </c>
      <c r="E1066" s="149" t="s">
        <v>236</v>
      </c>
      <c r="F1066" s="149" t="s">
        <v>237</v>
      </c>
      <c r="G1066" s="149" t="s">
        <v>238</v>
      </c>
      <c r="H1066" s="149" t="s">
        <v>239</v>
      </c>
      <c r="I1066" s="149" t="s">
        <v>240</v>
      </c>
      <c r="J1066" s="149" t="s">
        <v>241</v>
      </c>
      <c r="K1066" s="149" t="s">
        <v>242</v>
      </c>
      <c r="L1066" s="149" t="s">
        <v>243</v>
      </c>
      <c r="M1066" s="149" t="s">
        <v>244</v>
      </c>
      <c r="N1066" s="149" t="s">
        <v>245</v>
      </c>
      <c r="O1066" s="149" t="s">
        <v>247</v>
      </c>
      <c r="P1066" s="149" t="s">
        <v>248</v>
      </c>
      <c r="Q1066" s="149" t="s">
        <v>249</v>
      </c>
      <c r="R1066" s="149" t="s">
        <v>251</v>
      </c>
      <c r="S1066" s="149" t="s">
        <v>252</v>
      </c>
      <c r="T1066" s="149" t="s">
        <v>253</v>
      </c>
      <c r="U1066" s="149" t="s">
        <v>254</v>
      </c>
      <c r="V1066" s="149" t="s">
        <v>277</v>
      </c>
      <c r="W1066" s="149" t="s">
        <v>255</v>
      </c>
      <c r="X1066" s="149" t="s">
        <v>256</v>
      </c>
      <c r="Y1066" s="149" t="s">
        <v>257</v>
      </c>
      <c r="Z1066" s="149" t="s">
        <v>258</v>
      </c>
      <c r="AA1066" s="149" t="s">
        <v>259</v>
      </c>
      <c r="AB1066" s="149" t="s">
        <v>260</v>
      </c>
      <c r="AC1066" s="149" t="s">
        <v>261</v>
      </c>
      <c r="AD1066" s="149" t="s">
        <v>262</v>
      </c>
      <c r="AE1066" s="149" t="s">
        <v>263</v>
      </c>
      <c r="AF1066" s="150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 t="s">
        <v>3</v>
      </c>
    </row>
    <row r="1067" spans="1:65">
      <c r="A1067" s="30"/>
      <c r="B1067" s="19"/>
      <c r="C1067" s="9"/>
      <c r="D1067" s="10" t="s">
        <v>279</v>
      </c>
      <c r="E1067" s="11" t="s">
        <v>279</v>
      </c>
      <c r="F1067" s="11" t="s">
        <v>279</v>
      </c>
      <c r="G1067" s="11" t="s">
        <v>279</v>
      </c>
      <c r="H1067" s="11" t="s">
        <v>279</v>
      </c>
      <c r="I1067" s="11" t="s">
        <v>279</v>
      </c>
      <c r="J1067" s="11" t="s">
        <v>279</v>
      </c>
      <c r="K1067" s="11" t="s">
        <v>305</v>
      </c>
      <c r="L1067" s="11" t="s">
        <v>279</v>
      </c>
      <c r="M1067" s="11" t="s">
        <v>279</v>
      </c>
      <c r="N1067" s="11" t="s">
        <v>305</v>
      </c>
      <c r="O1067" s="11" t="s">
        <v>279</v>
      </c>
      <c r="P1067" s="11" t="s">
        <v>305</v>
      </c>
      <c r="Q1067" s="11" t="s">
        <v>279</v>
      </c>
      <c r="R1067" s="11" t="s">
        <v>279</v>
      </c>
      <c r="S1067" s="11" t="s">
        <v>279</v>
      </c>
      <c r="T1067" s="11" t="s">
        <v>279</v>
      </c>
      <c r="U1067" s="11" t="s">
        <v>279</v>
      </c>
      <c r="V1067" s="11" t="s">
        <v>279</v>
      </c>
      <c r="W1067" s="11" t="s">
        <v>279</v>
      </c>
      <c r="X1067" s="11" t="s">
        <v>305</v>
      </c>
      <c r="Y1067" s="11" t="s">
        <v>305</v>
      </c>
      <c r="Z1067" s="11" t="s">
        <v>279</v>
      </c>
      <c r="AA1067" s="11" t="s">
        <v>305</v>
      </c>
      <c r="AB1067" s="11" t="s">
        <v>305</v>
      </c>
      <c r="AC1067" s="11" t="s">
        <v>279</v>
      </c>
      <c r="AD1067" s="11" t="s">
        <v>279</v>
      </c>
      <c r="AE1067" s="11" t="s">
        <v>305</v>
      </c>
      <c r="AF1067" s="150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2</v>
      </c>
    </row>
    <row r="1068" spans="1:65">
      <c r="A1068" s="30"/>
      <c r="B1068" s="19"/>
      <c r="C1068" s="9"/>
      <c r="D1068" s="26" t="s">
        <v>307</v>
      </c>
      <c r="E1068" s="26" t="s">
        <v>117</v>
      </c>
      <c r="F1068" s="26" t="s">
        <v>308</v>
      </c>
      <c r="G1068" s="26" t="s">
        <v>308</v>
      </c>
      <c r="H1068" s="26" t="s">
        <v>307</v>
      </c>
      <c r="I1068" s="26" t="s">
        <v>307</v>
      </c>
      <c r="J1068" s="26" t="s">
        <v>309</v>
      </c>
      <c r="K1068" s="26" t="s">
        <v>310</v>
      </c>
      <c r="L1068" s="26" t="s">
        <v>310</v>
      </c>
      <c r="M1068" s="26" t="s">
        <v>311</v>
      </c>
      <c r="N1068" s="26" t="s">
        <v>310</v>
      </c>
      <c r="O1068" s="26" t="s">
        <v>307</v>
      </c>
      <c r="P1068" s="26" t="s">
        <v>307</v>
      </c>
      <c r="Q1068" s="26" t="s">
        <v>309</v>
      </c>
      <c r="R1068" s="26" t="s">
        <v>307</v>
      </c>
      <c r="S1068" s="26" t="s">
        <v>307</v>
      </c>
      <c r="T1068" s="26" t="s">
        <v>307</v>
      </c>
      <c r="U1068" s="26" t="s">
        <v>307</v>
      </c>
      <c r="V1068" s="26" t="s">
        <v>307</v>
      </c>
      <c r="W1068" s="26" t="s">
        <v>311</v>
      </c>
      <c r="X1068" s="26" t="s">
        <v>309</v>
      </c>
      <c r="Y1068" s="26" t="s">
        <v>309</v>
      </c>
      <c r="Z1068" s="26" t="s">
        <v>269</v>
      </c>
      <c r="AA1068" s="26" t="s">
        <v>308</v>
      </c>
      <c r="AB1068" s="26" t="s">
        <v>307</v>
      </c>
      <c r="AC1068" s="26" t="s">
        <v>307</v>
      </c>
      <c r="AD1068" s="26" t="s">
        <v>268</v>
      </c>
      <c r="AE1068" s="26" t="s">
        <v>309</v>
      </c>
      <c r="AF1068" s="150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3</v>
      </c>
    </row>
    <row r="1069" spans="1:65">
      <c r="A1069" s="30"/>
      <c r="B1069" s="18">
        <v>1</v>
      </c>
      <c r="C1069" s="14">
        <v>1</v>
      </c>
      <c r="D1069" s="22">
        <v>1.28</v>
      </c>
      <c r="E1069" s="22">
        <v>1.59</v>
      </c>
      <c r="F1069" s="22">
        <v>1.5796792393474202</v>
      </c>
      <c r="G1069" s="22">
        <v>1.35</v>
      </c>
      <c r="H1069" s="152">
        <v>0.79</v>
      </c>
      <c r="I1069" s="22">
        <v>1.17</v>
      </c>
      <c r="J1069" s="22">
        <v>1.46</v>
      </c>
      <c r="K1069" s="22">
        <v>1.63</v>
      </c>
      <c r="L1069" s="145">
        <v>1.9</v>
      </c>
      <c r="M1069" s="22">
        <v>1.44</v>
      </c>
      <c r="N1069" s="22">
        <v>1.5896046247727735</v>
      </c>
      <c r="O1069" s="22">
        <v>1.74</v>
      </c>
      <c r="P1069" s="22">
        <v>1.7</v>
      </c>
      <c r="Q1069" s="22">
        <v>1.4366100000000002</v>
      </c>
      <c r="R1069" s="22">
        <v>1.42</v>
      </c>
      <c r="S1069" s="22">
        <v>1.28</v>
      </c>
      <c r="T1069" s="22">
        <v>1.46</v>
      </c>
      <c r="U1069" s="22">
        <v>1.46</v>
      </c>
      <c r="V1069" s="22">
        <v>1.4</v>
      </c>
      <c r="W1069" s="22">
        <v>1.22</v>
      </c>
      <c r="X1069" s="22">
        <v>1.3</v>
      </c>
      <c r="Y1069" s="22">
        <v>1.38</v>
      </c>
      <c r="Z1069" s="22">
        <v>1.5</v>
      </c>
      <c r="AA1069" s="145">
        <v>3.19</v>
      </c>
      <c r="AB1069" s="22">
        <v>1.25</v>
      </c>
      <c r="AC1069" s="22">
        <v>1.4019999999999999</v>
      </c>
      <c r="AD1069" s="22">
        <v>1.35</v>
      </c>
      <c r="AE1069" s="22">
        <v>1.4</v>
      </c>
      <c r="AF1069" s="150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</v>
      </c>
    </row>
    <row r="1070" spans="1:65">
      <c r="A1070" s="30"/>
      <c r="B1070" s="19">
        <v>1</v>
      </c>
      <c r="C1070" s="9">
        <v>2</v>
      </c>
      <c r="D1070" s="11">
        <v>1.25</v>
      </c>
      <c r="E1070" s="11">
        <v>1.56</v>
      </c>
      <c r="F1070" s="11">
        <v>1.6050361165525371</v>
      </c>
      <c r="G1070" s="11">
        <v>1.38</v>
      </c>
      <c r="H1070" s="11">
        <v>1.37</v>
      </c>
      <c r="I1070" s="11">
        <v>1.18</v>
      </c>
      <c r="J1070" s="11">
        <v>1.43</v>
      </c>
      <c r="K1070" s="11">
        <v>1.66</v>
      </c>
      <c r="L1070" s="146">
        <v>2</v>
      </c>
      <c r="M1070" s="11">
        <v>1.47</v>
      </c>
      <c r="N1070" s="11">
        <v>1.6255341678397965</v>
      </c>
      <c r="O1070" s="11">
        <v>1.8</v>
      </c>
      <c r="P1070" s="11">
        <v>1.7</v>
      </c>
      <c r="Q1070" s="11">
        <v>1.4320949999999999</v>
      </c>
      <c r="R1070" s="11">
        <v>1.43</v>
      </c>
      <c r="S1070" s="11">
        <v>1.4</v>
      </c>
      <c r="T1070" s="11">
        <v>1.46</v>
      </c>
      <c r="U1070" s="11">
        <v>1.35</v>
      </c>
      <c r="V1070" s="11">
        <v>1.42</v>
      </c>
      <c r="W1070" s="11">
        <v>1.23</v>
      </c>
      <c r="X1070" s="11">
        <v>1.2</v>
      </c>
      <c r="Y1070" s="11">
        <v>1.31</v>
      </c>
      <c r="Z1070" s="11">
        <v>1.5</v>
      </c>
      <c r="AA1070" s="146">
        <v>3.17</v>
      </c>
      <c r="AB1070" s="11">
        <v>1.27</v>
      </c>
      <c r="AC1070" s="11">
        <v>1.4730000000000001</v>
      </c>
      <c r="AD1070" s="11">
        <v>1.45</v>
      </c>
      <c r="AE1070" s="11">
        <v>1.33</v>
      </c>
      <c r="AF1070" s="150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26</v>
      </c>
    </row>
    <row r="1071" spans="1:65">
      <c r="A1071" s="30"/>
      <c r="B1071" s="19">
        <v>1</v>
      </c>
      <c r="C1071" s="9">
        <v>3</v>
      </c>
      <c r="D1071" s="11">
        <v>1.27</v>
      </c>
      <c r="E1071" s="11">
        <v>1.6</v>
      </c>
      <c r="F1071" s="11">
        <v>1.617720943441401</v>
      </c>
      <c r="G1071" s="11">
        <v>1.39</v>
      </c>
      <c r="H1071" s="11">
        <v>1.65</v>
      </c>
      <c r="I1071" s="11">
        <v>1.25</v>
      </c>
      <c r="J1071" s="11">
        <v>1.45</v>
      </c>
      <c r="K1071" s="11">
        <v>1.68</v>
      </c>
      <c r="L1071" s="146">
        <v>1.9</v>
      </c>
      <c r="M1071" s="11">
        <v>1.44</v>
      </c>
      <c r="N1071" s="11">
        <v>1.6181782170049686</v>
      </c>
      <c r="O1071" s="11">
        <v>1.51</v>
      </c>
      <c r="P1071" s="11">
        <v>1.7</v>
      </c>
      <c r="Q1071" s="11">
        <v>1.4255450000000001</v>
      </c>
      <c r="R1071" s="11">
        <v>1.41</v>
      </c>
      <c r="S1071" s="11">
        <v>1.35</v>
      </c>
      <c r="T1071" s="11">
        <v>1.48</v>
      </c>
      <c r="U1071" s="11">
        <v>1.4</v>
      </c>
      <c r="V1071" s="11">
        <v>1.4</v>
      </c>
      <c r="W1071" s="11">
        <v>1.24</v>
      </c>
      <c r="X1071" s="11">
        <v>1.2</v>
      </c>
      <c r="Y1071" s="11">
        <v>1.41</v>
      </c>
      <c r="Z1071" s="11">
        <v>1.5</v>
      </c>
      <c r="AA1071" s="146">
        <v>3.15</v>
      </c>
      <c r="AB1071" s="11">
        <v>1.32</v>
      </c>
      <c r="AC1071" s="11">
        <v>1.43</v>
      </c>
      <c r="AD1071" s="11">
        <v>1.35</v>
      </c>
      <c r="AE1071" s="11">
        <v>1.36</v>
      </c>
      <c r="AF1071" s="150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16</v>
      </c>
    </row>
    <row r="1072" spans="1:65">
      <c r="A1072" s="30"/>
      <c r="B1072" s="19">
        <v>1</v>
      </c>
      <c r="C1072" s="9">
        <v>4</v>
      </c>
      <c r="D1072" s="11">
        <v>1.24</v>
      </c>
      <c r="E1072" s="11">
        <v>1.6</v>
      </c>
      <c r="F1072" s="11">
        <v>1.5567819751303156</v>
      </c>
      <c r="G1072" s="11">
        <v>1.44</v>
      </c>
      <c r="H1072" s="11">
        <v>1.34</v>
      </c>
      <c r="I1072" s="11">
        <v>1.1599999999999999</v>
      </c>
      <c r="J1072" s="11">
        <v>1.45</v>
      </c>
      <c r="K1072" s="11">
        <v>1.63</v>
      </c>
      <c r="L1072" s="146">
        <v>1.9</v>
      </c>
      <c r="M1072" s="11">
        <v>1.5</v>
      </c>
      <c r="N1072" s="11">
        <v>1.5794140120774687</v>
      </c>
      <c r="O1072" s="11">
        <v>1.61</v>
      </c>
      <c r="P1072" s="11">
        <v>1.6</v>
      </c>
      <c r="Q1072" s="11">
        <v>1.4273750000000001</v>
      </c>
      <c r="R1072" s="11">
        <v>1.38</v>
      </c>
      <c r="S1072" s="11">
        <v>1.34</v>
      </c>
      <c r="T1072" s="151">
        <v>1.54</v>
      </c>
      <c r="U1072" s="11">
        <v>1.4</v>
      </c>
      <c r="V1072" s="11">
        <v>1.4</v>
      </c>
      <c r="W1072" s="11">
        <v>1.23</v>
      </c>
      <c r="X1072" s="11">
        <v>1.3</v>
      </c>
      <c r="Y1072" s="11">
        <v>1.32</v>
      </c>
      <c r="Z1072" s="11">
        <v>1.5</v>
      </c>
      <c r="AA1072" s="146">
        <v>3.21</v>
      </c>
      <c r="AB1072" s="11">
        <v>1.34</v>
      </c>
      <c r="AC1072" s="11">
        <v>1.4430000000000001</v>
      </c>
      <c r="AD1072" s="11">
        <v>1.3</v>
      </c>
      <c r="AE1072" s="11">
        <v>1.35</v>
      </c>
      <c r="AF1072" s="150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1.4264137739134553</v>
      </c>
    </row>
    <row r="1073" spans="1:65">
      <c r="A1073" s="30"/>
      <c r="B1073" s="19">
        <v>1</v>
      </c>
      <c r="C1073" s="9">
        <v>5</v>
      </c>
      <c r="D1073" s="11">
        <v>1.25</v>
      </c>
      <c r="E1073" s="11">
        <v>1.63</v>
      </c>
      <c r="F1073" s="11">
        <v>1.6052354220889451</v>
      </c>
      <c r="G1073" s="11">
        <v>1.39</v>
      </c>
      <c r="H1073" s="11">
        <v>1.51</v>
      </c>
      <c r="I1073" s="11">
        <v>1.18</v>
      </c>
      <c r="J1073" s="11">
        <v>1.43</v>
      </c>
      <c r="K1073" s="11">
        <v>1.65</v>
      </c>
      <c r="L1073" s="146">
        <v>1.9</v>
      </c>
      <c r="M1073" s="11">
        <v>1.41</v>
      </c>
      <c r="N1073" s="11">
        <v>1.5868478657280987</v>
      </c>
      <c r="O1073" s="11">
        <v>1.58</v>
      </c>
      <c r="P1073" s="11">
        <v>1.7</v>
      </c>
      <c r="Q1073" s="11">
        <v>1.4479500000000001</v>
      </c>
      <c r="R1073" s="11">
        <v>1.44</v>
      </c>
      <c r="S1073" s="11">
        <v>1.3</v>
      </c>
      <c r="T1073" s="11">
        <v>1.44</v>
      </c>
      <c r="U1073" s="11">
        <v>1.32</v>
      </c>
      <c r="V1073" s="151">
        <v>1.46</v>
      </c>
      <c r="W1073" s="11">
        <v>1.23</v>
      </c>
      <c r="X1073" s="11">
        <v>1.3</v>
      </c>
      <c r="Y1073" s="11">
        <v>1.35</v>
      </c>
      <c r="Z1073" s="11">
        <v>1.5</v>
      </c>
      <c r="AA1073" s="146">
        <v>3.13</v>
      </c>
      <c r="AB1073" s="11">
        <v>1.27</v>
      </c>
      <c r="AC1073" s="11">
        <v>1.4710000000000001</v>
      </c>
      <c r="AD1073" s="11">
        <v>1.35</v>
      </c>
      <c r="AE1073" s="11">
        <v>1.35</v>
      </c>
      <c r="AF1073" s="150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124</v>
      </c>
    </row>
    <row r="1074" spans="1:65">
      <c r="A1074" s="30"/>
      <c r="B1074" s="19">
        <v>1</v>
      </c>
      <c r="C1074" s="9">
        <v>6</v>
      </c>
      <c r="D1074" s="11">
        <v>1.27</v>
      </c>
      <c r="E1074" s="11">
        <v>1.57</v>
      </c>
      <c r="F1074" s="11">
        <v>1.5984688226523887</v>
      </c>
      <c r="G1074" s="11">
        <v>1.37</v>
      </c>
      <c r="H1074" s="11">
        <v>1.23</v>
      </c>
      <c r="I1074" s="11">
        <v>1.23</v>
      </c>
      <c r="J1074" s="11">
        <v>1.45</v>
      </c>
      <c r="K1074" s="11">
        <v>1.61</v>
      </c>
      <c r="L1074" s="146">
        <v>1.9</v>
      </c>
      <c r="M1074" s="11">
        <v>1.51</v>
      </c>
      <c r="N1074" s="11">
        <v>1.5917773238629085</v>
      </c>
      <c r="O1074" s="11">
        <v>1.6</v>
      </c>
      <c r="P1074" s="11">
        <v>1.6</v>
      </c>
      <c r="Q1074" s="11">
        <v>1.412695</v>
      </c>
      <c r="R1074" s="11">
        <v>1.4</v>
      </c>
      <c r="S1074" s="11">
        <v>1.21</v>
      </c>
      <c r="T1074" s="11">
        <v>1.44</v>
      </c>
      <c r="U1074" s="11">
        <v>1.3</v>
      </c>
      <c r="V1074" s="11">
        <v>1.41</v>
      </c>
      <c r="W1074" s="11">
        <v>1.23</v>
      </c>
      <c r="X1074" s="11">
        <v>1.2</v>
      </c>
      <c r="Y1074" s="11">
        <v>1.39</v>
      </c>
      <c r="Z1074" s="11">
        <v>1.5</v>
      </c>
      <c r="AA1074" s="146">
        <v>3.13</v>
      </c>
      <c r="AB1074" s="11">
        <v>1.23</v>
      </c>
      <c r="AC1074" s="11">
        <v>1.413</v>
      </c>
      <c r="AD1074" s="11">
        <v>1.4</v>
      </c>
      <c r="AE1074" s="11">
        <v>1.42</v>
      </c>
      <c r="AF1074" s="150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20" t="s">
        <v>271</v>
      </c>
      <c r="C1075" s="12"/>
      <c r="D1075" s="23">
        <v>1.26</v>
      </c>
      <c r="E1075" s="23">
        <v>1.5916666666666666</v>
      </c>
      <c r="F1075" s="23">
        <v>1.5938204198688348</v>
      </c>
      <c r="G1075" s="23">
        <v>1.3866666666666667</v>
      </c>
      <c r="H1075" s="23">
        <v>1.3150000000000002</v>
      </c>
      <c r="I1075" s="23">
        <v>1.1950000000000001</v>
      </c>
      <c r="J1075" s="23">
        <v>1.4450000000000001</v>
      </c>
      <c r="K1075" s="23">
        <v>1.6433333333333333</v>
      </c>
      <c r="L1075" s="23">
        <v>1.9166666666666667</v>
      </c>
      <c r="M1075" s="23">
        <v>1.4616666666666667</v>
      </c>
      <c r="N1075" s="23">
        <v>1.5985593685476689</v>
      </c>
      <c r="O1075" s="23">
        <v>1.64</v>
      </c>
      <c r="P1075" s="23">
        <v>1.6666666666666663</v>
      </c>
      <c r="Q1075" s="23">
        <v>1.4303783333333333</v>
      </c>
      <c r="R1075" s="23">
        <v>1.4133333333333333</v>
      </c>
      <c r="S1075" s="23">
        <v>1.3133333333333332</v>
      </c>
      <c r="T1075" s="23">
        <v>1.47</v>
      </c>
      <c r="U1075" s="23">
        <v>1.3716666666666668</v>
      </c>
      <c r="V1075" s="23">
        <v>1.4149999999999998</v>
      </c>
      <c r="W1075" s="23">
        <v>1.2300000000000002</v>
      </c>
      <c r="X1075" s="23">
        <v>1.25</v>
      </c>
      <c r="Y1075" s="23">
        <v>1.36</v>
      </c>
      <c r="Z1075" s="23">
        <v>1.5</v>
      </c>
      <c r="AA1075" s="23">
        <v>3.1633333333333327</v>
      </c>
      <c r="AB1075" s="23">
        <v>1.28</v>
      </c>
      <c r="AC1075" s="23">
        <v>1.4386666666666665</v>
      </c>
      <c r="AD1075" s="23">
        <v>1.3666666666666669</v>
      </c>
      <c r="AE1075" s="23">
        <v>1.3683333333333332</v>
      </c>
      <c r="AF1075" s="150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3" t="s">
        <v>272</v>
      </c>
      <c r="C1076" s="29"/>
      <c r="D1076" s="11">
        <v>1.26</v>
      </c>
      <c r="E1076" s="11">
        <v>1.5950000000000002</v>
      </c>
      <c r="F1076" s="11">
        <v>1.601752469602463</v>
      </c>
      <c r="G1076" s="11">
        <v>1.3849999999999998</v>
      </c>
      <c r="H1076" s="11">
        <v>1.355</v>
      </c>
      <c r="I1076" s="11">
        <v>1.18</v>
      </c>
      <c r="J1076" s="11">
        <v>1.45</v>
      </c>
      <c r="K1076" s="11">
        <v>1.64</v>
      </c>
      <c r="L1076" s="11">
        <v>1.9</v>
      </c>
      <c r="M1076" s="11">
        <v>1.4550000000000001</v>
      </c>
      <c r="N1076" s="11">
        <v>1.590690974317841</v>
      </c>
      <c r="O1076" s="11">
        <v>1.605</v>
      </c>
      <c r="P1076" s="11">
        <v>1.7</v>
      </c>
      <c r="Q1076" s="11">
        <v>1.429735</v>
      </c>
      <c r="R1076" s="11">
        <v>1.415</v>
      </c>
      <c r="S1076" s="11">
        <v>1.32</v>
      </c>
      <c r="T1076" s="11">
        <v>1.46</v>
      </c>
      <c r="U1076" s="11">
        <v>1.375</v>
      </c>
      <c r="V1076" s="11">
        <v>1.4049999999999998</v>
      </c>
      <c r="W1076" s="11">
        <v>1.23</v>
      </c>
      <c r="X1076" s="11">
        <v>1.25</v>
      </c>
      <c r="Y1076" s="11">
        <v>1.365</v>
      </c>
      <c r="Z1076" s="11">
        <v>1.5</v>
      </c>
      <c r="AA1076" s="11">
        <v>3.16</v>
      </c>
      <c r="AB1076" s="11">
        <v>1.27</v>
      </c>
      <c r="AC1076" s="11">
        <v>1.4365000000000001</v>
      </c>
      <c r="AD1076" s="11">
        <v>1.35</v>
      </c>
      <c r="AE1076" s="11">
        <v>1.355</v>
      </c>
      <c r="AF1076" s="150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3" t="s">
        <v>273</v>
      </c>
      <c r="C1077" s="29"/>
      <c r="D1077" s="24">
        <v>1.5491933384829683E-2</v>
      </c>
      <c r="E1077" s="24">
        <v>2.4832774042918854E-2</v>
      </c>
      <c r="F1077" s="24">
        <v>2.200343690633106E-2</v>
      </c>
      <c r="G1077" s="24">
        <v>3.011090610836319E-2</v>
      </c>
      <c r="H1077" s="24">
        <v>0.29555033412263237</v>
      </c>
      <c r="I1077" s="24">
        <v>3.6193922141707746E-2</v>
      </c>
      <c r="J1077" s="24">
        <v>1.2247448713915901E-2</v>
      </c>
      <c r="K1077" s="24">
        <v>2.5033311140691412E-2</v>
      </c>
      <c r="L1077" s="24">
        <v>4.0824829046386332E-2</v>
      </c>
      <c r="M1077" s="24">
        <v>3.8686776379877781E-2</v>
      </c>
      <c r="N1077" s="24">
        <v>1.8667761250267867E-2</v>
      </c>
      <c r="O1077" s="24">
        <v>0.10825894882179486</v>
      </c>
      <c r="P1077" s="24">
        <v>5.1639777949432156E-2</v>
      </c>
      <c r="Q1077" s="24">
        <v>1.1795130209822487E-2</v>
      </c>
      <c r="R1077" s="24">
        <v>2.160246899469289E-2</v>
      </c>
      <c r="S1077" s="24">
        <v>6.5625198412398472E-2</v>
      </c>
      <c r="T1077" s="24">
        <v>3.7416573867739444E-2</v>
      </c>
      <c r="U1077" s="24">
        <v>5.9469880331699511E-2</v>
      </c>
      <c r="V1077" s="24">
        <v>2.3452078799117169E-2</v>
      </c>
      <c r="W1077" s="24">
        <v>6.324555320336764E-3</v>
      </c>
      <c r="X1077" s="24">
        <v>5.4772255750516662E-2</v>
      </c>
      <c r="Y1077" s="24">
        <v>3.9999999999999925E-2</v>
      </c>
      <c r="Z1077" s="24">
        <v>0</v>
      </c>
      <c r="AA1077" s="24">
        <v>3.2659863237109066E-2</v>
      </c>
      <c r="AB1077" s="24">
        <v>4.1952353926806102E-2</v>
      </c>
      <c r="AC1077" s="24">
        <v>2.9398412655561357E-2</v>
      </c>
      <c r="AD1077" s="24">
        <v>5.1639777949432177E-2</v>
      </c>
      <c r="AE1077" s="24">
        <v>3.4302575219167748E-2</v>
      </c>
      <c r="AF1077" s="204"/>
      <c r="AG1077" s="205"/>
      <c r="AH1077" s="205"/>
      <c r="AI1077" s="205"/>
      <c r="AJ1077" s="205"/>
      <c r="AK1077" s="205"/>
      <c r="AL1077" s="205"/>
      <c r="AM1077" s="205"/>
      <c r="AN1077" s="205"/>
      <c r="AO1077" s="205"/>
      <c r="AP1077" s="205"/>
      <c r="AQ1077" s="205"/>
      <c r="AR1077" s="205"/>
      <c r="AS1077" s="205"/>
      <c r="AT1077" s="205"/>
      <c r="AU1077" s="205"/>
      <c r="AV1077" s="205"/>
      <c r="AW1077" s="205"/>
      <c r="AX1077" s="205"/>
      <c r="AY1077" s="205"/>
      <c r="AZ1077" s="205"/>
      <c r="BA1077" s="205"/>
      <c r="BB1077" s="205"/>
      <c r="BC1077" s="205"/>
      <c r="BD1077" s="205"/>
      <c r="BE1077" s="205"/>
      <c r="BF1077" s="205"/>
      <c r="BG1077" s="205"/>
      <c r="BH1077" s="205"/>
      <c r="BI1077" s="205"/>
      <c r="BJ1077" s="205"/>
      <c r="BK1077" s="205"/>
      <c r="BL1077" s="205"/>
      <c r="BM1077" s="56"/>
    </row>
    <row r="1078" spans="1:65">
      <c r="A1078" s="30"/>
      <c r="B1078" s="3" t="s">
        <v>86</v>
      </c>
      <c r="C1078" s="29"/>
      <c r="D1078" s="13">
        <v>1.2295185226055305E-2</v>
      </c>
      <c r="E1078" s="13">
        <v>1.5601742854189858E-2</v>
      </c>
      <c r="F1078" s="13">
        <v>1.380546806405069E-2</v>
      </c>
      <c r="G1078" s="13">
        <v>2.1714595751223455E-2</v>
      </c>
      <c r="H1078" s="13">
        <v>0.22475310579667859</v>
      </c>
      <c r="I1078" s="13">
        <v>3.0287800955403971E-2</v>
      </c>
      <c r="J1078" s="13">
        <v>8.4757430546130805E-3</v>
      </c>
      <c r="K1078" s="13">
        <v>1.5233252215430881E-2</v>
      </c>
      <c r="L1078" s="13">
        <v>2.1299910806810259E-2</v>
      </c>
      <c r="M1078" s="13">
        <v>2.6467577910976817E-2</v>
      </c>
      <c r="N1078" s="13">
        <v>1.1677865469099213E-2</v>
      </c>
      <c r="O1078" s="13">
        <v>6.6011554159631017E-2</v>
      </c>
      <c r="P1078" s="13">
        <v>3.09838667696593E-2</v>
      </c>
      <c r="Q1078" s="13">
        <v>8.2461611274097547E-3</v>
      </c>
      <c r="R1078" s="13">
        <v>1.5284765798131763E-2</v>
      </c>
      <c r="S1078" s="13">
        <v>4.9968425187105439E-2</v>
      </c>
      <c r="T1078" s="13">
        <v>2.5453451610707105E-2</v>
      </c>
      <c r="U1078" s="13">
        <v>4.3355927337812517E-2</v>
      </c>
      <c r="V1078" s="13">
        <v>1.6573907278528036E-2</v>
      </c>
      <c r="W1078" s="13">
        <v>5.1419148945827343E-3</v>
      </c>
      <c r="X1078" s="13">
        <v>4.3817804600413332E-2</v>
      </c>
      <c r="Y1078" s="13">
        <v>2.9411764705882297E-2</v>
      </c>
      <c r="Z1078" s="13">
        <v>0</v>
      </c>
      <c r="AA1078" s="13">
        <v>1.0324508926378E-2</v>
      </c>
      <c r="AB1078" s="13">
        <v>3.2775276505317266E-2</v>
      </c>
      <c r="AC1078" s="13">
        <v>2.0434485163735885E-2</v>
      </c>
      <c r="AD1078" s="13">
        <v>3.7785203377633296E-2</v>
      </c>
      <c r="AE1078" s="13">
        <v>2.5068873485384471E-2</v>
      </c>
      <c r="AF1078" s="150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3" t="s">
        <v>274</v>
      </c>
      <c r="C1079" s="29"/>
      <c r="D1079" s="13">
        <v>-0.11666584896813548</v>
      </c>
      <c r="E1079" s="13">
        <v>0.11585200295691878</v>
      </c>
      <c r="F1079" s="13">
        <v>0.11736191070006918</v>
      </c>
      <c r="G1079" s="13">
        <v>-2.7865061298265381E-2</v>
      </c>
      <c r="H1079" s="13">
        <v>-7.8107612216744449E-2</v>
      </c>
      <c r="I1079" s="13">
        <v>-0.16223467421977922</v>
      </c>
      <c r="J1079" s="13">
        <v>1.3030038286543144E-2</v>
      </c>
      <c r="K1079" s="13">
        <v>0.15207337687489209</v>
      </c>
      <c r="L1079" s="13">
        <v>0.34369612921513792</v>
      </c>
      <c r="M1079" s="13">
        <v>2.4714352453631294E-2</v>
      </c>
      <c r="N1079" s="13">
        <v>0.12068419261118146</v>
      </c>
      <c r="O1079" s="13">
        <v>0.14973651404147437</v>
      </c>
      <c r="P1079" s="13">
        <v>0.16843141670881523</v>
      </c>
      <c r="Q1079" s="13">
        <v>2.7793894677565767E-3</v>
      </c>
      <c r="R1079" s="13">
        <v>-9.1701586309244076E-3</v>
      </c>
      <c r="S1079" s="13">
        <v>-7.9276043633453419E-2</v>
      </c>
      <c r="T1079" s="13">
        <v>3.0556509537175369E-2</v>
      </c>
      <c r="U1079" s="13">
        <v>-3.8380944048644672E-2</v>
      </c>
      <c r="V1079" s="13">
        <v>-8.0017272142157703E-3</v>
      </c>
      <c r="W1079" s="13">
        <v>-0.13769761446889395</v>
      </c>
      <c r="X1079" s="13">
        <v>-0.1236764374683883</v>
      </c>
      <c r="Y1079" s="13">
        <v>-4.6559963965606466E-2</v>
      </c>
      <c r="Z1079" s="13">
        <v>5.1588275037933951E-2</v>
      </c>
      <c r="AA1079" s="13">
        <v>1.2176828289133317</v>
      </c>
      <c r="AB1079" s="13">
        <v>-0.10264467196762961</v>
      </c>
      <c r="AC1079" s="13">
        <v>8.5899989030495671E-3</v>
      </c>
      <c r="AD1079" s="13">
        <v>-4.1886238298771028E-2</v>
      </c>
      <c r="AE1079" s="13">
        <v>-4.0717806882062502E-2</v>
      </c>
      <c r="AF1079" s="150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46" t="s">
        <v>275</v>
      </c>
      <c r="C1080" s="47"/>
      <c r="D1080" s="45">
        <v>1.01</v>
      </c>
      <c r="E1080" s="45">
        <v>1.05</v>
      </c>
      <c r="F1080" s="45">
        <v>1.06</v>
      </c>
      <c r="G1080" s="45">
        <v>0.22</v>
      </c>
      <c r="H1080" s="45">
        <v>0.67</v>
      </c>
      <c r="I1080" s="45">
        <v>1.41</v>
      </c>
      <c r="J1080" s="45">
        <v>0.14000000000000001</v>
      </c>
      <c r="K1080" s="45">
        <v>1.37</v>
      </c>
      <c r="L1080" s="45">
        <v>3.07</v>
      </c>
      <c r="M1080" s="45">
        <v>0.24</v>
      </c>
      <c r="N1080" s="45">
        <v>1.0900000000000001</v>
      </c>
      <c r="O1080" s="45">
        <v>1.35</v>
      </c>
      <c r="P1080" s="45">
        <v>1.52</v>
      </c>
      <c r="Q1080" s="45">
        <v>0.05</v>
      </c>
      <c r="R1080" s="45">
        <v>0.06</v>
      </c>
      <c r="S1080" s="45">
        <v>0.68</v>
      </c>
      <c r="T1080" s="45">
        <v>0.28999999999999998</v>
      </c>
      <c r="U1080" s="45">
        <v>0.32</v>
      </c>
      <c r="V1080" s="45">
        <v>0.05</v>
      </c>
      <c r="W1080" s="45">
        <v>1.2</v>
      </c>
      <c r="X1080" s="45">
        <v>1.07</v>
      </c>
      <c r="Y1080" s="45">
        <v>0.39</v>
      </c>
      <c r="Z1080" s="45">
        <v>0.48</v>
      </c>
      <c r="AA1080" s="45">
        <v>10.82</v>
      </c>
      <c r="AB1080" s="45">
        <v>0.89</v>
      </c>
      <c r="AC1080" s="45">
        <v>0.1</v>
      </c>
      <c r="AD1080" s="45">
        <v>0.35</v>
      </c>
      <c r="AE1080" s="45">
        <v>0.34</v>
      </c>
      <c r="AF1080" s="150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B1081" s="31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  <c r="AA1081" s="20"/>
      <c r="AB1081" s="20"/>
      <c r="AC1081" s="20"/>
      <c r="AD1081" s="20"/>
      <c r="AE1081" s="20"/>
      <c r="BM1081" s="55"/>
    </row>
    <row r="1082" spans="1:65" ht="15">
      <c r="B1082" s="8" t="s">
        <v>588</v>
      </c>
      <c r="BM1082" s="28" t="s">
        <v>66</v>
      </c>
    </row>
    <row r="1083" spans="1:65" ht="15">
      <c r="A1083" s="25" t="s">
        <v>65</v>
      </c>
      <c r="B1083" s="18" t="s">
        <v>110</v>
      </c>
      <c r="C1083" s="15" t="s">
        <v>111</v>
      </c>
      <c r="D1083" s="16" t="s">
        <v>232</v>
      </c>
      <c r="E1083" s="17" t="s">
        <v>232</v>
      </c>
      <c r="F1083" s="17" t="s">
        <v>232</v>
      </c>
      <c r="G1083" s="17" t="s">
        <v>232</v>
      </c>
      <c r="H1083" s="17" t="s">
        <v>232</v>
      </c>
      <c r="I1083" s="17" t="s">
        <v>232</v>
      </c>
      <c r="J1083" s="17" t="s">
        <v>232</v>
      </c>
      <c r="K1083" s="17" t="s">
        <v>232</v>
      </c>
      <c r="L1083" s="17" t="s">
        <v>232</v>
      </c>
      <c r="M1083" s="17" t="s">
        <v>232</v>
      </c>
      <c r="N1083" s="17" t="s">
        <v>232</v>
      </c>
      <c r="O1083" s="17" t="s">
        <v>232</v>
      </c>
      <c r="P1083" s="17" t="s">
        <v>232</v>
      </c>
      <c r="Q1083" s="17" t="s">
        <v>232</v>
      </c>
      <c r="R1083" s="17" t="s">
        <v>232</v>
      </c>
      <c r="S1083" s="17" t="s">
        <v>232</v>
      </c>
      <c r="T1083" s="17" t="s">
        <v>232</v>
      </c>
      <c r="U1083" s="17" t="s">
        <v>232</v>
      </c>
      <c r="V1083" s="17" t="s">
        <v>232</v>
      </c>
      <c r="W1083" s="17" t="s">
        <v>232</v>
      </c>
      <c r="X1083" s="17" t="s">
        <v>232</v>
      </c>
      <c r="Y1083" s="17" t="s">
        <v>232</v>
      </c>
      <c r="Z1083" s="17" t="s">
        <v>232</v>
      </c>
      <c r="AA1083" s="17" t="s">
        <v>232</v>
      </c>
      <c r="AB1083" s="17" t="s">
        <v>232</v>
      </c>
      <c r="AC1083" s="17" t="s">
        <v>232</v>
      </c>
      <c r="AD1083" s="17" t="s">
        <v>232</v>
      </c>
      <c r="AE1083" s="17" t="s">
        <v>232</v>
      </c>
      <c r="AF1083" s="150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 t="s">
        <v>233</v>
      </c>
      <c r="C1084" s="9" t="s">
        <v>233</v>
      </c>
      <c r="D1084" s="148" t="s">
        <v>235</v>
      </c>
      <c r="E1084" s="149" t="s">
        <v>236</v>
      </c>
      <c r="F1084" s="149" t="s">
        <v>237</v>
      </c>
      <c r="G1084" s="149" t="s">
        <v>238</v>
      </c>
      <c r="H1084" s="149" t="s">
        <v>239</v>
      </c>
      <c r="I1084" s="149" t="s">
        <v>240</v>
      </c>
      <c r="J1084" s="149" t="s">
        <v>241</v>
      </c>
      <c r="K1084" s="149" t="s">
        <v>242</v>
      </c>
      <c r="L1084" s="149" t="s">
        <v>243</v>
      </c>
      <c r="M1084" s="149" t="s">
        <v>244</v>
      </c>
      <c r="N1084" s="149" t="s">
        <v>245</v>
      </c>
      <c r="O1084" s="149" t="s">
        <v>246</v>
      </c>
      <c r="P1084" s="149" t="s">
        <v>247</v>
      </c>
      <c r="Q1084" s="149" t="s">
        <v>248</v>
      </c>
      <c r="R1084" s="149" t="s">
        <v>249</v>
      </c>
      <c r="S1084" s="149" t="s">
        <v>251</v>
      </c>
      <c r="T1084" s="149" t="s">
        <v>252</v>
      </c>
      <c r="U1084" s="149" t="s">
        <v>253</v>
      </c>
      <c r="V1084" s="149" t="s">
        <v>254</v>
      </c>
      <c r="W1084" s="149" t="s">
        <v>277</v>
      </c>
      <c r="X1084" s="149" t="s">
        <v>255</v>
      </c>
      <c r="Y1084" s="149" t="s">
        <v>256</v>
      </c>
      <c r="Z1084" s="149" t="s">
        <v>257</v>
      </c>
      <c r="AA1084" s="149" t="s">
        <v>258</v>
      </c>
      <c r="AB1084" s="149" t="s">
        <v>259</v>
      </c>
      <c r="AC1084" s="149" t="s">
        <v>261</v>
      </c>
      <c r="AD1084" s="149" t="s">
        <v>262</v>
      </c>
      <c r="AE1084" s="149" t="s">
        <v>263</v>
      </c>
      <c r="AF1084" s="150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 t="s">
        <v>3</v>
      </c>
    </row>
    <row r="1085" spans="1:65">
      <c r="A1085" s="30"/>
      <c r="B1085" s="19"/>
      <c r="C1085" s="9"/>
      <c r="D1085" s="10" t="s">
        <v>305</v>
      </c>
      <c r="E1085" s="11" t="s">
        <v>279</v>
      </c>
      <c r="F1085" s="11" t="s">
        <v>279</v>
      </c>
      <c r="G1085" s="11" t="s">
        <v>305</v>
      </c>
      <c r="H1085" s="11" t="s">
        <v>304</v>
      </c>
      <c r="I1085" s="11" t="s">
        <v>279</v>
      </c>
      <c r="J1085" s="11" t="s">
        <v>304</v>
      </c>
      <c r="K1085" s="11" t="s">
        <v>305</v>
      </c>
      <c r="L1085" s="11" t="s">
        <v>304</v>
      </c>
      <c r="M1085" s="11" t="s">
        <v>304</v>
      </c>
      <c r="N1085" s="11" t="s">
        <v>305</v>
      </c>
      <c r="O1085" s="11" t="s">
        <v>304</v>
      </c>
      <c r="P1085" s="11" t="s">
        <v>279</v>
      </c>
      <c r="Q1085" s="11" t="s">
        <v>305</v>
      </c>
      <c r="R1085" s="11" t="s">
        <v>304</v>
      </c>
      <c r="S1085" s="11" t="s">
        <v>279</v>
      </c>
      <c r="T1085" s="11" t="s">
        <v>279</v>
      </c>
      <c r="U1085" s="11" t="s">
        <v>279</v>
      </c>
      <c r="V1085" s="11" t="s">
        <v>279</v>
      </c>
      <c r="W1085" s="11" t="s">
        <v>279</v>
      </c>
      <c r="X1085" s="11" t="s">
        <v>304</v>
      </c>
      <c r="Y1085" s="11" t="s">
        <v>305</v>
      </c>
      <c r="Z1085" s="11" t="s">
        <v>305</v>
      </c>
      <c r="AA1085" s="11" t="s">
        <v>279</v>
      </c>
      <c r="AB1085" s="11" t="s">
        <v>305</v>
      </c>
      <c r="AC1085" s="11" t="s">
        <v>279</v>
      </c>
      <c r="AD1085" s="11" t="s">
        <v>304</v>
      </c>
      <c r="AE1085" s="11" t="s">
        <v>305</v>
      </c>
      <c r="AF1085" s="150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2</v>
      </c>
    </row>
    <row r="1086" spans="1:65">
      <c r="A1086" s="30"/>
      <c r="B1086" s="19"/>
      <c r="C1086" s="9"/>
      <c r="D1086" s="26" t="s">
        <v>307</v>
      </c>
      <c r="E1086" s="26" t="s">
        <v>117</v>
      </c>
      <c r="F1086" s="26" t="s">
        <v>308</v>
      </c>
      <c r="G1086" s="26" t="s">
        <v>308</v>
      </c>
      <c r="H1086" s="26" t="s">
        <v>307</v>
      </c>
      <c r="I1086" s="26" t="s">
        <v>307</v>
      </c>
      <c r="J1086" s="26" t="s">
        <v>309</v>
      </c>
      <c r="K1086" s="26" t="s">
        <v>310</v>
      </c>
      <c r="L1086" s="26" t="s">
        <v>309</v>
      </c>
      <c r="M1086" s="26" t="s">
        <v>311</v>
      </c>
      <c r="N1086" s="26" t="s">
        <v>310</v>
      </c>
      <c r="O1086" s="26" t="s">
        <v>309</v>
      </c>
      <c r="P1086" s="26" t="s">
        <v>307</v>
      </c>
      <c r="Q1086" s="26" t="s">
        <v>307</v>
      </c>
      <c r="R1086" s="26" t="s">
        <v>309</v>
      </c>
      <c r="S1086" s="26" t="s">
        <v>307</v>
      </c>
      <c r="T1086" s="26" t="s">
        <v>307</v>
      </c>
      <c r="U1086" s="26" t="s">
        <v>307</v>
      </c>
      <c r="V1086" s="26" t="s">
        <v>307</v>
      </c>
      <c r="W1086" s="26" t="s">
        <v>307</v>
      </c>
      <c r="X1086" s="26" t="s">
        <v>311</v>
      </c>
      <c r="Y1086" s="26" t="s">
        <v>309</v>
      </c>
      <c r="Z1086" s="26" t="s">
        <v>309</v>
      </c>
      <c r="AA1086" s="26" t="s">
        <v>269</v>
      </c>
      <c r="AB1086" s="26" t="s">
        <v>308</v>
      </c>
      <c r="AC1086" s="26" t="s">
        <v>307</v>
      </c>
      <c r="AD1086" s="26" t="s">
        <v>268</v>
      </c>
      <c r="AE1086" s="26" t="s">
        <v>309</v>
      </c>
      <c r="AF1086" s="150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2</v>
      </c>
    </row>
    <row r="1087" spans="1:65">
      <c r="A1087" s="30"/>
      <c r="B1087" s="18">
        <v>1</v>
      </c>
      <c r="C1087" s="14">
        <v>1</v>
      </c>
      <c r="D1087" s="22">
        <v>10</v>
      </c>
      <c r="E1087" s="22">
        <v>10</v>
      </c>
      <c r="F1087" s="22">
        <v>10.505463520999999</v>
      </c>
      <c r="G1087" s="22">
        <v>9</v>
      </c>
      <c r="H1087" s="22">
        <v>9</v>
      </c>
      <c r="I1087" s="145">
        <v>1.6</v>
      </c>
      <c r="J1087" s="22">
        <v>10</v>
      </c>
      <c r="K1087" s="22">
        <v>12</v>
      </c>
      <c r="L1087" s="145">
        <v>16.5</v>
      </c>
      <c r="M1087" s="22">
        <v>9</v>
      </c>
      <c r="N1087" s="22">
        <v>9.4454334369946871</v>
      </c>
      <c r="O1087" s="22">
        <v>11.186</v>
      </c>
      <c r="P1087" s="22">
        <v>13</v>
      </c>
      <c r="Q1087" s="22">
        <v>11</v>
      </c>
      <c r="R1087" s="145">
        <v>15.139999999999997</v>
      </c>
      <c r="S1087" s="22">
        <v>10</v>
      </c>
      <c r="T1087" s="22">
        <v>9</v>
      </c>
      <c r="U1087" s="22">
        <v>9</v>
      </c>
      <c r="V1087" s="22">
        <v>11</v>
      </c>
      <c r="W1087" s="22">
        <v>9</v>
      </c>
      <c r="X1087" s="22">
        <v>11</v>
      </c>
      <c r="Y1087" s="22">
        <v>10</v>
      </c>
      <c r="Z1087" s="22">
        <v>11</v>
      </c>
      <c r="AA1087" s="22">
        <v>9</v>
      </c>
      <c r="AB1087" s="145">
        <v>33.9</v>
      </c>
      <c r="AC1087" s="22">
        <v>9</v>
      </c>
      <c r="AD1087" s="145" t="s">
        <v>95</v>
      </c>
      <c r="AE1087" s="22">
        <v>8</v>
      </c>
      <c r="AF1087" s="150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</v>
      </c>
    </row>
    <row r="1088" spans="1:65">
      <c r="A1088" s="30"/>
      <c r="B1088" s="19">
        <v>1</v>
      </c>
      <c r="C1088" s="9">
        <v>2</v>
      </c>
      <c r="D1088" s="11">
        <v>10</v>
      </c>
      <c r="E1088" s="11">
        <v>10</v>
      </c>
      <c r="F1088" s="11">
        <v>10.249401722</v>
      </c>
      <c r="G1088" s="11">
        <v>9</v>
      </c>
      <c r="H1088" s="11">
        <v>7</v>
      </c>
      <c r="I1088" s="146">
        <v>1.7</v>
      </c>
      <c r="J1088" s="11">
        <v>10</v>
      </c>
      <c r="K1088" s="11">
        <v>12</v>
      </c>
      <c r="L1088" s="146">
        <v>16.399999999999999</v>
      </c>
      <c r="M1088" s="11">
        <v>9</v>
      </c>
      <c r="N1088" s="11">
        <v>10.238172083678581</v>
      </c>
      <c r="O1088" s="11">
        <v>11.076000000000001</v>
      </c>
      <c r="P1088" s="151">
        <v>14</v>
      </c>
      <c r="Q1088" s="11">
        <v>11</v>
      </c>
      <c r="R1088" s="146">
        <v>14.527999999999999</v>
      </c>
      <c r="S1088" s="11">
        <v>9</v>
      </c>
      <c r="T1088" s="11">
        <v>10</v>
      </c>
      <c r="U1088" s="11">
        <v>9</v>
      </c>
      <c r="V1088" s="11">
        <v>10</v>
      </c>
      <c r="W1088" s="11">
        <v>9</v>
      </c>
      <c r="X1088" s="11">
        <v>11</v>
      </c>
      <c r="Y1088" s="11">
        <v>10</v>
      </c>
      <c r="Z1088" s="11">
        <v>11</v>
      </c>
      <c r="AA1088" s="11">
        <v>9</v>
      </c>
      <c r="AB1088" s="146">
        <v>34.1</v>
      </c>
      <c r="AC1088" s="11">
        <v>8.6999999999999993</v>
      </c>
      <c r="AD1088" s="146" t="s">
        <v>95</v>
      </c>
      <c r="AE1088" s="11">
        <v>8</v>
      </c>
      <c r="AF1088" s="150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27</v>
      </c>
    </row>
    <row r="1089" spans="1:65">
      <c r="A1089" s="30"/>
      <c r="B1089" s="19">
        <v>1</v>
      </c>
      <c r="C1089" s="9">
        <v>3</v>
      </c>
      <c r="D1089" s="11">
        <v>10</v>
      </c>
      <c r="E1089" s="11">
        <v>10</v>
      </c>
      <c r="F1089" s="11">
        <v>10.445155188999999</v>
      </c>
      <c r="G1089" s="11">
        <v>9</v>
      </c>
      <c r="H1089" s="11">
        <v>8</v>
      </c>
      <c r="I1089" s="146">
        <v>2.4</v>
      </c>
      <c r="J1089" s="11">
        <v>10</v>
      </c>
      <c r="K1089" s="11">
        <v>12</v>
      </c>
      <c r="L1089" s="146">
        <v>15.7</v>
      </c>
      <c r="M1089" s="11">
        <v>9</v>
      </c>
      <c r="N1089" s="11">
        <v>9.6094107628439627</v>
      </c>
      <c r="O1089" s="11">
        <v>11.180999999999999</v>
      </c>
      <c r="P1089" s="11">
        <v>11</v>
      </c>
      <c r="Q1089" s="11">
        <v>10</v>
      </c>
      <c r="R1089" s="146">
        <v>14.792</v>
      </c>
      <c r="S1089" s="11">
        <v>9</v>
      </c>
      <c r="T1089" s="11">
        <v>9</v>
      </c>
      <c r="U1089" s="11">
        <v>9</v>
      </c>
      <c r="V1089" s="11">
        <v>11</v>
      </c>
      <c r="W1089" s="11">
        <v>9</v>
      </c>
      <c r="X1089" s="11">
        <v>11</v>
      </c>
      <c r="Y1089" s="11">
        <v>10</v>
      </c>
      <c r="Z1089" s="11">
        <v>11</v>
      </c>
      <c r="AA1089" s="11">
        <v>10</v>
      </c>
      <c r="AB1089" s="146">
        <v>33.4</v>
      </c>
      <c r="AC1089" s="11">
        <v>9</v>
      </c>
      <c r="AD1089" s="146" t="s">
        <v>95</v>
      </c>
      <c r="AE1089" s="11">
        <v>8</v>
      </c>
      <c r="AF1089" s="150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16</v>
      </c>
    </row>
    <row r="1090" spans="1:65">
      <c r="A1090" s="30"/>
      <c r="B1090" s="19">
        <v>1</v>
      </c>
      <c r="C1090" s="9">
        <v>4</v>
      </c>
      <c r="D1090" s="11">
        <v>10</v>
      </c>
      <c r="E1090" s="11">
        <v>10</v>
      </c>
      <c r="F1090" s="11">
        <v>10.142669782</v>
      </c>
      <c r="G1090" s="11">
        <v>10</v>
      </c>
      <c r="H1090" s="11">
        <v>8</v>
      </c>
      <c r="I1090" s="146">
        <v>2.2000000000000002</v>
      </c>
      <c r="J1090" s="11">
        <v>11</v>
      </c>
      <c r="K1090" s="11">
        <v>12</v>
      </c>
      <c r="L1090" s="146">
        <v>15.8</v>
      </c>
      <c r="M1090" s="11">
        <v>9</v>
      </c>
      <c r="N1090" s="11">
        <v>10.027637360910425</v>
      </c>
      <c r="O1090" s="11">
        <v>10.912000000000001</v>
      </c>
      <c r="P1090" s="11">
        <v>13</v>
      </c>
      <c r="Q1090" s="11">
        <v>10</v>
      </c>
      <c r="R1090" s="146">
        <v>15.152000000000001</v>
      </c>
      <c r="S1090" s="11">
        <v>9</v>
      </c>
      <c r="T1090" s="11">
        <v>9</v>
      </c>
      <c r="U1090" s="11">
        <v>9</v>
      </c>
      <c r="V1090" s="11">
        <v>11</v>
      </c>
      <c r="W1090" s="11">
        <v>9</v>
      </c>
      <c r="X1090" s="11">
        <v>11</v>
      </c>
      <c r="Y1090" s="11">
        <v>10</v>
      </c>
      <c r="Z1090" s="11">
        <v>11</v>
      </c>
      <c r="AA1090" s="11">
        <v>10</v>
      </c>
      <c r="AB1090" s="146">
        <v>33.700000000000003</v>
      </c>
      <c r="AC1090" s="11">
        <v>8.9</v>
      </c>
      <c r="AD1090" s="146" t="s">
        <v>95</v>
      </c>
      <c r="AE1090" s="11">
        <v>8</v>
      </c>
      <c r="AF1090" s="150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9.9143751671081048</v>
      </c>
    </row>
    <row r="1091" spans="1:65">
      <c r="A1091" s="30"/>
      <c r="B1091" s="19">
        <v>1</v>
      </c>
      <c r="C1091" s="9">
        <v>5</v>
      </c>
      <c r="D1091" s="11">
        <v>10</v>
      </c>
      <c r="E1091" s="11">
        <v>10</v>
      </c>
      <c r="F1091" s="11">
        <v>10.544646581</v>
      </c>
      <c r="G1091" s="11">
        <v>9</v>
      </c>
      <c r="H1091" s="11">
        <v>8</v>
      </c>
      <c r="I1091" s="146">
        <v>1.8</v>
      </c>
      <c r="J1091" s="11">
        <v>10</v>
      </c>
      <c r="K1091" s="11">
        <v>12</v>
      </c>
      <c r="L1091" s="146">
        <v>15.7</v>
      </c>
      <c r="M1091" s="11">
        <v>9</v>
      </c>
      <c r="N1091" s="11">
        <v>9.9332421327319143</v>
      </c>
      <c r="O1091" s="11">
        <v>11.026999999999999</v>
      </c>
      <c r="P1091" s="11">
        <v>12</v>
      </c>
      <c r="Q1091" s="11">
        <v>11</v>
      </c>
      <c r="R1091" s="146">
        <v>14.66</v>
      </c>
      <c r="S1091" s="11">
        <v>9</v>
      </c>
      <c r="T1091" s="11">
        <v>9</v>
      </c>
      <c r="U1091" s="11">
        <v>9</v>
      </c>
      <c r="V1091" s="11">
        <v>10</v>
      </c>
      <c r="W1091" s="11">
        <v>9</v>
      </c>
      <c r="X1091" s="11">
        <v>11</v>
      </c>
      <c r="Y1091" s="11">
        <v>9</v>
      </c>
      <c r="Z1091" s="11">
        <v>11</v>
      </c>
      <c r="AA1091" s="11">
        <v>10</v>
      </c>
      <c r="AB1091" s="146">
        <v>34.200000000000003</v>
      </c>
      <c r="AC1091" s="11">
        <v>8.9</v>
      </c>
      <c r="AD1091" s="146" t="s">
        <v>95</v>
      </c>
      <c r="AE1091" s="11">
        <v>8</v>
      </c>
      <c r="AF1091" s="150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125</v>
      </c>
    </row>
    <row r="1092" spans="1:65">
      <c r="A1092" s="30"/>
      <c r="B1092" s="19">
        <v>1</v>
      </c>
      <c r="C1092" s="9">
        <v>6</v>
      </c>
      <c r="D1092" s="11">
        <v>11</v>
      </c>
      <c r="E1092" s="11">
        <v>10</v>
      </c>
      <c r="F1092" s="11">
        <v>10.369573844</v>
      </c>
      <c r="G1092" s="11">
        <v>9</v>
      </c>
      <c r="H1092" s="11">
        <v>9</v>
      </c>
      <c r="I1092" s="146">
        <v>2.1</v>
      </c>
      <c r="J1092" s="11">
        <v>10</v>
      </c>
      <c r="K1092" s="11">
        <v>12</v>
      </c>
      <c r="L1092" s="146">
        <v>15.299999999999999</v>
      </c>
      <c r="M1092" s="11">
        <v>9</v>
      </c>
      <c r="N1092" s="11">
        <v>9.5229666447591139</v>
      </c>
      <c r="O1092" s="11">
        <v>11.167999999999999</v>
      </c>
      <c r="P1092" s="11">
        <v>11</v>
      </c>
      <c r="Q1092" s="11">
        <v>11</v>
      </c>
      <c r="R1092" s="146">
        <v>15.235999999999997</v>
      </c>
      <c r="S1092" s="11">
        <v>9</v>
      </c>
      <c r="T1092" s="11">
        <v>9</v>
      </c>
      <c r="U1092" s="11">
        <v>9</v>
      </c>
      <c r="V1092" s="11">
        <v>10</v>
      </c>
      <c r="W1092" s="11">
        <v>9</v>
      </c>
      <c r="X1092" s="11">
        <v>11</v>
      </c>
      <c r="Y1092" s="11">
        <v>10</v>
      </c>
      <c r="Z1092" s="11">
        <v>11</v>
      </c>
      <c r="AA1092" s="11">
        <v>10</v>
      </c>
      <c r="AB1092" s="146">
        <v>33.799999999999997</v>
      </c>
      <c r="AC1092" s="11">
        <v>9.1</v>
      </c>
      <c r="AD1092" s="146" t="s">
        <v>95</v>
      </c>
      <c r="AE1092" s="11">
        <v>9</v>
      </c>
      <c r="AF1092" s="150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20" t="s">
        <v>271</v>
      </c>
      <c r="C1093" s="12"/>
      <c r="D1093" s="23">
        <v>10.166666666666666</v>
      </c>
      <c r="E1093" s="23">
        <v>10</v>
      </c>
      <c r="F1093" s="23">
        <v>10.376151773166667</v>
      </c>
      <c r="G1093" s="23">
        <v>9.1666666666666661</v>
      </c>
      <c r="H1093" s="23">
        <v>8.1666666666666661</v>
      </c>
      <c r="I1093" s="23">
        <v>1.9666666666666666</v>
      </c>
      <c r="J1093" s="23">
        <v>10.166666666666666</v>
      </c>
      <c r="K1093" s="23">
        <v>12</v>
      </c>
      <c r="L1093" s="23">
        <v>15.899999999999999</v>
      </c>
      <c r="M1093" s="23">
        <v>9</v>
      </c>
      <c r="N1093" s="23">
        <v>9.7961437369864477</v>
      </c>
      <c r="O1093" s="23">
        <v>11.091666666666667</v>
      </c>
      <c r="P1093" s="23">
        <v>12.333333333333334</v>
      </c>
      <c r="Q1093" s="23">
        <v>10.666666666666666</v>
      </c>
      <c r="R1093" s="23">
        <v>14.917999999999997</v>
      </c>
      <c r="S1093" s="23">
        <v>9.1666666666666661</v>
      </c>
      <c r="T1093" s="23">
        <v>9.1666666666666661</v>
      </c>
      <c r="U1093" s="23">
        <v>9</v>
      </c>
      <c r="V1093" s="23">
        <v>10.5</v>
      </c>
      <c r="W1093" s="23">
        <v>9</v>
      </c>
      <c r="X1093" s="23">
        <v>11</v>
      </c>
      <c r="Y1093" s="23">
        <v>9.8333333333333339</v>
      </c>
      <c r="Z1093" s="23">
        <v>11</v>
      </c>
      <c r="AA1093" s="23">
        <v>9.6666666666666661</v>
      </c>
      <c r="AB1093" s="23">
        <v>33.85</v>
      </c>
      <c r="AC1093" s="23">
        <v>8.9333333333333336</v>
      </c>
      <c r="AD1093" s="23" t="s">
        <v>660</v>
      </c>
      <c r="AE1093" s="23">
        <v>8.1666666666666661</v>
      </c>
      <c r="AF1093" s="150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272</v>
      </c>
      <c r="C1094" s="29"/>
      <c r="D1094" s="11">
        <v>10</v>
      </c>
      <c r="E1094" s="11">
        <v>10</v>
      </c>
      <c r="F1094" s="11">
        <v>10.407364516499999</v>
      </c>
      <c r="G1094" s="11">
        <v>9</v>
      </c>
      <c r="H1094" s="11">
        <v>8</v>
      </c>
      <c r="I1094" s="11">
        <v>1.9500000000000002</v>
      </c>
      <c r="J1094" s="11">
        <v>10</v>
      </c>
      <c r="K1094" s="11">
        <v>12</v>
      </c>
      <c r="L1094" s="11">
        <v>15.75</v>
      </c>
      <c r="M1094" s="11">
        <v>9</v>
      </c>
      <c r="N1094" s="11">
        <v>9.7713264477879385</v>
      </c>
      <c r="O1094" s="11">
        <v>11.122</v>
      </c>
      <c r="P1094" s="11">
        <v>12.5</v>
      </c>
      <c r="Q1094" s="11">
        <v>11</v>
      </c>
      <c r="R1094" s="11">
        <v>14.965999999999998</v>
      </c>
      <c r="S1094" s="11">
        <v>9</v>
      </c>
      <c r="T1094" s="11">
        <v>9</v>
      </c>
      <c r="U1094" s="11">
        <v>9</v>
      </c>
      <c r="V1094" s="11">
        <v>10.5</v>
      </c>
      <c r="W1094" s="11">
        <v>9</v>
      </c>
      <c r="X1094" s="11">
        <v>11</v>
      </c>
      <c r="Y1094" s="11">
        <v>10</v>
      </c>
      <c r="Z1094" s="11">
        <v>11</v>
      </c>
      <c r="AA1094" s="11">
        <v>10</v>
      </c>
      <c r="AB1094" s="11">
        <v>33.849999999999994</v>
      </c>
      <c r="AC1094" s="11">
        <v>8.9499999999999993</v>
      </c>
      <c r="AD1094" s="11" t="s">
        <v>660</v>
      </c>
      <c r="AE1094" s="11">
        <v>8</v>
      </c>
      <c r="AF1094" s="150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3" t="s">
        <v>273</v>
      </c>
      <c r="C1095" s="29"/>
      <c r="D1095" s="24">
        <v>0.40824829046386302</v>
      </c>
      <c r="E1095" s="24">
        <v>0</v>
      </c>
      <c r="F1095" s="24">
        <v>0.15523928923645378</v>
      </c>
      <c r="G1095" s="24">
        <v>0.40824829046386302</v>
      </c>
      <c r="H1095" s="24">
        <v>0.75277265270908111</v>
      </c>
      <c r="I1095" s="24">
        <v>0.31411250638372734</v>
      </c>
      <c r="J1095" s="24">
        <v>0.40824829046386302</v>
      </c>
      <c r="K1095" s="24">
        <v>0</v>
      </c>
      <c r="L1095" s="24">
        <v>0.46043457732885357</v>
      </c>
      <c r="M1095" s="24">
        <v>0</v>
      </c>
      <c r="N1095" s="24">
        <v>0.31631217781900445</v>
      </c>
      <c r="O1095" s="24">
        <v>0.10900764499183793</v>
      </c>
      <c r="P1095" s="24">
        <v>1.2110601416389968</v>
      </c>
      <c r="Q1095" s="24">
        <v>0.51639777949432231</v>
      </c>
      <c r="R1095" s="24">
        <v>0.29654814111708688</v>
      </c>
      <c r="S1095" s="24">
        <v>0.40824829046386302</v>
      </c>
      <c r="T1095" s="24">
        <v>0.40824829046386302</v>
      </c>
      <c r="U1095" s="24">
        <v>0</v>
      </c>
      <c r="V1095" s="24">
        <v>0.54772255750516607</v>
      </c>
      <c r="W1095" s="24">
        <v>0</v>
      </c>
      <c r="X1095" s="24">
        <v>0</v>
      </c>
      <c r="Y1095" s="24">
        <v>0.40824829046386302</v>
      </c>
      <c r="Z1095" s="24">
        <v>0</v>
      </c>
      <c r="AA1095" s="24">
        <v>0.51639777949432231</v>
      </c>
      <c r="AB1095" s="24">
        <v>0.28809720581775983</v>
      </c>
      <c r="AC1095" s="24">
        <v>0.13662601021279477</v>
      </c>
      <c r="AD1095" s="24" t="s">
        <v>660</v>
      </c>
      <c r="AE1095" s="24">
        <v>0.40824829046386302</v>
      </c>
      <c r="AF1095" s="150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86</v>
      </c>
      <c r="C1096" s="29"/>
      <c r="D1096" s="13">
        <v>4.0155569553822594E-2</v>
      </c>
      <c r="E1096" s="13">
        <v>0</v>
      </c>
      <c r="F1096" s="13">
        <v>1.4961162156273737E-2</v>
      </c>
      <c r="G1096" s="13">
        <v>4.4536177141512333E-2</v>
      </c>
      <c r="H1096" s="13">
        <v>9.217624318886708E-2</v>
      </c>
      <c r="I1096" s="13">
        <v>0.15971822358494611</v>
      </c>
      <c r="J1096" s="13">
        <v>4.0155569553822594E-2</v>
      </c>
      <c r="K1096" s="13">
        <v>0</v>
      </c>
      <c r="L1096" s="13">
        <v>2.8958149517537963E-2</v>
      </c>
      <c r="M1096" s="13">
        <v>0</v>
      </c>
      <c r="N1096" s="13">
        <v>3.2289458618775885E-2</v>
      </c>
      <c r="O1096" s="13">
        <v>9.8278868512551108E-3</v>
      </c>
      <c r="P1096" s="13">
        <v>9.8194065538297029E-2</v>
      </c>
      <c r="Q1096" s="13">
        <v>4.841229182759272E-2</v>
      </c>
      <c r="R1096" s="13">
        <v>1.9878545456300238E-2</v>
      </c>
      <c r="S1096" s="13">
        <v>4.4536177141512333E-2</v>
      </c>
      <c r="T1096" s="13">
        <v>4.4536177141512333E-2</v>
      </c>
      <c r="U1096" s="13">
        <v>0</v>
      </c>
      <c r="V1096" s="13">
        <v>5.2164053095730099E-2</v>
      </c>
      <c r="W1096" s="13">
        <v>0</v>
      </c>
      <c r="X1096" s="13">
        <v>0</v>
      </c>
      <c r="Y1096" s="13">
        <v>4.1516775301409799E-2</v>
      </c>
      <c r="Z1096" s="13">
        <v>0</v>
      </c>
      <c r="AA1096" s="13">
        <v>5.3420459947688514E-2</v>
      </c>
      <c r="AB1096" s="13">
        <v>8.5109957405542051E-3</v>
      </c>
      <c r="AC1096" s="13">
        <v>1.5293956367103892E-2</v>
      </c>
      <c r="AD1096" s="13" t="s">
        <v>660</v>
      </c>
      <c r="AE1096" s="13">
        <v>4.9989586587411802E-2</v>
      </c>
      <c r="AF1096" s="150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274</v>
      </c>
      <c r="C1097" s="29"/>
      <c r="D1097" s="13">
        <v>2.5447039808979888E-2</v>
      </c>
      <c r="E1097" s="13">
        <v>8.6364325989967128E-3</v>
      </c>
      <c r="F1097" s="13">
        <v>4.6576470859257979E-2</v>
      </c>
      <c r="G1097" s="13">
        <v>-7.5416603450919828E-2</v>
      </c>
      <c r="H1097" s="13">
        <v>-0.17628024671081943</v>
      </c>
      <c r="I1097" s="13">
        <v>-0.80163483492219734</v>
      </c>
      <c r="J1097" s="13">
        <v>2.5447039808979888E-2</v>
      </c>
      <c r="K1097" s="13">
        <v>0.21036371911879592</v>
      </c>
      <c r="L1097" s="13">
        <v>0.60373192783240448</v>
      </c>
      <c r="M1097" s="13">
        <v>-9.2227210660903003E-2</v>
      </c>
      <c r="N1097" s="13">
        <v>-1.1925252789898533E-2</v>
      </c>
      <c r="O1097" s="13">
        <v>0.11874590982438704</v>
      </c>
      <c r="P1097" s="13">
        <v>0.24398493353876249</v>
      </c>
      <c r="Q1097" s="13">
        <v>7.5878861438929635E-2</v>
      </c>
      <c r="R1097" s="13">
        <v>0.5046838301511829</v>
      </c>
      <c r="S1097" s="13">
        <v>-7.5416603450919828E-2</v>
      </c>
      <c r="T1097" s="13">
        <v>-7.5416603450919828E-2</v>
      </c>
      <c r="U1097" s="13">
        <v>-9.2227210660903003E-2</v>
      </c>
      <c r="V1097" s="13">
        <v>5.906825422894646E-2</v>
      </c>
      <c r="W1097" s="13">
        <v>-9.2227210660903003E-2</v>
      </c>
      <c r="X1097" s="13">
        <v>0.10950007585889621</v>
      </c>
      <c r="Y1097" s="13">
        <v>-8.1741746109865732E-3</v>
      </c>
      <c r="Z1097" s="13">
        <v>0.10950007585889621</v>
      </c>
      <c r="AA1097" s="13">
        <v>-2.498478182096997E-2</v>
      </c>
      <c r="AB1097" s="13">
        <v>2.4142343243476039</v>
      </c>
      <c r="AC1097" s="13">
        <v>-9.8951453544896317E-2</v>
      </c>
      <c r="AD1097" s="13" t="s">
        <v>660</v>
      </c>
      <c r="AE1097" s="13">
        <v>-0.17628024671081943</v>
      </c>
      <c r="AF1097" s="150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46" t="s">
        <v>275</v>
      </c>
      <c r="C1098" s="47"/>
      <c r="D1098" s="45">
        <v>0.18</v>
      </c>
      <c r="E1098" s="45">
        <v>0.06</v>
      </c>
      <c r="F1098" s="45">
        <v>0.34</v>
      </c>
      <c r="G1098" s="45">
        <v>0.55000000000000004</v>
      </c>
      <c r="H1098" s="45">
        <v>1.29</v>
      </c>
      <c r="I1098" s="45">
        <v>5.85</v>
      </c>
      <c r="J1098" s="45">
        <v>0.18</v>
      </c>
      <c r="K1098" s="45">
        <v>1.53</v>
      </c>
      <c r="L1098" s="45">
        <v>4.4000000000000004</v>
      </c>
      <c r="M1098" s="45">
        <v>0.67</v>
      </c>
      <c r="N1098" s="45">
        <v>0.09</v>
      </c>
      <c r="O1098" s="45">
        <v>0.86</v>
      </c>
      <c r="P1098" s="45">
        <v>1.78</v>
      </c>
      <c r="Q1098" s="45">
        <v>0.55000000000000004</v>
      </c>
      <c r="R1098" s="45">
        <v>3.68</v>
      </c>
      <c r="S1098" s="45">
        <v>0.55000000000000004</v>
      </c>
      <c r="T1098" s="45">
        <v>0.55000000000000004</v>
      </c>
      <c r="U1098" s="45">
        <v>0.67</v>
      </c>
      <c r="V1098" s="45">
        <v>0.43</v>
      </c>
      <c r="W1098" s="45">
        <v>0.67</v>
      </c>
      <c r="X1098" s="45">
        <v>0.8</v>
      </c>
      <c r="Y1098" s="45">
        <v>0.06</v>
      </c>
      <c r="Z1098" s="45">
        <v>0.8</v>
      </c>
      <c r="AA1098" s="45">
        <v>0.18</v>
      </c>
      <c r="AB1098" s="45">
        <v>17.61</v>
      </c>
      <c r="AC1098" s="45">
        <v>0.72</v>
      </c>
      <c r="AD1098" s="45">
        <v>3.62</v>
      </c>
      <c r="AE1098" s="45">
        <v>1.29</v>
      </c>
      <c r="AF1098" s="150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1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  <c r="AA1099" s="20"/>
      <c r="AB1099" s="20"/>
      <c r="AC1099" s="20"/>
      <c r="AD1099" s="20"/>
      <c r="AE1099" s="20"/>
      <c r="BM1099" s="55"/>
    </row>
    <row r="1100" spans="1:65" ht="15">
      <c r="B1100" s="8" t="s">
        <v>589</v>
      </c>
      <c r="BM1100" s="28" t="s">
        <v>66</v>
      </c>
    </row>
    <row r="1101" spans="1:65" ht="15">
      <c r="A1101" s="25" t="s">
        <v>35</v>
      </c>
      <c r="B1101" s="18" t="s">
        <v>110</v>
      </c>
      <c r="C1101" s="15" t="s">
        <v>111</v>
      </c>
      <c r="D1101" s="16" t="s">
        <v>232</v>
      </c>
      <c r="E1101" s="17" t="s">
        <v>232</v>
      </c>
      <c r="F1101" s="17" t="s">
        <v>232</v>
      </c>
      <c r="G1101" s="17" t="s">
        <v>232</v>
      </c>
      <c r="H1101" s="17" t="s">
        <v>232</v>
      </c>
      <c r="I1101" s="17" t="s">
        <v>232</v>
      </c>
      <c r="J1101" s="17" t="s">
        <v>232</v>
      </c>
      <c r="K1101" s="17" t="s">
        <v>232</v>
      </c>
      <c r="L1101" s="17" t="s">
        <v>232</v>
      </c>
      <c r="M1101" s="17" t="s">
        <v>232</v>
      </c>
      <c r="N1101" s="17" t="s">
        <v>232</v>
      </c>
      <c r="O1101" s="17" t="s">
        <v>232</v>
      </c>
      <c r="P1101" s="17" t="s">
        <v>232</v>
      </c>
      <c r="Q1101" s="17" t="s">
        <v>232</v>
      </c>
      <c r="R1101" s="17" t="s">
        <v>232</v>
      </c>
      <c r="S1101" s="17" t="s">
        <v>232</v>
      </c>
      <c r="T1101" s="17" t="s">
        <v>232</v>
      </c>
      <c r="U1101" s="17" t="s">
        <v>232</v>
      </c>
      <c r="V1101" s="17" t="s">
        <v>232</v>
      </c>
      <c r="W1101" s="17" t="s">
        <v>232</v>
      </c>
      <c r="X1101" s="17" t="s">
        <v>232</v>
      </c>
      <c r="Y1101" s="17" t="s">
        <v>232</v>
      </c>
      <c r="Z1101" s="17" t="s">
        <v>232</v>
      </c>
      <c r="AA1101" s="17" t="s">
        <v>232</v>
      </c>
      <c r="AB1101" s="17" t="s">
        <v>232</v>
      </c>
      <c r="AC1101" s="17" t="s">
        <v>232</v>
      </c>
      <c r="AD1101" s="17" t="s">
        <v>232</v>
      </c>
      <c r="AE1101" s="150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</v>
      </c>
    </row>
    <row r="1102" spans="1:65">
      <c r="A1102" s="30"/>
      <c r="B1102" s="19" t="s">
        <v>233</v>
      </c>
      <c r="C1102" s="9" t="s">
        <v>233</v>
      </c>
      <c r="D1102" s="148" t="s">
        <v>235</v>
      </c>
      <c r="E1102" s="149" t="s">
        <v>236</v>
      </c>
      <c r="F1102" s="149" t="s">
        <v>237</v>
      </c>
      <c r="G1102" s="149" t="s">
        <v>238</v>
      </c>
      <c r="H1102" s="149" t="s">
        <v>239</v>
      </c>
      <c r="I1102" s="149" t="s">
        <v>240</v>
      </c>
      <c r="J1102" s="149" t="s">
        <v>241</v>
      </c>
      <c r="K1102" s="149" t="s">
        <v>242</v>
      </c>
      <c r="L1102" s="149" t="s">
        <v>243</v>
      </c>
      <c r="M1102" s="149" t="s">
        <v>244</v>
      </c>
      <c r="N1102" s="149" t="s">
        <v>245</v>
      </c>
      <c r="O1102" s="149" t="s">
        <v>247</v>
      </c>
      <c r="P1102" s="149" t="s">
        <v>248</v>
      </c>
      <c r="Q1102" s="149" t="s">
        <v>249</v>
      </c>
      <c r="R1102" s="149" t="s">
        <v>251</v>
      </c>
      <c r="S1102" s="149" t="s">
        <v>252</v>
      </c>
      <c r="T1102" s="149" t="s">
        <v>253</v>
      </c>
      <c r="U1102" s="149" t="s">
        <v>254</v>
      </c>
      <c r="V1102" s="149" t="s">
        <v>277</v>
      </c>
      <c r="W1102" s="149" t="s">
        <v>255</v>
      </c>
      <c r="X1102" s="149" t="s">
        <v>256</v>
      </c>
      <c r="Y1102" s="149" t="s">
        <v>257</v>
      </c>
      <c r="Z1102" s="149" t="s">
        <v>258</v>
      </c>
      <c r="AA1102" s="149" t="s">
        <v>259</v>
      </c>
      <c r="AB1102" s="149" t="s">
        <v>261</v>
      </c>
      <c r="AC1102" s="149" t="s">
        <v>262</v>
      </c>
      <c r="AD1102" s="149" t="s">
        <v>263</v>
      </c>
      <c r="AE1102" s="150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 t="s">
        <v>3</v>
      </c>
    </row>
    <row r="1103" spans="1:65">
      <c r="A1103" s="30"/>
      <c r="B1103" s="19"/>
      <c r="C1103" s="9"/>
      <c r="D1103" s="10" t="s">
        <v>279</v>
      </c>
      <c r="E1103" s="11" t="s">
        <v>279</v>
      </c>
      <c r="F1103" s="11" t="s">
        <v>279</v>
      </c>
      <c r="G1103" s="11" t="s">
        <v>279</v>
      </c>
      <c r="H1103" s="11" t="s">
        <v>279</v>
      </c>
      <c r="I1103" s="11" t="s">
        <v>279</v>
      </c>
      <c r="J1103" s="11" t="s">
        <v>279</v>
      </c>
      <c r="K1103" s="11" t="s">
        <v>305</v>
      </c>
      <c r="L1103" s="11" t="s">
        <v>279</v>
      </c>
      <c r="M1103" s="11" t="s">
        <v>304</v>
      </c>
      <c r="N1103" s="11" t="s">
        <v>305</v>
      </c>
      <c r="O1103" s="11" t="s">
        <v>279</v>
      </c>
      <c r="P1103" s="11" t="s">
        <v>305</v>
      </c>
      <c r="Q1103" s="11" t="s">
        <v>279</v>
      </c>
      <c r="R1103" s="11" t="s">
        <v>279</v>
      </c>
      <c r="S1103" s="11" t="s">
        <v>279</v>
      </c>
      <c r="T1103" s="11" t="s">
        <v>279</v>
      </c>
      <c r="U1103" s="11" t="s">
        <v>279</v>
      </c>
      <c r="V1103" s="11" t="s">
        <v>279</v>
      </c>
      <c r="W1103" s="11" t="s">
        <v>279</v>
      </c>
      <c r="X1103" s="11" t="s">
        <v>305</v>
      </c>
      <c r="Y1103" s="11" t="s">
        <v>305</v>
      </c>
      <c r="Z1103" s="11" t="s">
        <v>279</v>
      </c>
      <c r="AA1103" s="11" t="s">
        <v>305</v>
      </c>
      <c r="AB1103" s="11" t="s">
        <v>279</v>
      </c>
      <c r="AC1103" s="11" t="s">
        <v>279</v>
      </c>
      <c r="AD1103" s="11" t="s">
        <v>305</v>
      </c>
      <c r="AE1103" s="150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2</v>
      </c>
    </row>
    <row r="1104" spans="1:65">
      <c r="A1104" s="30"/>
      <c r="B1104" s="19"/>
      <c r="C1104" s="9"/>
      <c r="D1104" s="26" t="s">
        <v>307</v>
      </c>
      <c r="E1104" s="26" t="s">
        <v>117</v>
      </c>
      <c r="F1104" s="26" t="s">
        <v>308</v>
      </c>
      <c r="G1104" s="26" t="s">
        <v>308</v>
      </c>
      <c r="H1104" s="26" t="s">
        <v>307</v>
      </c>
      <c r="I1104" s="26" t="s">
        <v>307</v>
      </c>
      <c r="J1104" s="26" t="s">
        <v>309</v>
      </c>
      <c r="K1104" s="26" t="s">
        <v>310</v>
      </c>
      <c r="L1104" s="26" t="s">
        <v>310</v>
      </c>
      <c r="M1104" s="26" t="s">
        <v>311</v>
      </c>
      <c r="N1104" s="26" t="s">
        <v>310</v>
      </c>
      <c r="O1104" s="26" t="s">
        <v>307</v>
      </c>
      <c r="P1104" s="26" t="s">
        <v>307</v>
      </c>
      <c r="Q1104" s="26" t="s">
        <v>309</v>
      </c>
      <c r="R1104" s="26" t="s">
        <v>307</v>
      </c>
      <c r="S1104" s="26" t="s">
        <v>307</v>
      </c>
      <c r="T1104" s="26" t="s">
        <v>307</v>
      </c>
      <c r="U1104" s="26" t="s">
        <v>307</v>
      </c>
      <c r="V1104" s="26" t="s">
        <v>307</v>
      </c>
      <c r="W1104" s="26" t="s">
        <v>311</v>
      </c>
      <c r="X1104" s="26" t="s">
        <v>309</v>
      </c>
      <c r="Y1104" s="26" t="s">
        <v>309</v>
      </c>
      <c r="Z1104" s="26" t="s">
        <v>269</v>
      </c>
      <c r="AA1104" s="26" t="s">
        <v>308</v>
      </c>
      <c r="AB1104" s="26" t="s">
        <v>307</v>
      </c>
      <c r="AC1104" s="26" t="s">
        <v>268</v>
      </c>
      <c r="AD1104" s="26" t="s">
        <v>309</v>
      </c>
      <c r="AE1104" s="150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2</v>
      </c>
    </row>
    <row r="1105" spans="1:65">
      <c r="A1105" s="30"/>
      <c r="B1105" s="18">
        <v>1</v>
      </c>
      <c r="C1105" s="14">
        <v>1</v>
      </c>
      <c r="D1105" s="22">
        <v>2.37</v>
      </c>
      <c r="E1105" s="22">
        <v>2.2400000000000002</v>
      </c>
      <c r="F1105" s="22">
        <v>1.9498091326220073</v>
      </c>
      <c r="G1105" s="152">
        <v>1.78</v>
      </c>
      <c r="H1105" s="22">
        <v>2.0299999999999998</v>
      </c>
      <c r="I1105" s="145">
        <v>8.6</v>
      </c>
      <c r="J1105" s="22">
        <v>1.48</v>
      </c>
      <c r="K1105" s="22">
        <v>1.5</v>
      </c>
      <c r="L1105" s="145">
        <v>2.9</v>
      </c>
      <c r="M1105" s="145">
        <v>11</v>
      </c>
      <c r="N1105" s="22">
        <v>1.5198157738444058</v>
      </c>
      <c r="O1105" s="22">
        <v>1.44</v>
      </c>
      <c r="P1105" s="22">
        <v>1.5</v>
      </c>
      <c r="Q1105" s="22">
        <v>1.4246000000000001</v>
      </c>
      <c r="R1105" s="22">
        <v>1.76</v>
      </c>
      <c r="S1105" s="22">
        <v>2.02</v>
      </c>
      <c r="T1105" s="22">
        <v>1.82</v>
      </c>
      <c r="U1105" s="22">
        <v>1.58</v>
      </c>
      <c r="V1105" s="22">
        <v>2.0099999999999998</v>
      </c>
      <c r="W1105" s="22">
        <v>1.75</v>
      </c>
      <c r="X1105" s="22">
        <v>1.3</v>
      </c>
      <c r="Y1105" s="22">
        <v>1.8</v>
      </c>
      <c r="Z1105" s="22">
        <v>1.7</v>
      </c>
      <c r="AA1105" s="145">
        <v>3.81</v>
      </c>
      <c r="AB1105" s="22">
        <v>2.06</v>
      </c>
      <c r="AC1105" s="22">
        <v>1.5</v>
      </c>
      <c r="AD1105" s="22">
        <v>1.5</v>
      </c>
      <c r="AE1105" s="150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1</v>
      </c>
    </row>
    <row r="1106" spans="1:65">
      <c r="A1106" s="30"/>
      <c r="B1106" s="19">
        <v>1</v>
      </c>
      <c r="C1106" s="9">
        <v>2</v>
      </c>
      <c r="D1106" s="11">
        <v>2.35</v>
      </c>
      <c r="E1106" s="11">
        <v>2.25</v>
      </c>
      <c r="F1106" s="11">
        <v>1.9182827186261657</v>
      </c>
      <c r="G1106" s="11">
        <v>1.95</v>
      </c>
      <c r="H1106" s="11">
        <v>2.54</v>
      </c>
      <c r="I1106" s="146">
        <v>8.5</v>
      </c>
      <c r="J1106" s="11">
        <v>1.43</v>
      </c>
      <c r="K1106" s="11">
        <v>1.6</v>
      </c>
      <c r="L1106" s="146">
        <v>2.7</v>
      </c>
      <c r="M1106" s="146">
        <v>19</v>
      </c>
      <c r="N1106" s="11">
        <v>1.5768180479846641</v>
      </c>
      <c r="O1106" s="11">
        <v>1.43</v>
      </c>
      <c r="P1106" s="11">
        <v>1.4</v>
      </c>
      <c r="Q1106" s="11">
        <v>1.4403999999999999</v>
      </c>
      <c r="R1106" s="11">
        <v>1.71</v>
      </c>
      <c r="S1106" s="11">
        <v>2.12</v>
      </c>
      <c r="T1106" s="11">
        <v>1.83</v>
      </c>
      <c r="U1106" s="11">
        <v>1.54</v>
      </c>
      <c r="V1106" s="11">
        <v>2.0099999999999998</v>
      </c>
      <c r="W1106" s="11">
        <v>1.82</v>
      </c>
      <c r="X1106" s="11">
        <v>1.3</v>
      </c>
      <c r="Y1106" s="11">
        <v>1.7</v>
      </c>
      <c r="Z1106" s="11">
        <v>1.7</v>
      </c>
      <c r="AA1106" s="146">
        <v>3.82</v>
      </c>
      <c r="AB1106" s="11">
        <v>2.13</v>
      </c>
      <c r="AC1106" s="11">
        <v>1.5</v>
      </c>
      <c r="AD1106" s="11">
        <v>1.5</v>
      </c>
      <c r="AE1106" s="150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28</v>
      </c>
    </row>
    <row r="1107" spans="1:65">
      <c r="A1107" s="30"/>
      <c r="B1107" s="19">
        <v>1</v>
      </c>
      <c r="C1107" s="9">
        <v>3</v>
      </c>
      <c r="D1107" s="11">
        <v>2.36</v>
      </c>
      <c r="E1107" s="11">
        <v>2.23</v>
      </c>
      <c r="F1107" s="11">
        <v>1.9304020081293298</v>
      </c>
      <c r="G1107" s="11">
        <v>1.9</v>
      </c>
      <c r="H1107" s="151">
        <v>2.89</v>
      </c>
      <c r="I1107" s="146">
        <v>8.8000000000000007</v>
      </c>
      <c r="J1107" s="151">
        <v>1.6</v>
      </c>
      <c r="K1107" s="11">
        <v>1.6</v>
      </c>
      <c r="L1107" s="146">
        <v>2.6</v>
      </c>
      <c r="M1107" s="146">
        <v>12</v>
      </c>
      <c r="N1107" s="11">
        <v>1.5171219822051603</v>
      </c>
      <c r="O1107" s="11">
        <v>1.75</v>
      </c>
      <c r="P1107" s="11">
        <v>1.3</v>
      </c>
      <c r="Q1107" s="11">
        <v>1.4661</v>
      </c>
      <c r="R1107" s="11">
        <v>1.72</v>
      </c>
      <c r="S1107" s="11">
        <v>2</v>
      </c>
      <c r="T1107" s="151">
        <v>1.88</v>
      </c>
      <c r="U1107" s="11">
        <v>1.6</v>
      </c>
      <c r="V1107" s="11">
        <v>2.06</v>
      </c>
      <c r="W1107" s="11">
        <v>1.79</v>
      </c>
      <c r="X1107" s="11">
        <v>1.3</v>
      </c>
      <c r="Y1107" s="11">
        <v>1.8</v>
      </c>
      <c r="Z1107" s="11">
        <v>1.6</v>
      </c>
      <c r="AA1107" s="146">
        <v>3.89</v>
      </c>
      <c r="AB1107" s="11">
        <v>2.0699999999999998</v>
      </c>
      <c r="AC1107" s="11">
        <v>1.5</v>
      </c>
      <c r="AD1107" s="11">
        <v>1.6</v>
      </c>
      <c r="AE1107" s="150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16</v>
      </c>
    </row>
    <row r="1108" spans="1:65">
      <c r="A1108" s="30"/>
      <c r="B1108" s="19">
        <v>1</v>
      </c>
      <c r="C1108" s="9">
        <v>4</v>
      </c>
      <c r="D1108" s="11">
        <v>2.4300000000000002</v>
      </c>
      <c r="E1108" s="11">
        <v>2.21</v>
      </c>
      <c r="F1108" s="11">
        <v>1.929421320152745</v>
      </c>
      <c r="G1108" s="11">
        <v>1.9</v>
      </c>
      <c r="H1108" s="11">
        <v>2.58</v>
      </c>
      <c r="I1108" s="146">
        <v>8.4</v>
      </c>
      <c r="J1108" s="11">
        <v>1.49</v>
      </c>
      <c r="K1108" s="11">
        <v>1.5</v>
      </c>
      <c r="L1108" s="146">
        <v>2.5</v>
      </c>
      <c r="M1108" s="146">
        <v>14</v>
      </c>
      <c r="N1108" s="11">
        <v>1.556549988715074</v>
      </c>
      <c r="O1108" s="11">
        <v>1.46</v>
      </c>
      <c r="P1108" s="11">
        <v>1.2</v>
      </c>
      <c r="Q1108" s="11">
        <v>1.4498</v>
      </c>
      <c r="R1108" s="11">
        <v>1.7</v>
      </c>
      <c r="S1108" s="11">
        <v>2.04</v>
      </c>
      <c r="T1108" s="11">
        <v>1.82</v>
      </c>
      <c r="U1108" s="11">
        <v>1.59</v>
      </c>
      <c r="V1108" s="11">
        <v>2.0299999999999998</v>
      </c>
      <c r="W1108" s="11">
        <v>1.84</v>
      </c>
      <c r="X1108" s="11">
        <v>1.4</v>
      </c>
      <c r="Y1108" s="11">
        <v>1.7</v>
      </c>
      <c r="Z1108" s="11">
        <v>1.7</v>
      </c>
      <c r="AA1108" s="146">
        <v>3.97</v>
      </c>
      <c r="AB1108" s="11">
        <v>2.06</v>
      </c>
      <c r="AC1108" s="11">
        <v>1.5</v>
      </c>
      <c r="AD1108" s="11">
        <v>1.6</v>
      </c>
      <c r="AE1108" s="150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>
        <v>1.7669153674906968</v>
      </c>
    </row>
    <row r="1109" spans="1:65">
      <c r="A1109" s="30"/>
      <c r="B1109" s="19">
        <v>1</v>
      </c>
      <c r="C1109" s="9">
        <v>5</v>
      </c>
      <c r="D1109" s="11">
        <v>2.2400000000000002</v>
      </c>
      <c r="E1109" s="11">
        <v>2.2200000000000002</v>
      </c>
      <c r="F1109" s="11">
        <v>1.9531050506504983</v>
      </c>
      <c r="G1109" s="11">
        <v>1.9</v>
      </c>
      <c r="H1109" s="11">
        <v>2.69</v>
      </c>
      <c r="I1109" s="146">
        <v>8.6</v>
      </c>
      <c r="J1109" s="11">
        <v>1.47</v>
      </c>
      <c r="K1109" s="11">
        <v>1.6</v>
      </c>
      <c r="L1109" s="146">
        <v>2.6</v>
      </c>
      <c r="M1109" s="146">
        <v>14</v>
      </c>
      <c r="N1109" s="11">
        <v>1.5099248602895061</v>
      </c>
      <c r="O1109" s="11">
        <v>1.47</v>
      </c>
      <c r="P1109" s="11">
        <v>1.3</v>
      </c>
      <c r="Q1109" s="11">
        <v>1.4811000000000001</v>
      </c>
      <c r="R1109" s="11">
        <v>1.74</v>
      </c>
      <c r="S1109" s="11">
        <v>2.13</v>
      </c>
      <c r="T1109" s="11">
        <v>1.79</v>
      </c>
      <c r="U1109" s="11">
        <v>1.55</v>
      </c>
      <c r="V1109" s="11">
        <v>2.13</v>
      </c>
      <c r="W1109" s="11">
        <v>1.8</v>
      </c>
      <c r="X1109" s="11">
        <v>1.4</v>
      </c>
      <c r="Y1109" s="11">
        <v>1.8</v>
      </c>
      <c r="Z1109" s="11">
        <v>1.7</v>
      </c>
      <c r="AA1109" s="146">
        <v>3.97</v>
      </c>
      <c r="AB1109" s="11">
        <v>1.99</v>
      </c>
      <c r="AC1109" s="11">
        <v>1.5</v>
      </c>
      <c r="AD1109" s="11">
        <v>1.6</v>
      </c>
      <c r="AE1109" s="150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>
        <v>126</v>
      </c>
    </row>
    <row r="1110" spans="1:65">
      <c r="A1110" s="30"/>
      <c r="B1110" s="19">
        <v>1</v>
      </c>
      <c r="C1110" s="9">
        <v>6</v>
      </c>
      <c r="D1110" s="11">
        <v>2.2799999999999998</v>
      </c>
      <c r="E1110" s="11">
        <v>2.17</v>
      </c>
      <c r="F1110" s="11">
        <v>1.9435079823572963</v>
      </c>
      <c r="G1110" s="11">
        <v>1.9</v>
      </c>
      <c r="H1110" s="11">
        <v>2.4900000000000002</v>
      </c>
      <c r="I1110" s="146">
        <v>8.8000000000000007</v>
      </c>
      <c r="J1110" s="11">
        <v>1.47</v>
      </c>
      <c r="K1110" s="11">
        <v>1.5</v>
      </c>
      <c r="L1110" s="146">
        <v>2.5</v>
      </c>
      <c r="M1110" s="146">
        <v>11</v>
      </c>
      <c r="N1110" s="11">
        <v>1.5772618481393632</v>
      </c>
      <c r="O1110" s="11">
        <v>1.75</v>
      </c>
      <c r="P1110" s="11">
        <v>1.1000000000000001</v>
      </c>
      <c r="Q1110" s="11">
        <v>1.4722999999999999</v>
      </c>
      <c r="R1110" s="11">
        <v>1.72</v>
      </c>
      <c r="S1110" s="11">
        <v>1.9800000000000002</v>
      </c>
      <c r="T1110" s="11">
        <v>1.81</v>
      </c>
      <c r="U1110" s="11">
        <v>1.51</v>
      </c>
      <c r="V1110" s="11">
        <v>1.9800000000000002</v>
      </c>
      <c r="W1110" s="11">
        <v>1.8</v>
      </c>
      <c r="X1110" s="11">
        <v>1.4</v>
      </c>
      <c r="Y1110" s="11">
        <v>1.7</v>
      </c>
      <c r="Z1110" s="11">
        <v>1.7</v>
      </c>
      <c r="AA1110" s="146">
        <v>3.8599999999999994</v>
      </c>
      <c r="AB1110" s="11">
        <v>2.08</v>
      </c>
      <c r="AC1110" s="11">
        <v>1.5</v>
      </c>
      <c r="AD1110" s="11">
        <v>1.6</v>
      </c>
      <c r="AE1110" s="150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20" t="s">
        <v>271</v>
      </c>
      <c r="C1111" s="12"/>
      <c r="D1111" s="23">
        <v>2.3383333333333334</v>
      </c>
      <c r="E1111" s="23">
        <v>2.2200000000000002</v>
      </c>
      <c r="F1111" s="23">
        <v>1.9374213687563404</v>
      </c>
      <c r="G1111" s="23">
        <v>1.8883333333333334</v>
      </c>
      <c r="H1111" s="23">
        <v>2.5366666666666666</v>
      </c>
      <c r="I1111" s="23">
        <v>8.6166666666666671</v>
      </c>
      <c r="J1111" s="23">
        <v>1.49</v>
      </c>
      <c r="K1111" s="23">
        <v>1.55</v>
      </c>
      <c r="L1111" s="23">
        <v>2.6333333333333333</v>
      </c>
      <c r="M1111" s="23">
        <v>13.5</v>
      </c>
      <c r="N1111" s="23">
        <v>1.542915416863029</v>
      </c>
      <c r="O1111" s="23">
        <v>1.55</v>
      </c>
      <c r="P1111" s="23">
        <v>1.3</v>
      </c>
      <c r="Q1111" s="23">
        <v>1.4557166666666668</v>
      </c>
      <c r="R1111" s="23">
        <v>1.7249999999999999</v>
      </c>
      <c r="S1111" s="23">
        <v>2.0483333333333333</v>
      </c>
      <c r="T1111" s="23">
        <v>1.8250000000000002</v>
      </c>
      <c r="U1111" s="23">
        <v>1.5616666666666668</v>
      </c>
      <c r="V1111" s="23">
        <v>2.0366666666666666</v>
      </c>
      <c r="W1111" s="23">
        <v>1.8</v>
      </c>
      <c r="X1111" s="23">
        <v>1.3500000000000003</v>
      </c>
      <c r="Y1111" s="23">
        <v>1.75</v>
      </c>
      <c r="Z1111" s="23">
        <v>1.6833333333333333</v>
      </c>
      <c r="AA1111" s="23">
        <v>3.8866666666666667</v>
      </c>
      <c r="AB1111" s="23">
        <v>2.0649999999999999</v>
      </c>
      <c r="AC1111" s="23">
        <v>1.5</v>
      </c>
      <c r="AD1111" s="23">
        <v>1.5666666666666664</v>
      </c>
      <c r="AE1111" s="150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30"/>
      <c r="B1112" s="3" t="s">
        <v>272</v>
      </c>
      <c r="C1112" s="29"/>
      <c r="D1112" s="11">
        <v>2.355</v>
      </c>
      <c r="E1112" s="11">
        <v>2.2250000000000001</v>
      </c>
      <c r="F1112" s="11">
        <v>1.9369549952433132</v>
      </c>
      <c r="G1112" s="11">
        <v>1.9</v>
      </c>
      <c r="H1112" s="11">
        <v>2.56</v>
      </c>
      <c r="I1112" s="11">
        <v>8.6</v>
      </c>
      <c r="J1112" s="11">
        <v>1.4750000000000001</v>
      </c>
      <c r="K1112" s="11">
        <v>1.55</v>
      </c>
      <c r="L1112" s="11">
        <v>2.6</v>
      </c>
      <c r="M1112" s="11">
        <v>13</v>
      </c>
      <c r="N1112" s="11">
        <v>1.5381828812797398</v>
      </c>
      <c r="O1112" s="11">
        <v>1.4649999999999999</v>
      </c>
      <c r="P1112" s="11">
        <v>1.3</v>
      </c>
      <c r="Q1112" s="11">
        <v>1.4579499999999999</v>
      </c>
      <c r="R1112" s="11">
        <v>1.72</v>
      </c>
      <c r="S1112" s="11">
        <v>2.0300000000000002</v>
      </c>
      <c r="T1112" s="11">
        <v>1.82</v>
      </c>
      <c r="U1112" s="11">
        <v>1.5649999999999999</v>
      </c>
      <c r="V1112" s="11">
        <v>2.0199999999999996</v>
      </c>
      <c r="W1112" s="11">
        <v>1.8</v>
      </c>
      <c r="X1112" s="11">
        <v>1.35</v>
      </c>
      <c r="Y1112" s="11">
        <v>1.75</v>
      </c>
      <c r="Z1112" s="11">
        <v>1.7</v>
      </c>
      <c r="AA1112" s="11">
        <v>3.875</v>
      </c>
      <c r="AB1112" s="11">
        <v>2.0649999999999999</v>
      </c>
      <c r="AC1112" s="11">
        <v>1.5</v>
      </c>
      <c r="AD1112" s="11">
        <v>1.6</v>
      </c>
      <c r="AE1112" s="150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3" t="s">
        <v>273</v>
      </c>
      <c r="C1113" s="29"/>
      <c r="D1113" s="24">
        <v>6.7946057035465052E-2</v>
      </c>
      <c r="E1113" s="24">
        <v>2.8284271247461957E-2</v>
      </c>
      <c r="F1113" s="24">
        <v>1.353544655010059E-2</v>
      </c>
      <c r="G1113" s="24">
        <v>5.6715665090578488E-2</v>
      </c>
      <c r="H1113" s="24">
        <v>0.28605360802944946</v>
      </c>
      <c r="I1113" s="24">
        <v>0.16020819787597246</v>
      </c>
      <c r="J1113" s="24">
        <v>5.7619441163551784E-2</v>
      </c>
      <c r="K1113" s="24">
        <v>5.4772255750516662E-2</v>
      </c>
      <c r="L1113" s="24">
        <v>0.15055453054181619</v>
      </c>
      <c r="M1113" s="24">
        <v>3.0166206257996713</v>
      </c>
      <c r="N1113" s="24">
        <v>3.0991091913795392E-2</v>
      </c>
      <c r="O1113" s="24">
        <v>0.15556349186104049</v>
      </c>
      <c r="P1113" s="24">
        <v>0.14142135623730948</v>
      </c>
      <c r="Q1113" s="24">
        <v>2.1283741838940506E-2</v>
      </c>
      <c r="R1113" s="24">
        <v>2.1679483388678821E-2</v>
      </c>
      <c r="S1113" s="24">
        <v>6.2742861479746531E-2</v>
      </c>
      <c r="T1113" s="24">
        <v>3.016620625799666E-2</v>
      </c>
      <c r="U1113" s="24">
        <v>3.4302575219167859E-2</v>
      </c>
      <c r="V1113" s="24">
        <v>5.2788887719544382E-2</v>
      </c>
      <c r="W1113" s="24">
        <v>3.0331501776206232E-2</v>
      </c>
      <c r="X1113" s="24">
        <v>5.4772255750516544E-2</v>
      </c>
      <c r="Y1113" s="24">
        <v>5.4772255750516662E-2</v>
      </c>
      <c r="Z1113" s="24">
        <v>4.0824829046386249E-2</v>
      </c>
      <c r="AA1113" s="24">
        <v>7.0616334276615414E-2</v>
      </c>
      <c r="AB1113" s="24">
        <v>4.505552130427521E-2</v>
      </c>
      <c r="AC1113" s="24">
        <v>0</v>
      </c>
      <c r="AD1113" s="24">
        <v>5.1639777949432267E-2</v>
      </c>
      <c r="AE1113" s="150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3" t="s">
        <v>86</v>
      </c>
      <c r="C1114" s="29"/>
      <c r="D1114" s="13">
        <v>2.9057472716521048E-2</v>
      </c>
      <c r="E1114" s="13">
        <v>1.2740662724081961E-2</v>
      </c>
      <c r="F1114" s="13">
        <v>6.9863204609894409E-3</v>
      </c>
      <c r="G1114" s="13">
        <v>3.0034774099158952E-2</v>
      </c>
      <c r="H1114" s="13">
        <v>0.11276751959111017</v>
      </c>
      <c r="I1114" s="13">
        <v>1.8592827606495835E-2</v>
      </c>
      <c r="J1114" s="13">
        <v>3.8670765881578376E-2</v>
      </c>
      <c r="K1114" s="13">
        <v>3.5336939193881714E-2</v>
      </c>
      <c r="L1114" s="13">
        <v>5.7172606534866909E-2</v>
      </c>
      <c r="M1114" s="13">
        <v>0.22345337968886453</v>
      </c>
      <c r="N1114" s="13">
        <v>2.0086060178726311E-2</v>
      </c>
      <c r="O1114" s="13">
        <v>0.10036354313615516</v>
      </c>
      <c r="P1114" s="13">
        <v>0.10878565864408421</v>
      </c>
      <c r="Q1114" s="13">
        <v>1.4620799724493436E-2</v>
      </c>
      <c r="R1114" s="13">
        <v>1.2567816457205115E-2</v>
      </c>
      <c r="S1114" s="13">
        <v>3.0631177288728981E-2</v>
      </c>
      <c r="T1114" s="13">
        <v>1.6529428086573511E-2</v>
      </c>
      <c r="U1114" s="13">
        <v>2.196536300053438E-2</v>
      </c>
      <c r="V1114" s="13">
        <v>2.5919257472771382E-2</v>
      </c>
      <c r="W1114" s="13">
        <v>1.6850834320114572E-2</v>
      </c>
      <c r="X1114" s="13">
        <v>4.0572041296678914E-2</v>
      </c>
      <c r="Y1114" s="13">
        <v>3.1298431857438094E-2</v>
      </c>
      <c r="Z1114" s="13">
        <v>2.4252373690922525E-2</v>
      </c>
      <c r="AA1114" s="13">
        <v>1.8168868167225235E-2</v>
      </c>
      <c r="AB1114" s="13">
        <v>2.1818654384636905E-2</v>
      </c>
      <c r="AC1114" s="13">
        <v>0</v>
      </c>
      <c r="AD1114" s="13">
        <v>3.2961560393254645E-2</v>
      </c>
      <c r="AE1114" s="150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30"/>
      <c r="B1115" s="3" t="s">
        <v>274</v>
      </c>
      <c r="C1115" s="29"/>
      <c r="D1115" s="13">
        <v>0.3233986054771496</v>
      </c>
      <c r="E1115" s="13">
        <v>0.25642690127980283</v>
      </c>
      <c r="F1115" s="13">
        <v>9.649924631522655E-2</v>
      </c>
      <c r="G1115" s="13">
        <v>6.8717476839351699E-2</v>
      </c>
      <c r="H1115" s="13">
        <v>0.43564695476566051</v>
      </c>
      <c r="I1115" s="13">
        <v>3.8766719816941295</v>
      </c>
      <c r="J1115" s="13">
        <v>-0.15672248517706933</v>
      </c>
      <c r="K1115" s="13">
        <v>-0.12276500135869628</v>
      </c>
      <c r="L1115" s="13">
        <v>0.49035623425081698</v>
      </c>
      <c r="M1115" s="13">
        <v>6.6404338591339354</v>
      </c>
      <c r="N1115" s="13">
        <v>-0.12677457831258987</v>
      </c>
      <c r="O1115" s="13">
        <v>-0.12276500135869628</v>
      </c>
      <c r="P1115" s="13">
        <v>-0.26425451726858395</v>
      </c>
      <c r="Q1115" s="13">
        <v>-0.17612541412551186</v>
      </c>
      <c r="R1115" s="13">
        <v>-2.3722340221774996E-2</v>
      </c>
      <c r="S1115" s="13">
        <v>0.15927076702167975</v>
      </c>
      <c r="T1115" s="13">
        <v>3.2873466142180341E-2</v>
      </c>
      <c r="U1115" s="13">
        <v>-0.11616215728290147</v>
      </c>
      <c r="V1115" s="13">
        <v>0.15266792294588494</v>
      </c>
      <c r="W1115" s="13">
        <v>1.8724514551191396E-2</v>
      </c>
      <c r="X1115" s="13">
        <v>-0.23595661408660629</v>
      </c>
      <c r="Y1115" s="13">
        <v>-9.5733886307861615E-3</v>
      </c>
      <c r="Z1115" s="13">
        <v>-4.7303926206756164E-2</v>
      </c>
      <c r="AA1115" s="13">
        <v>1.1996903406790542</v>
      </c>
      <c r="AB1115" s="13">
        <v>0.1687034014156723</v>
      </c>
      <c r="AC1115" s="13">
        <v>-0.15106290454067384</v>
      </c>
      <c r="AD1115" s="13">
        <v>-0.11333236696470395</v>
      </c>
      <c r="AE1115" s="150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46" t="s">
        <v>275</v>
      </c>
      <c r="C1116" s="47"/>
      <c r="D1116" s="45">
        <v>1.41</v>
      </c>
      <c r="E1116" s="45">
        <v>1.1000000000000001</v>
      </c>
      <c r="F1116" s="45">
        <v>0.36</v>
      </c>
      <c r="G1116" s="45">
        <v>0.23</v>
      </c>
      <c r="H1116" s="45">
        <v>1.93</v>
      </c>
      <c r="I1116" s="45">
        <v>17.88</v>
      </c>
      <c r="J1116" s="45">
        <v>0.81</v>
      </c>
      <c r="K1116" s="45">
        <v>0.66</v>
      </c>
      <c r="L1116" s="45">
        <v>2.19</v>
      </c>
      <c r="M1116" s="45">
        <v>30.69</v>
      </c>
      <c r="N1116" s="45">
        <v>0.67</v>
      </c>
      <c r="O1116" s="45">
        <v>0.66</v>
      </c>
      <c r="P1116" s="45">
        <v>1.31</v>
      </c>
      <c r="Q1116" s="45">
        <v>0.9</v>
      </c>
      <c r="R1116" s="45">
        <v>0.2</v>
      </c>
      <c r="S1116" s="45">
        <v>0.65</v>
      </c>
      <c r="T1116" s="45">
        <v>7.0000000000000007E-2</v>
      </c>
      <c r="U1116" s="45">
        <v>0.63</v>
      </c>
      <c r="V1116" s="45">
        <v>0.62</v>
      </c>
      <c r="W1116" s="45">
        <v>0</v>
      </c>
      <c r="X1116" s="45">
        <v>1.18</v>
      </c>
      <c r="Y1116" s="45">
        <v>0.13</v>
      </c>
      <c r="Z1116" s="45">
        <v>0.31</v>
      </c>
      <c r="AA1116" s="45">
        <v>5.47</v>
      </c>
      <c r="AB1116" s="45">
        <v>0.7</v>
      </c>
      <c r="AC1116" s="45">
        <v>0.79</v>
      </c>
      <c r="AD1116" s="45">
        <v>0.61</v>
      </c>
      <c r="AE1116" s="150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B1117" s="31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Z1117" s="20"/>
      <c r="AA1117" s="20"/>
      <c r="AB1117" s="20"/>
      <c r="AC1117" s="20"/>
      <c r="AD1117" s="20"/>
      <c r="BM1117" s="55"/>
    </row>
    <row r="1118" spans="1:65" ht="15">
      <c r="B1118" s="8" t="s">
        <v>590</v>
      </c>
      <c r="BM1118" s="28" t="s">
        <v>66</v>
      </c>
    </row>
    <row r="1119" spans="1:65" ht="15">
      <c r="A1119" s="25" t="s">
        <v>38</v>
      </c>
      <c r="B1119" s="18" t="s">
        <v>110</v>
      </c>
      <c r="C1119" s="15" t="s">
        <v>111</v>
      </c>
      <c r="D1119" s="16" t="s">
        <v>232</v>
      </c>
      <c r="E1119" s="17" t="s">
        <v>232</v>
      </c>
      <c r="F1119" s="17" t="s">
        <v>232</v>
      </c>
      <c r="G1119" s="17" t="s">
        <v>232</v>
      </c>
      <c r="H1119" s="17" t="s">
        <v>232</v>
      </c>
      <c r="I1119" s="17" t="s">
        <v>232</v>
      </c>
      <c r="J1119" s="17" t="s">
        <v>232</v>
      </c>
      <c r="K1119" s="17" t="s">
        <v>232</v>
      </c>
      <c r="L1119" s="17" t="s">
        <v>232</v>
      </c>
      <c r="M1119" s="17" t="s">
        <v>232</v>
      </c>
      <c r="N1119" s="17" t="s">
        <v>232</v>
      </c>
      <c r="O1119" s="17" t="s">
        <v>232</v>
      </c>
      <c r="P1119" s="17" t="s">
        <v>232</v>
      </c>
      <c r="Q1119" s="17" t="s">
        <v>232</v>
      </c>
      <c r="R1119" s="17" t="s">
        <v>232</v>
      </c>
      <c r="S1119" s="17" t="s">
        <v>232</v>
      </c>
      <c r="T1119" s="17" t="s">
        <v>232</v>
      </c>
      <c r="U1119" s="17" t="s">
        <v>232</v>
      </c>
      <c r="V1119" s="17" t="s">
        <v>232</v>
      </c>
      <c r="W1119" s="17" t="s">
        <v>232</v>
      </c>
      <c r="X1119" s="17" t="s">
        <v>232</v>
      </c>
      <c r="Y1119" s="17" t="s">
        <v>232</v>
      </c>
      <c r="Z1119" s="17" t="s">
        <v>232</v>
      </c>
      <c r="AA1119" s="17" t="s">
        <v>232</v>
      </c>
      <c r="AB1119" s="17" t="s">
        <v>232</v>
      </c>
      <c r="AC1119" s="17" t="s">
        <v>232</v>
      </c>
      <c r="AD1119" s="150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 t="s">
        <v>233</v>
      </c>
      <c r="C1120" s="9" t="s">
        <v>233</v>
      </c>
      <c r="D1120" s="148" t="s">
        <v>235</v>
      </c>
      <c r="E1120" s="149" t="s">
        <v>236</v>
      </c>
      <c r="F1120" s="149" t="s">
        <v>237</v>
      </c>
      <c r="G1120" s="149" t="s">
        <v>238</v>
      </c>
      <c r="H1120" s="149" t="s">
        <v>239</v>
      </c>
      <c r="I1120" s="149" t="s">
        <v>240</v>
      </c>
      <c r="J1120" s="149" t="s">
        <v>241</v>
      </c>
      <c r="K1120" s="149" t="s">
        <v>242</v>
      </c>
      <c r="L1120" s="149" t="s">
        <v>243</v>
      </c>
      <c r="M1120" s="149" t="s">
        <v>244</v>
      </c>
      <c r="N1120" s="149" t="s">
        <v>245</v>
      </c>
      <c r="O1120" s="149" t="s">
        <v>246</v>
      </c>
      <c r="P1120" s="149" t="s">
        <v>248</v>
      </c>
      <c r="Q1120" s="149" t="s">
        <v>249</v>
      </c>
      <c r="R1120" s="149" t="s">
        <v>251</v>
      </c>
      <c r="S1120" s="149" t="s">
        <v>252</v>
      </c>
      <c r="T1120" s="149" t="s">
        <v>253</v>
      </c>
      <c r="U1120" s="149" t="s">
        <v>254</v>
      </c>
      <c r="V1120" s="149" t="s">
        <v>277</v>
      </c>
      <c r="W1120" s="149" t="s">
        <v>255</v>
      </c>
      <c r="X1120" s="149" t="s">
        <v>256</v>
      </c>
      <c r="Y1120" s="149" t="s">
        <v>257</v>
      </c>
      <c r="Z1120" s="149" t="s">
        <v>259</v>
      </c>
      <c r="AA1120" s="149" t="s">
        <v>261</v>
      </c>
      <c r="AB1120" s="149" t="s">
        <v>262</v>
      </c>
      <c r="AC1120" s="149" t="s">
        <v>263</v>
      </c>
      <c r="AD1120" s="150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 t="s">
        <v>3</v>
      </c>
    </row>
    <row r="1121" spans="1:65">
      <c r="A1121" s="30"/>
      <c r="B1121" s="19"/>
      <c r="C1121" s="9"/>
      <c r="D1121" s="10" t="s">
        <v>279</v>
      </c>
      <c r="E1121" s="11" t="s">
        <v>279</v>
      </c>
      <c r="F1121" s="11" t="s">
        <v>279</v>
      </c>
      <c r="G1121" s="11" t="s">
        <v>279</v>
      </c>
      <c r="H1121" s="11" t="s">
        <v>279</v>
      </c>
      <c r="I1121" s="11" t="s">
        <v>279</v>
      </c>
      <c r="J1121" s="11" t="s">
        <v>279</v>
      </c>
      <c r="K1121" s="11" t="s">
        <v>305</v>
      </c>
      <c r="L1121" s="11" t="s">
        <v>304</v>
      </c>
      <c r="M1121" s="11" t="s">
        <v>279</v>
      </c>
      <c r="N1121" s="11" t="s">
        <v>305</v>
      </c>
      <c r="O1121" s="11" t="s">
        <v>304</v>
      </c>
      <c r="P1121" s="11" t="s">
        <v>305</v>
      </c>
      <c r="Q1121" s="11" t="s">
        <v>279</v>
      </c>
      <c r="R1121" s="11" t="s">
        <v>279</v>
      </c>
      <c r="S1121" s="11" t="s">
        <v>279</v>
      </c>
      <c r="T1121" s="11" t="s">
        <v>279</v>
      </c>
      <c r="U1121" s="11" t="s">
        <v>279</v>
      </c>
      <c r="V1121" s="11" t="s">
        <v>279</v>
      </c>
      <c r="W1121" s="11" t="s">
        <v>279</v>
      </c>
      <c r="X1121" s="11" t="s">
        <v>305</v>
      </c>
      <c r="Y1121" s="11" t="s">
        <v>305</v>
      </c>
      <c r="Z1121" s="11" t="s">
        <v>305</v>
      </c>
      <c r="AA1121" s="11" t="s">
        <v>279</v>
      </c>
      <c r="AB1121" s="11" t="s">
        <v>279</v>
      </c>
      <c r="AC1121" s="11" t="s">
        <v>305</v>
      </c>
      <c r="AD1121" s="150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2</v>
      </c>
    </row>
    <row r="1122" spans="1:65">
      <c r="A1122" s="30"/>
      <c r="B1122" s="19"/>
      <c r="C1122" s="9"/>
      <c r="D1122" s="26" t="s">
        <v>307</v>
      </c>
      <c r="E1122" s="26" t="s">
        <v>117</v>
      </c>
      <c r="F1122" s="26" t="s">
        <v>308</v>
      </c>
      <c r="G1122" s="26" t="s">
        <v>308</v>
      </c>
      <c r="H1122" s="26" t="s">
        <v>307</v>
      </c>
      <c r="I1122" s="26" t="s">
        <v>307</v>
      </c>
      <c r="J1122" s="26" t="s">
        <v>309</v>
      </c>
      <c r="K1122" s="26" t="s">
        <v>310</v>
      </c>
      <c r="L1122" s="26" t="s">
        <v>309</v>
      </c>
      <c r="M1122" s="26" t="s">
        <v>311</v>
      </c>
      <c r="N1122" s="26" t="s">
        <v>310</v>
      </c>
      <c r="O1122" s="26" t="s">
        <v>309</v>
      </c>
      <c r="P1122" s="26" t="s">
        <v>307</v>
      </c>
      <c r="Q1122" s="26" t="s">
        <v>309</v>
      </c>
      <c r="R1122" s="26" t="s">
        <v>307</v>
      </c>
      <c r="S1122" s="26" t="s">
        <v>307</v>
      </c>
      <c r="T1122" s="26" t="s">
        <v>307</v>
      </c>
      <c r="U1122" s="26" t="s">
        <v>307</v>
      </c>
      <c r="V1122" s="26" t="s">
        <v>307</v>
      </c>
      <c r="W1122" s="26" t="s">
        <v>311</v>
      </c>
      <c r="X1122" s="26" t="s">
        <v>309</v>
      </c>
      <c r="Y1122" s="26" t="s">
        <v>309</v>
      </c>
      <c r="Z1122" s="26" t="s">
        <v>308</v>
      </c>
      <c r="AA1122" s="26" t="s">
        <v>307</v>
      </c>
      <c r="AB1122" s="26" t="s">
        <v>268</v>
      </c>
      <c r="AC1122" s="26" t="s">
        <v>309</v>
      </c>
      <c r="AD1122" s="150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2</v>
      </c>
    </row>
    <row r="1123" spans="1:65">
      <c r="A1123" s="30"/>
      <c r="B1123" s="18">
        <v>1</v>
      </c>
      <c r="C1123" s="14">
        <v>1</v>
      </c>
      <c r="D1123" s="22">
        <v>4.9800000000000004</v>
      </c>
      <c r="E1123" s="22">
        <v>5.44</v>
      </c>
      <c r="F1123" s="22">
        <v>5.2360629164894172</v>
      </c>
      <c r="G1123" s="22">
        <v>4.62</v>
      </c>
      <c r="H1123" s="152">
        <v>3</v>
      </c>
      <c r="I1123" s="22">
        <v>4.1100000000000003</v>
      </c>
      <c r="J1123" s="22">
        <v>4.8499999999999996</v>
      </c>
      <c r="K1123" s="22">
        <v>5.48</v>
      </c>
      <c r="L1123" s="22">
        <v>6.4</v>
      </c>
      <c r="M1123" s="22">
        <v>4.57</v>
      </c>
      <c r="N1123" s="22">
        <v>5.3215340014182706</v>
      </c>
      <c r="O1123" s="145" t="s">
        <v>95</v>
      </c>
      <c r="P1123" s="22">
        <v>5.87</v>
      </c>
      <c r="Q1123" s="22">
        <v>4.4532150000000001</v>
      </c>
      <c r="R1123" s="22">
        <v>5.28</v>
      </c>
      <c r="S1123" s="22">
        <v>4.91</v>
      </c>
      <c r="T1123" s="22">
        <v>5.01</v>
      </c>
      <c r="U1123" s="22">
        <v>5.51</v>
      </c>
      <c r="V1123" s="22">
        <v>4.67</v>
      </c>
      <c r="W1123" s="22">
        <v>4.3499999999999996</v>
      </c>
      <c r="X1123" s="22">
        <v>4.4000000000000004</v>
      </c>
      <c r="Y1123" s="22">
        <v>4.6100000000000003</v>
      </c>
      <c r="Z1123" s="145">
        <v>12.1</v>
      </c>
      <c r="AA1123" s="22">
        <v>4.74</v>
      </c>
      <c r="AB1123" s="22">
        <v>5.35</v>
      </c>
      <c r="AC1123" s="22">
        <v>4.9400000000000004</v>
      </c>
      <c r="AD1123" s="150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</v>
      </c>
    </row>
    <row r="1124" spans="1:65">
      <c r="A1124" s="30"/>
      <c r="B1124" s="19">
        <v>1</v>
      </c>
      <c r="C1124" s="9">
        <v>2</v>
      </c>
      <c r="D1124" s="11">
        <v>4.67</v>
      </c>
      <c r="E1124" s="11">
        <v>5.34</v>
      </c>
      <c r="F1124" s="11">
        <v>5.2558287367770475</v>
      </c>
      <c r="G1124" s="11">
        <v>4.84</v>
      </c>
      <c r="H1124" s="11">
        <v>5.32</v>
      </c>
      <c r="I1124" s="11">
        <v>4</v>
      </c>
      <c r="J1124" s="11">
        <v>5.01</v>
      </c>
      <c r="K1124" s="11">
        <v>5.47</v>
      </c>
      <c r="L1124" s="11">
        <v>6.3</v>
      </c>
      <c r="M1124" s="11">
        <v>4.4400000000000004</v>
      </c>
      <c r="N1124" s="11">
        <v>5.4588009213120579</v>
      </c>
      <c r="O1124" s="146" t="s">
        <v>95</v>
      </c>
      <c r="P1124" s="11">
        <v>6.27</v>
      </c>
      <c r="Q1124" s="11">
        <v>4.4636699999999996</v>
      </c>
      <c r="R1124" s="11">
        <v>5.15</v>
      </c>
      <c r="S1124" s="11">
        <v>5.03</v>
      </c>
      <c r="T1124" s="11">
        <v>4.79</v>
      </c>
      <c r="U1124" s="11">
        <v>5.12</v>
      </c>
      <c r="V1124" s="11">
        <v>4.6500000000000004</v>
      </c>
      <c r="W1124" s="11">
        <v>4.34</v>
      </c>
      <c r="X1124" s="11">
        <v>4.3</v>
      </c>
      <c r="Y1124" s="11">
        <v>4.5</v>
      </c>
      <c r="Z1124" s="146">
        <v>12.3</v>
      </c>
      <c r="AA1124" s="11">
        <v>4.5999999999999996</v>
      </c>
      <c r="AB1124" s="151">
        <v>5.65</v>
      </c>
      <c r="AC1124" s="11">
        <v>4.8099999999999996</v>
      </c>
      <c r="AD1124" s="150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29</v>
      </c>
    </row>
    <row r="1125" spans="1:65">
      <c r="A1125" s="30"/>
      <c r="B1125" s="19">
        <v>1</v>
      </c>
      <c r="C1125" s="9">
        <v>3</v>
      </c>
      <c r="D1125" s="11">
        <v>4.8</v>
      </c>
      <c r="E1125" s="11">
        <v>5.49</v>
      </c>
      <c r="F1125" s="11">
        <v>5.1511240564878236</v>
      </c>
      <c r="G1125" s="11">
        <v>4.99</v>
      </c>
      <c r="H1125" s="11">
        <v>5.91</v>
      </c>
      <c r="I1125" s="11">
        <v>4.2699999999999996</v>
      </c>
      <c r="J1125" s="11">
        <v>5.15</v>
      </c>
      <c r="K1125" s="11">
        <v>5.4</v>
      </c>
      <c r="L1125" s="11">
        <v>6.2</v>
      </c>
      <c r="M1125" s="11">
        <v>4.46</v>
      </c>
      <c r="N1125" s="11">
        <v>5.3197894454412955</v>
      </c>
      <c r="O1125" s="146" t="s">
        <v>95</v>
      </c>
      <c r="P1125" s="11">
        <v>6.34</v>
      </c>
      <c r="Q1125" s="11">
        <v>4.5546850000000001</v>
      </c>
      <c r="R1125" s="11">
        <v>5.14</v>
      </c>
      <c r="S1125" s="11">
        <v>4.9400000000000004</v>
      </c>
      <c r="T1125" s="11">
        <v>4.87</v>
      </c>
      <c r="U1125" s="11">
        <v>5.35</v>
      </c>
      <c r="V1125" s="11">
        <v>4.66</v>
      </c>
      <c r="W1125" s="11">
        <v>4.3600000000000003</v>
      </c>
      <c r="X1125" s="11">
        <v>4.4000000000000004</v>
      </c>
      <c r="Y1125" s="11">
        <v>4.66</v>
      </c>
      <c r="Z1125" s="146">
        <v>12.4</v>
      </c>
      <c r="AA1125" s="11">
        <v>4.7699999999999996</v>
      </c>
      <c r="AB1125" s="11">
        <v>5.25</v>
      </c>
      <c r="AC1125" s="11">
        <v>4.93</v>
      </c>
      <c r="AD1125" s="150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16</v>
      </c>
    </row>
    <row r="1126" spans="1:65">
      <c r="A1126" s="30"/>
      <c r="B1126" s="19">
        <v>1</v>
      </c>
      <c r="C1126" s="9">
        <v>4</v>
      </c>
      <c r="D1126" s="11">
        <v>4.6500000000000004</v>
      </c>
      <c r="E1126" s="11">
        <v>5.42</v>
      </c>
      <c r="F1126" s="11">
        <v>5.1073033687098484</v>
      </c>
      <c r="G1126" s="11">
        <v>4.92</v>
      </c>
      <c r="H1126" s="11">
        <v>5.4</v>
      </c>
      <c r="I1126" s="11">
        <v>4.12</v>
      </c>
      <c r="J1126" s="11">
        <v>5.22</v>
      </c>
      <c r="K1126" s="11">
        <v>5.36</v>
      </c>
      <c r="L1126" s="11">
        <v>6.2</v>
      </c>
      <c r="M1126" s="11">
        <v>4.63</v>
      </c>
      <c r="N1126" s="11">
        <v>5.3260924001554955</v>
      </c>
      <c r="O1126" s="146" t="s">
        <v>95</v>
      </c>
      <c r="P1126" s="11">
        <v>5.77</v>
      </c>
      <c r="Q1126" s="11">
        <v>4.6578870000000006</v>
      </c>
      <c r="R1126" s="11">
        <v>5.09</v>
      </c>
      <c r="S1126" s="11">
        <v>5.12</v>
      </c>
      <c r="T1126" s="11">
        <v>4.97</v>
      </c>
      <c r="U1126" s="11">
        <v>5.24</v>
      </c>
      <c r="V1126" s="11">
        <v>4.66</v>
      </c>
      <c r="W1126" s="11">
        <v>4.29</v>
      </c>
      <c r="X1126" s="11">
        <v>4.3</v>
      </c>
      <c r="Y1126" s="11">
        <v>4.88</v>
      </c>
      <c r="Z1126" s="146">
        <v>12.4</v>
      </c>
      <c r="AA1126" s="11">
        <v>4.79</v>
      </c>
      <c r="AB1126" s="11">
        <v>5.3</v>
      </c>
      <c r="AC1126" s="11">
        <v>4.9000000000000004</v>
      </c>
      <c r="AD1126" s="150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5.0202040175626168</v>
      </c>
    </row>
    <row r="1127" spans="1:65">
      <c r="A1127" s="30"/>
      <c r="B1127" s="19">
        <v>1</v>
      </c>
      <c r="C1127" s="9">
        <v>5</v>
      </c>
      <c r="D1127" s="11">
        <v>4.82</v>
      </c>
      <c r="E1127" s="11">
        <v>5.44</v>
      </c>
      <c r="F1127" s="11">
        <v>5.2610164240438912</v>
      </c>
      <c r="G1127" s="11">
        <v>4.79</v>
      </c>
      <c r="H1127" s="11">
        <v>6.15</v>
      </c>
      <c r="I1127" s="11">
        <v>4.09</v>
      </c>
      <c r="J1127" s="11">
        <v>5</v>
      </c>
      <c r="K1127" s="11">
        <v>5.43</v>
      </c>
      <c r="L1127" s="151">
        <v>5.6</v>
      </c>
      <c r="M1127" s="11">
        <v>4.5199999999999996</v>
      </c>
      <c r="N1127" s="11">
        <v>5.4542176663990354</v>
      </c>
      <c r="O1127" s="146" t="s">
        <v>95</v>
      </c>
      <c r="P1127" s="11">
        <v>6.15</v>
      </c>
      <c r="Q1127" s="11">
        <v>4.4619480000000005</v>
      </c>
      <c r="R1127" s="151">
        <v>5.66</v>
      </c>
      <c r="S1127" s="11">
        <v>5.09</v>
      </c>
      <c r="T1127" s="11">
        <v>4.7699999999999996</v>
      </c>
      <c r="U1127" s="11">
        <v>5.27</v>
      </c>
      <c r="V1127" s="11">
        <v>4.84</v>
      </c>
      <c r="W1127" s="11">
        <v>4.32</v>
      </c>
      <c r="X1127" s="11">
        <v>4.2</v>
      </c>
      <c r="Y1127" s="11">
        <v>4.4800000000000004</v>
      </c>
      <c r="Z1127" s="146">
        <v>12.3</v>
      </c>
      <c r="AA1127" s="11">
        <v>4.7699999999999996</v>
      </c>
      <c r="AB1127" s="11">
        <v>5.25</v>
      </c>
      <c r="AC1127" s="11">
        <v>4.92</v>
      </c>
      <c r="AD1127" s="150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>
        <v>127</v>
      </c>
    </row>
    <row r="1128" spans="1:65">
      <c r="A1128" s="30"/>
      <c r="B1128" s="19">
        <v>1</v>
      </c>
      <c r="C1128" s="9">
        <v>6</v>
      </c>
      <c r="D1128" s="11">
        <v>4.92</v>
      </c>
      <c r="E1128" s="11">
        <v>5.37</v>
      </c>
      <c r="F1128" s="11">
        <v>5.1968230983787471</v>
      </c>
      <c r="G1128" s="11">
        <v>4.8600000000000003</v>
      </c>
      <c r="H1128" s="11">
        <v>5.17</v>
      </c>
      <c r="I1128" s="11">
        <v>4.3</v>
      </c>
      <c r="J1128" s="11">
        <v>5.17</v>
      </c>
      <c r="K1128" s="11">
        <v>5.32</v>
      </c>
      <c r="L1128" s="11">
        <v>6.1</v>
      </c>
      <c r="M1128" s="11">
        <v>4.49</v>
      </c>
      <c r="N1128" s="11">
        <v>5.3145394934040855</v>
      </c>
      <c r="O1128" s="146" t="s">
        <v>95</v>
      </c>
      <c r="P1128" s="11">
        <v>5.66</v>
      </c>
      <c r="Q1128" s="11">
        <v>4.4608410000000003</v>
      </c>
      <c r="R1128" s="11">
        <v>5.31</v>
      </c>
      <c r="S1128" s="11">
        <v>5.1100000000000003</v>
      </c>
      <c r="T1128" s="11">
        <v>4.7</v>
      </c>
      <c r="U1128" s="11">
        <v>5.28</v>
      </c>
      <c r="V1128" s="11">
        <v>4.5999999999999996</v>
      </c>
      <c r="W1128" s="11">
        <v>4.3499999999999996</v>
      </c>
      <c r="X1128" s="11">
        <v>4.4000000000000004</v>
      </c>
      <c r="Y1128" s="11">
        <v>4.92</v>
      </c>
      <c r="Z1128" s="146">
        <v>12.1</v>
      </c>
      <c r="AA1128" s="11">
        <v>4.8499999999999996</v>
      </c>
      <c r="AB1128" s="11">
        <v>5.35</v>
      </c>
      <c r="AC1128" s="11">
        <v>4.99</v>
      </c>
      <c r="AD1128" s="150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20" t="s">
        <v>271</v>
      </c>
      <c r="C1129" s="12"/>
      <c r="D1129" s="23">
        <v>4.8066666666666675</v>
      </c>
      <c r="E1129" s="23">
        <v>5.4166666666666679</v>
      </c>
      <c r="F1129" s="23">
        <v>5.2013597668144627</v>
      </c>
      <c r="G1129" s="23">
        <v>4.8366666666666669</v>
      </c>
      <c r="H1129" s="23">
        <v>5.1583333333333341</v>
      </c>
      <c r="I1129" s="23">
        <v>4.1483333333333334</v>
      </c>
      <c r="J1129" s="23">
        <v>5.0666666666666664</v>
      </c>
      <c r="K1129" s="23">
        <v>5.41</v>
      </c>
      <c r="L1129" s="23">
        <v>6.1333333333333329</v>
      </c>
      <c r="M1129" s="23">
        <v>4.5183333333333335</v>
      </c>
      <c r="N1129" s="23">
        <v>5.3658289880217067</v>
      </c>
      <c r="O1129" s="23" t="s">
        <v>660</v>
      </c>
      <c r="P1129" s="23">
        <v>6.0100000000000007</v>
      </c>
      <c r="Q1129" s="23">
        <v>4.508707666666667</v>
      </c>
      <c r="R1129" s="23">
        <v>5.2716666666666665</v>
      </c>
      <c r="S1129" s="23">
        <v>5.0333333333333341</v>
      </c>
      <c r="T1129" s="23">
        <v>4.8516666666666666</v>
      </c>
      <c r="U1129" s="23">
        <v>5.2949999999999999</v>
      </c>
      <c r="V1129" s="23">
        <v>4.68</v>
      </c>
      <c r="W1129" s="23">
        <v>4.335</v>
      </c>
      <c r="X1129" s="23">
        <v>4.333333333333333</v>
      </c>
      <c r="Y1129" s="23">
        <v>4.6749999999999998</v>
      </c>
      <c r="Z1129" s="23">
        <v>12.266666666666666</v>
      </c>
      <c r="AA1129" s="23">
        <v>4.753333333333333</v>
      </c>
      <c r="AB1129" s="23">
        <v>5.3583333333333334</v>
      </c>
      <c r="AC1129" s="23">
        <v>4.915</v>
      </c>
      <c r="AD1129" s="150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3" t="s">
        <v>272</v>
      </c>
      <c r="C1130" s="29"/>
      <c r="D1130" s="11">
        <v>4.8100000000000005</v>
      </c>
      <c r="E1130" s="11">
        <v>5.43</v>
      </c>
      <c r="F1130" s="11">
        <v>5.2164430074340817</v>
      </c>
      <c r="G1130" s="11">
        <v>4.8499999999999996</v>
      </c>
      <c r="H1130" s="11">
        <v>5.36</v>
      </c>
      <c r="I1130" s="11">
        <v>4.1150000000000002</v>
      </c>
      <c r="J1130" s="11">
        <v>5.08</v>
      </c>
      <c r="K1130" s="11">
        <v>5.415</v>
      </c>
      <c r="L1130" s="11">
        <v>6.2</v>
      </c>
      <c r="M1130" s="11">
        <v>4.5049999999999999</v>
      </c>
      <c r="N1130" s="11">
        <v>5.3238132007868835</v>
      </c>
      <c r="O1130" s="11" t="s">
        <v>660</v>
      </c>
      <c r="P1130" s="11">
        <v>6.01</v>
      </c>
      <c r="Q1130" s="11">
        <v>4.462809</v>
      </c>
      <c r="R1130" s="11">
        <v>5.2149999999999999</v>
      </c>
      <c r="S1130" s="11">
        <v>5.0600000000000005</v>
      </c>
      <c r="T1130" s="11">
        <v>4.83</v>
      </c>
      <c r="U1130" s="11">
        <v>5.2750000000000004</v>
      </c>
      <c r="V1130" s="11">
        <v>4.66</v>
      </c>
      <c r="W1130" s="11">
        <v>4.3449999999999998</v>
      </c>
      <c r="X1130" s="11">
        <v>4.3499999999999996</v>
      </c>
      <c r="Y1130" s="11">
        <v>4.6349999999999998</v>
      </c>
      <c r="Z1130" s="11">
        <v>12.3</v>
      </c>
      <c r="AA1130" s="11">
        <v>4.7699999999999996</v>
      </c>
      <c r="AB1130" s="11">
        <v>5.3249999999999993</v>
      </c>
      <c r="AC1130" s="11">
        <v>4.9249999999999998</v>
      </c>
      <c r="AD1130" s="150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3" t="s">
        <v>273</v>
      </c>
      <c r="C1131" s="29"/>
      <c r="D1131" s="24">
        <v>0.13140268896284685</v>
      </c>
      <c r="E1131" s="24">
        <v>5.3913510984415422E-2</v>
      </c>
      <c r="F1131" s="24">
        <v>6.1839967682507907E-2</v>
      </c>
      <c r="G1131" s="24">
        <v>0.12659647177811342</v>
      </c>
      <c r="H1131" s="24">
        <v>1.1217382344676794</v>
      </c>
      <c r="I1131" s="24">
        <v>0.11444066876188129</v>
      </c>
      <c r="J1131" s="24">
        <v>0.13837148068394259</v>
      </c>
      <c r="K1131" s="24">
        <v>6.2609903369994002E-2</v>
      </c>
      <c r="L1131" s="24">
        <v>0.28047578623950192</v>
      </c>
      <c r="M1131" s="24">
        <v>7.139094246938231E-2</v>
      </c>
      <c r="N1131" s="24">
        <v>7.0352871778810222E-2</v>
      </c>
      <c r="O1131" s="24" t="s">
        <v>660</v>
      </c>
      <c r="P1131" s="24">
        <v>0.28135386970859311</v>
      </c>
      <c r="Q1131" s="24">
        <v>8.2406189514299788E-2</v>
      </c>
      <c r="R1131" s="24">
        <v>0.2085585449380262</v>
      </c>
      <c r="S1131" s="24">
        <v>9.0037029419381964E-2</v>
      </c>
      <c r="T1131" s="24">
        <v>0.12073386710723154</v>
      </c>
      <c r="U1131" s="24">
        <v>0.12942179105544771</v>
      </c>
      <c r="V1131" s="24">
        <v>8.2219219164377841E-2</v>
      </c>
      <c r="W1131" s="24">
        <v>2.58843582110895E-2</v>
      </c>
      <c r="X1131" s="24">
        <v>8.1649658092772748E-2</v>
      </c>
      <c r="Y1131" s="24">
        <v>0.18716303053755018</v>
      </c>
      <c r="Z1131" s="24">
        <v>0.13662601021279502</v>
      </c>
      <c r="AA1131" s="24">
        <v>8.3586282766173234E-2</v>
      </c>
      <c r="AB1131" s="24">
        <v>0.14972196454317155</v>
      </c>
      <c r="AC1131" s="24">
        <v>5.9581876439065116E-2</v>
      </c>
      <c r="AD1131" s="150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3" t="s">
        <v>86</v>
      </c>
      <c r="C1132" s="29"/>
      <c r="D1132" s="13">
        <v>2.7337591323754542E-2</v>
      </c>
      <c r="E1132" s="13">
        <v>9.9532635663536137E-3</v>
      </c>
      <c r="F1132" s="13">
        <v>1.1889192529433774E-2</v>
      </c>
      <c r="G1132" s="13">
        <v>2.6174322214634064E-2</v>
      </c>
      <c r="H1132" s="13">
        <v>0.21746137017144024</v>
      </c>
      <c r="I1132" s="13">
        <v>2.758714393617066E-2</v>
      </c>
      <c r="J1132" s="13">
        <v>2.7310160661304459E-2</v>
      </c>
      <c r="K1132" s="13">
        <v>1.1572995077632903E-2</v>
      </c>
      <c r="L1132" s="13">
        <v>4.5729747756440536E-2</v>
      </c>
      <c r="M1132" s="13">
        <v>1.5800282361353515E-2</v>
      </c>
      <c r="N1132" s="13">
        <v>1.3111277294871109E-2</v>
      </c>
      <c r="O1132" s="13" t="s">
        <v>660</v>
      </c>
      <c r="P1132" s="13">
        <v>4.6814287805090365E-2</v>
      </c>
      <c r="Q1132" s="13">
        <v>1.8277119655269979E-2</v>
      </c>
      <c r="R1132" s="13">
        <v>3.9562164705284765E-2</v>
      </c>
      <c r="S1132" s="13">
        <v>1.7888151540274559E-2</v>
      </c>
      <c r="T1132" s="13">
        <v>2.4885029290394683E-2</v>
      </c>
      <c r="U1132" s="13">
        <v>2.4442264599706838E-2</v>
      </c>
      <c r="V1132" s="13">
        <v>1.756820922315766E-2</v>
      </c>
      <c r="W1132" s="13">
        <v>5.9710168883712802E-3</v>
      </c>
      <c r="X1132" s="13">
        <v>1.8842228790639865E-2</v>
      </c>
      <c r="Y1132" s="13">
        <v>4.0034872842256722E-2</v>
      </c>
      <c r="Z1132" s="13">
        <v>1.1137989962999596E-2</v>
      </c>
      <c r="AA1132" s="13">
        <v>1.758477197044318E-2</v>
      </c>
      <c r="AB1132" s="13">
        <v>2.7941890739005576E-2</v>
      </c>
      <c r="AC1132" s="13">
        <v>1.2122457057795548E-2</v>
      </c>
      <c r="AD1132" s="150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3" t="s">
        <v>274</v>
      </c>
      <c r="C1133" s="29"/>
      <c r="D1133" s="13">
        <v>-4.2535592208785333E-2</v>
      </c>
      <c r="E1133" s="13">
        <v>7.8973413773040235E-2</v>
      </c>
      <c r="F1133" s="13">
        <v>3.6085336097515741E-2</v>
      </c>
      <c r="G1133" s="13">
        <v>-3.6559739455580886E-2</v>
      </c>
      <c r="H1133" s="13">
        <v>2.7514681731556578E-2</v>
      </c>
      <c r="I1133" s="13">
        <v>-0.17367236095966265</v>
      </c>
      <c r="J1133" s="13">
        <v>9.2551316523203919E-3</v>
      </c>
      <c r="K1133" s="13">
        <v>7.7645446494549963E-2</v>
      </c>
      <c r="L1133" s="13">
        <v>0.22172989621070349</v>
      </c>
      <c r="M1133" s="13">
        <v>-9.9970177003473437E-2</v>
      </c>
      <c r="N1133" s="13">
        <v>6.8846797709806173E-2</v>
      </c>
      <c r="O1133" s="13" t="s">
        <v>660</v>
      </c>
      <c r="P1133" s="13">
        <v>0.19716250155864068</v>
      </c>
      <c r="Q1133" s="13">
        <v>-0.10188756255852105</v>
      </c>
      <c r="R1133" s="13">
        <v>5.0090125465884761E-2</v>
      </c>
      <c r="S1133" s="13">
        <v>2.6152952598710311E-3</v>
      </c>
      <c r="T1133" s="13">
        <v>-3.3571813078978718E-2</v>
      </c>
      <c r="U1133" s="13">
        <v>5.4738010940599269E-2</v>
      </c>
      <c r="V1133" s="13">
        <v>-6.7766970500093615E-2</v>
      </c>
      <c r="W1133" s="13">
        <v>-0.13648927716194559</v>
      </c>
      <c r="X1133" s="13">
        <v>-0.1368212689815681</v>
      </c>
      <c r="Y1133" s="13">
        <v>-6.876294595896093E-2</v>
      </c>
      <c r="Z1133" s="13">
        <v>1.443459792421407</v>
      </c>
      <c r="AA1133" s="13">
        <v>-5.3159330436704733E-2</v>
      </c>
      <c r="AB1133" s="13">
        <v>6.735370008625341E-2</v>
      </c>
      <c r="AC1133" s="13">
        <v>-2.0956123933324688E-2</v>
      </c>
      <c r="AD1133" s="150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30"/>
      <c r="B1134" s="46" t="s">
        <v>275</v>
      </c>
      <c r="C1134" s="47"/>
      <c r="D1134" s="45">
        <v>0.42</v>
      </c>
      <c r="E1134" s="45">
        <v>0.8</v>
      </c>
      <c r="F1134" s="45">
        <v>0.37</v>
      </c>
      <c r="G1134" s="45">
        <v>0.36</v>
      </c>
      <c r="H1134" s="45">
        <v>0.28000000000000003</v>
      </c>
      <c r="I1134" s="45">
        <v>1.73</v>
      </c>
      <c r="J1134" s="45">
        <v>0.1</v>
      </c>
      <c r="K1134" s="45">
        <v>0.78</v>
      </c>
      <c r="L1134" s="45">
        <v>2.2200000000000002</v>
      </c>
      <c r="M1134" s="45">
        <v>0.99</v>
      </c>
      <c r="N1134" s="45">
        <v>0.69</v>
      </c>
      <c r="O1134" s="45">
        <v>0.03</v>
      </c>
      <c r="P1134" s="45">
        <v>1.97</v>
      </c>
      <c r="Q1134" s="45">
        <v>1.01</v>
      </c>
      <c r="R1134" s="45">
        <v>0.51</v>
      </c>
      <c r="S1134" s="45">
        <v>0.03</v>
      </c>
      <c r="T1134" s="45">
        <v>0.33</v>
      </c>
      <c r="U1134" s="45">
        <v>0.55000000000000004</v>
      </c>
      <c r="V1134" s="45">
        <v>0.67</v>
      </c>
      <c r="W1134" s="45">
        <v>1.36</v>
      </c>
      <c r="X1134" s="45">
        <v>1.36</v>
      </c>
      <c r="Y1134" s="45">
        <v>0.68</v>
      </c>
      <c r="Z1134" s="45">
        <v>14.41</v>
      </c>
      <c r="AA1134" s="45">
        <v>0.52</v>
      </c>
      <c r="AB1134" s="45">
        <v>0.68</v>
      </c>
      <c r="AC1134" s="45">
        <v>0.2</v>
      </c>
      <c r="AD1134" s="150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B1135" s="31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X1135" s="20"/>
      <c r="Y1135" s="20"/>
      <c r="Z1135" s="20"/>
      <c r="AA1135" s="20"/>
      <c r="AB1135" s="20"/>
      <c r="AC1135" s="20"/>
      <c r="BM1135" s="55"/>
    </row>
    <row r="1136" spans="1:65" ht="15">
      <c r="B1136" s="8" t="s">
        <v>591</v>
      </c>
      <c r="BM1136" s="28" t="s">
        <v>66</v>
      </c>
    </row>
    <row r="1137" spans="1:65" ht="15">
      <c r="A1137" s="25" t="s">
        <v>41</v>
      </c>
      <c r="B1137" s="18" t="s">
        <v>110</v>
      </c>
      <c r="C1137" s="15" t="s">
        <v>111</v>
      </c>
      <c r="D1137" s="16" t="s">
        <v>232</v>
      </c>
      <c r="E1137" s="17" t="s">
        <v>232</v>
      </c>
      <c r="F1137" s="17" t="s">
        <v>232</v>
      </c>
      <c r="G1137" s="17" t="s">
        <v>232</v>
      </c>
      <c r="H1137" s="17" t="s">
        <v>232</v>
      </c>
      <c r="I1137" s="17" t="s">
        <v>232</v>
      </c>
      <c r="J1137" s="17" t="s">
        <v>232</v>
      </c>
      <c r="K1137" s="17" t="s">
        <v>232</v>
      </c>
      <c r="L1137" s="17" t="s">
        <v>232</v>
      </c>
      <c r="M1137" s="17" t="s">
        <v>232</v>
      </c>
      <c r="N1137" s="17" t="s">
        <v>232</v>
      </c>
      <c r="O1137" s="17" t="s">
        <v>232</v>
      </c>
      <c r="P1137" s="17" t="s">
        <v>232</v>
      </c>
      <c r="Q1137" s="150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1</v>
      </c>
    </row>
    <row r="1138" spans="1:65">
      <c r="A1138" s="30"/>
      <c r="B1138" s="19" t="s">
        <v>233</v>
      </c>
      <c r="C1138" s="9" t="s">
        <v>233</v>
      </c>
      <c r="D1138" s="148" t="s">
        <v>236</v>
      </c>
      <c r="E1138" s="149" t="s">
        <v>237</v>
      </c>
      <c r="F1138" s="149" t="s">
        <v>240</v>
      </c>
      <c r="G1138" s="149" t="s">
        <v>241</v>
      </c>
      <c r="H1138" s="149" t="s">
        <v>243</v>
      </c>
      <c r="I1138" s="149" t="s">
        <v>244</v>
      </c>
      <c r="J1138" s="149" t="s">
        <v>248</v>
      </c>
      <c r="K1138" s="149" t="s">
        <v>249</v>
      </c>
      <c r="L1138" s="149" t="s">
        <v>255</v>
      </c>
      <c r="M1138" s="149" t="s">
        <v>257</v>
      </c>
      <c r="N1138" s="149" t="s">
        <v>259</v>
      </c>
      <c r="O1138" s="149" t="s">
        <v>262</v>
      </c>
      <c r="P1138" s="149" t="s">
        <v>263</v>
      </c>
      <c r="Q1138" s="150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 t="s">
        <v>3</v>
      </c>
    </row>
    <row r="1139" spans="1:65">
      <c r="A1139" s="30"/>
      <c r="B1139" s="19"/>
      <c r="C1139" s="9"/>
      <c r="D1139" s="10" t="s">
        <v>279</v>
      </c>
      <c r="E1139" s="11" t="s">
        <v>279</v>
      </c>
      <c r="F1139" s="11" t="s">
        <v>279</v>
      </c>
      <c r="G1139" s="11" t="s">
        <v>279</v>
      </c>
      <c r="H1139" s="11" t="s">
        <v>279</v>
      </c>
      <c r="I1139" s="11" t="s">
        <v>279</v>
      </c>
      <c r="J1139" s="11" t="s">
        <v>305</v>
      </c>
      <c r="K1139" s="11" t="s">
        <v>279</v>
      </c>
      <c r="L1139" s="11" t="s">
        <v>279</v>
      </c>
      <c r="M1139" s="11" t="s">
        <v>305</v>
      </c>
      <c r="N1139" s="11" t="s">
        <v>305</v>
      </c>
      <c r="O1139" s="11" t="s">
        <v>279</v>
      </c>
      <c r="P1139" s="11" t="s">
        <v>305</v>
      </c>
      <c r="Q1139" s="150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2</v>
      </c>
    </row>
    <row r="1140" spans="1:65">
      <c r="A1140" s="30"/>
      <c r="B1140" s="19"/>
      <c r="C1140" s="9"/>
      <c r="D1140" s="26" t="s">
        <v>117</v>
      </c>
      <c r="E1140" s="26" t="s">
        <v>308</v>
      </c>
      <c r="F1140" s="26" t="s">
        <v>307</v>
      </c>
      <c r="G1140" s="26" t="s">
        <v>309</v>
      </c>
      <c r="H1140" s="26" t="s">
        <v>310</v>
      </c>
      <c r="I1140" s="26" t="s">
        <v>311</v>
      </c>
      <c r="J1140" s="26" t="s">
        <v>307</v>
      </c>
      <c r="K1140" s="26" t="s">
        <v>309</v>
      </c>
      <c r="L1140" s="26" t="s">
        <v>311</v>
      </c>
      <c r="M1140" s="26" t="s">
        <v>309</v>
      </c>
      <c r="N1140" s="26" t="s">
        <v>308</v>
      </c>
      <c r="O1140" s="26" t="s">
        <v>268</v>
      </c>
      <c r="P1140" s="26" t="s">
        <v>309</v>
      </c>
      <c r="Q1140" s="150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>
        <v>3</v>
      </c>
    </row>
    <row r="1141" spans="1:65">
      <c r="A1141" s="30"/>
      <c r="B1141" s="18">
        <v>1</v>
      </c>
      <c r="C1141" s="14">
        <v>1</v>
      </c>
      <c r="D1141" s="22">
        <v>0.45600000000000002</v>
      </c>
      <c r="E1141" s="22">
        <v>0.47855596784598536</v>
      </c>
      <c r="F1141" s="22">
        <v>0.39</v>
      </c>
      <c r="G1141" s="145">
        <v>0.4</v>
      </c>
      <c r="H1141" s="145" t="s">
        <v>312</v>
      </c>
      <c r="I1141" s="145">
        <v>0.5</v>
      </c>
      <c r="J1141" s="145">
        <v>0.4</v>
      </c>
      <c r="K1141" s="22">
        <v>0.44807999999999998</v>
      </c>
      <c r="L1141" s="145">
        <v>0.3</v>
      </c>
      <c r="M1141" s="145">
        <v>0.4</v>
      </c>
      <c r="N1141" s="145">
        <v>1.1000000000000001</v>
      </c>
      <c r="O1141" s="22">
        <v>0.39</v>
      </c>
      <c r="P1141" s="145">
        <v>0.4</v>
      </c>
      <c r="Q1141" s="150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8">
        <v>1</v>
      </c>
    </row>
    <row r="1142" spans="1:65">
      <c r="A1142" s="30"/>
      <c r="B1142" s="19">
        <v>1</v>
      </c>
      <c r="C1142" s="9">
        <v>2</v>
      </c>
      <c r="D1142" s="11">
        <v>0.442</v>
      </c>
      <c r="E1142" s="11">
        <v>0.49766705041673082</v>
      </c>
      <c r="F1142" s="11">
        <v>0.39</v>
      </c>
      <c r="G1142" s="146">
        <v>0.4</v>
      </c>
      <c r="H1142" s="146">
        <v>0.5</v>
      </c>
      <c r="I1142" s="146">
        <v>0.5</v>
      </c>
      <c r="J1142" s="146">
        <v>0.5</v>
      </c>
      <c r="K1142" s="11">
        <v>0.45143999999999995</v>
      </c>
      <c r="L1142" s="146">
        <v>0.4</v>
      </c>
      <c r="M1142" s="146">
        <v>0.4</v>
      </c>
      <c r="N1142" s="146">
        <v>1.1299999999999999</v>
      </c>
      <c r="O1142" s="151">
        <v>0.42</v>
      </c>
      <c r="P1142" s="146">
        <v>0.4</v>
      </c>
      <c r="Q1142" s="150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8">
        <v>30</v>
      </c>
    </row>
    <row r="1143" spans="1:65">
      <c r="A1143" s="30"/>
      <c r="B1143" s="19">
        <v>1</v>
      </c>
      <c r="C1143" s="9">
        <v>3</v>
      </c>
      <c r="D1143" s="11">
        <v>0.46600000000000003</v>
      </c>
      <c r="E1143" s="11">
        <v>0.47598996260143595</v>
      </c>
      <c r="F1143" s="11">
        <v>0.41</v>
      </c>
      <c r="G1143" s="146">
        <v>0.4</v>
      </c>
      <c r="H1143" s="146" t="s">
        <v>312</v>
      </c>
      <c r="I1143" s="146">
        <v>0.5</v>
      </c>
      <c r="J1143" s="146">
        <v>0.5</v>
      </c>
      <c r="K1143" s="11">
        <v>0.48047999999999996</v>
      </c>
      <c r="L1143" s="146">
        <v>0.4</v>
      </c>
      <c r="M1143" s="146">
        <v>0.4</v>
      </c>
      <c r="N1143" s="146">
        <v>1.0900000000000001</v>
      </c>
      <c r="O1143" s="11">
        <v>0.39</v>
      </c>
      <c r="P1143" s="146">
        <v>0.4</v>
      </c>
      <c r="Q1143" s="150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8">
        <v>16</v>
      </c>
    </row>
    <row r="1144" spans="1:65">
      <c r="A1144" s="30"/>
      <c r="B1144" s="19">
        <v>1</v>
      </c>
      <c r="C1144" s="9">
        <v>4</v>
      </c>
      <c r="D1144" s="11">
        <v>0.45400000000000001</v>
      </c>
      <c r="E1144" s="11">
        <v>0.49713898226092368</v>
      </c>
      <c r="F1144" s="11">
        <v>0.39</v>
      </c>
      <c r="G1144" s="146">
        <v>0.4</v>
      </c>
      <c r="H1144" s="146" t="s">
        <v>312</v>
      </c>
      <c r="I1144" s="146">
        <v>0.5</v>
      </c>
      <c r="J1144" s="146">
        <v>0.4</v>
      </c>
      <c r="K1144" s="11">
        <v>0.43847999999999998</v>
      </c>
      <c r="L1144" s="146">
        <v>0.3</v>
      </c>
      <c r="M1144" s="146">
        <v>0.4</v>
      </c>
      <c r="N1144" s="146">
        <v>1.1299999999999999</v>
      </c>
      <c r="O1144" s="11">
        <v>0.39</v>
      </c>
      <c r="P1144" s="146">
        <v>0.4</v>
      </c>
      <c r="Q1144" s="150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8">
        <v>0.43771957446509502</v>
      </c>
    </row>
    <row r="1145" spans="1:65">
      <c r="A1145" s="30"/>
      <c r="B1145" s="19">
        <v>1</v>
      </c>
      <c r="C1145" s="9">
        <v>5</v>
      </c>
      <c r="D1145" s="11">
        <v>0.45700000000000002</v>
      </c>
      <c r="E1145" s="11">
        <v>0.49061213765309519</v>
      </c>
      <c r="F1145" s="11">
        <v>0.4</v>
      </c>
      <c r="G1145" s="146">
        <v>0.4</v>
      </c>
      <c r="H1145" s="146" t="s">
        <v>312</v>
      </c>
      <c r="I1145" s="146">
        <v>0.5</v>
      </c>
      <c r="J1145" s="146">
        <v>0.5</v>
      </c>
      <c r="K1145" s="11">
        <v>0.42959999999999998</v>
      </c>
      <c r="L1145" s="146">
        <v>0.4</v>
      </c>
      <c r="M1145" s="146">
        <v>0.4</v>
      </c>
      <c r="N1145" s="146">
        <v>1.1200000000000001</v>
      </c>
      <c r="O1145" s="11">
        <v>0.39</v>
      </c>
      <c r="P1145" s="146">
        <v>0.4</v>
      </c>
      <c r="Q1145" s="150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8">
        <v>128</v>
      </c>
    </row>
    <row r="1146" spans="1:65">
      <c r="A1146" s="30"/>
      <c r="B1146" s="19">
        <v>1</v>
      </c>
      <c r="C1146" s="9">
        <v>6</v>
      </c>
      <c r="D1146" s="11">
        <v>0.47</v>
      </c>
      <c r="E1146" s="11">
        <v>0.4666631331746805</v>
      </c>
      <c r="F1146" s="11">
        <v>0.42</v>
      </c>
      <c r="G1146" s="146">
        <v>0.4</v>
      </c>
      <c r="H1146" s="146" t="s">
        <v>312</v>
      </c>
      <c r="I1146" s="146">
        <v>0.5</v>
      </c>
      <c r="J1146" s="146">
        <v>0.4</v>
      </c>
      <c r="K1146" s="11">
        <v>0.46788000000000002</v>
      </c>
      <c r="L1146" s="146">
        <v>0.3</v>
      </c>
      <c r="M1146" s="146">
        <v>0.4</v>
      </c>
      <c r="N1146" s="146">
        <v>1.1100000000000001</v>
      </c>
      <c r="O1146" s="11">
        <v>0.41</v>
      </c>
      <c r="P1146" s="146">
        <v>0.4</v>
      </c>
      <c r="Q1146" s="150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20" t="s">
        <v>271</v>
      </c>
      <c r="C1147" s="12"/>
      <c r="D1147" s="23">
        <v>0.45750000000000002</v>
      </c>
      <c r="E1147" s="23">
        <v>0.48443787232547525</v>
      </c>
      <c r="F1147" s="23">
        <v>0.39999999999999997</v>
      </c>
      <c r="G1147" s="23">
        <v>0.39999999999999997</v>
      </c>
      <c r="H1147" s="23">
        <v>0.5</v>
      </c>
      <c r="I1147" s="23">
        <v>0.5</v>
      </c>
      <c r="J1147" s="23">
        <v>0.44999999999999996</v>
      </c>
      <c r="K1147" s="23">
        <v>0.45266000000000001</v>
      </c>
      <c r="L1147" s="23">
        <v>0.35000000000000003</v>
      </c>
      <c r="M1147" s="23">
        <v>0.39999999999999997</v>
      </c>
      <c r="N1147" s="23">
        <v>1.1133333333333335</v>
      </c>
      <c r="O1147" s="23">
        <v>0.39833333333333343</v>
      </c>
      <c r="P1147" s="23">
        <v>0.39999999999999997</v>
      </c>
      <c r="Q1147" s="150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30"/>
      <c r="B1148" s="3" t="s">
        <v>272</v>
      </c>
      <c r="C1148" s="29"/>
      <c r="D1148" s="11">
        <v>0.45650000000000002</v>
      </c>
      <c r="E1148" s="11">
        <v>0.48458405274954031</v>
      </c>
      <c r="F1148" s="11">
        <v>0.39500000000000002</v>
      </c>
      <c r="G1148" s="11">
        <v>0.4</v>
      </c>
      <c r="H1148" s="11">
        <v>0.5</v>
      </c>
      <c r="I1148" s="11">
        <v>0.5</v>
      </c>
      <c r="J1148" s="11">
        <v>0.45</v>
      </c>
      <c r="K1148" s="11">
        <v>0.44975999999999994</v>
      </c>
      <c r="L1148" s="11">
        <v>0.35</v>
      </c>
      <c r="M1148" s="11">
        <v>0.4</v>
      </c>
      <c r="N1148" s="11">
        <v>1.1150000000000002</v>
      </c>
      <c r="O1148" s="11">
        <v>0.39</v>
      </c>
      <c r="P1148" s="11">
        <v>0.4</v>
      </c>
      <c r="Q1148" s="150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30"/>
      <c r="B1149" s="3" t="s">
        <v>273</v>
      </c>
      <c r="C1149" s="29"/>
      <c r="D1149" s="24">
        <v>9.8336158151516116E-3</v>
      </c>
      <c r="E1149" s="24">
        <v>1.2620271231542605E-2</v>
      </c>
      <c r="F1149" s="24">
        <v>1.2649110640673502E-2</v>
      </c>
      <c r="G1149" s="24">
        <v>6.0809419444881171E-17</v>
      </c>
      <c r="H1149" s="24" t="s">
        <v>660</v>
      </c>
      <c r="I1149" s="24">
        <v>0</v>
      </c>
      <c r="J1149" s="24">
        <v>5.4772255750517244E-2</v>
      </c>
      <c r="K1149" s="24">
        <v>1.8766467968160658E-2</v>
      </c>
      <c r="L1149" s="24">
        <v>5.4772255750516634E-2</v>
      </c>
      <c r="M1149" s="24">
        <v>6.0809419444881171E-17</v>
      </c>
      <c r="N1149" s="24">
        <v>1.6329931618554446E-2</v>
      </c>
      <c r="O1149" s="24">
        <v>1.329160135825124E-2</v>
      </c>
      <c r="P1149" s="24">
        <v>6.0809419444881171E-17</v>
      </c>
      <c r="Q1149" s="204"/>
      <c r="R1149" s="205"/>
      <c r="S1149" s="205"/>
      <c r="T1149" s="205"/>
      <c r="U1149" s="205"/>
      <c r="V1149" s="205"/>
      <c r="W1149" s="205"/>
      <c r="X1149" s="205"/>
      <c r="Y1149" s="205"/>
      <c r="Z1149" s="205"/>
      <c r="AA1149" s="205"/>
      <c r="AB1149" s="205"/>
      <c r="AC1149" s="205"/>
      <c r="AD1149" s="205"/>
      <c r="AE1149" s="205"/>
      <c r="AF1149" s="205"/>
      <c r="AG1149" s="205"/>
      <c r="AH1149" s="205"/>
      <c r="AI1149" s="205"/>
      <c r="AJ1149" s="205"/>
      <c r="AK1149" s="205"/>
      <c r="AL1149" s="205"/>
      <c r="AM1149" s="205"/>
      <c r="AN1149" s="205"/>
      <c r="AO1149" s="205"/>
      <c r="AP1149" s="205"/>
      <c r="AQ1149" s="205"/>
      <c r="AR1149" s="205"/>
      <c r="AS1149" s="205"/>
      <c r="AT1149" s="205"/>
      <c r="AU1149" s="205"/>
      <c r="AV1149" s="205"/>
      <c r="AW1149" s="205"/>
      <c r="AX1149" s="205"/>
      <c r="AY1149" s="205"/>
      <c r="AZ1149" s="205"/>
      <c r="BA1149" s="205"/>
      <c r="BB1149" s="205"/>
      <c r="BC1149" s="205"/>
      <c r="BD1149" s="205"/>
      <c r="BE1149" s="205"/>
      <c r="BF1149" s="205"/>
      <c r="BG1149" s="205"/>
      <c r="BH1149" s="205"/>
      <c r="BI1149" s="205"/>
      <c r="BJ1149" s="205"/>
      <c r="BK1149" s="205"/>
      <c r="BL1149" s="205"/>
      <c r="BM1149" s="56"/>
    </row>
    <row r="1150" spans="1:65">
      <c r="A1150" s="30"/>
      <c r="B1150" s="3" t="s">
        <v>86</v>
      </c>
      <c r="C1150" s="29"/>
      <c r="D1150" s="13">
        <v>2.1494242218910626E-2</v>
      </c>
      <c r="E1150" s="13">
        <v>2.6051372017965448E-2</v>
      </c>
      <c r="F1150" s="13">
        <v>3.1622776601683757E-2</v>
      </c>
      <c r="G1150" s="13">
        <v>1.5202354861220294E-16</v>
      </c>
      <c r="H1150" s="13" t="s">
        <v>660</v>
      </c>
      <c r="I1150" s="13">
        <v>0</v>
      </c>
      <c r="J1150" s="13">
        <v>0.12171612389003833</v>
      </c>
      <c r="K1150" s="13">
        <v>4.1458198135820828E-2</v>
      </c>
      <c r="L1150" s="13">
        <v>0.15649215928719037</v>
      </c>
      <c r="M1150" s="13">
        <v>1.5202354861220294E-16</v>
      </c>
      <c r="N1150" s="13">
        <v>1.4667603250198603E-2</v>
      </c>
      <c r="O1150" s="13">
        <v>3.3368036882639091E-2</v>
      </c>
      <c r="P1150" s="13">
        <v>1.5202354861220294E-16</v>
      </c>
      <c r="Q1150" s="150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A1151" s="30"/>
      <c r="B1151" s="3" t="s">
        <v>274</v>
      </c>
      <c r="C1151" s="29"/>
      <c r="D1151" s="13">
        <v>4.5189721202386623E-2</v>
      </c>
      <c r="E1151" s="13">
        <v>0.10673111413276692</v>
      </c>
      <c r="F1151" s="13">
        <v>-8.6172921353104615E-2</v>
      </c>
      <c r="G1151" s="13">
        <v>-8.6172921353104615E-2</v>
      </c>
      <c r="H1151" s="13">
        <v>0.14228384830861929</v>
      </c>
      <c r="I1151" s="13">
        <v>0.14228384830861929</v>
      </c>
      <c r="J1151" s="13">
        <v>2.8055463477757225E-2</v>
      </c>
      <c r="K1151" s="13">
        <v>3.4132413550759244E-2</v>
      </c>
      <c r="L1151" s="13">
        <v>-0.20040130618396634</v>
      </c>
      <c r="M1151" s="13">
        <v>-8.6172921353104615E-2</v>
      </c>
      <c r="N1151" s="13">
        <v>1.5434853689005261</v>
      </c>
      <c r="O1151" s="13">
        <v>-8.9980534180799765E-2</v>
      </c>
      <c r="P1151" s="13">
        <v>-8.6172921353104615E-2</v>
      </c>
      <c r="Q1151" s="150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5"/>
    </row>
    <row r="1152" spans="1:65">
      <c r="A1152" s="30"/>
      <c r="B1152" s="46" t="s">
        <v>275</v>
      </c>
      <c r="C1152" s="47"/>
      <c r="D1152" s="45">
        <v>0.04</v>
      </c>
      <c r="E1152" s="45">
        <v>0.47</v>
      </c>
      <c r="F1152" s="45">
        <v>0.88</v>
      </c>
      <c r="G1152" s="45" t="s">
        <v>276</v>
      </c>
      <c r="H1152" s="45" t="s">
        <v>276</v>
      </c>
      <c r="I1152" s="45" t="s">
        <v>276</v>
      </c>
      <c r="J1152" s="45" t="s">
        <v>276</v>
      </c>
      <c r="K1152" s="45">
        <v>0.04</v>
      </c>
      <c r="L1152" s="45" t="s">
        <v>276</v>
      </c>
      <c r="M1152" s="45" t="s">
        <v>276</v>
      </c>
      <c r="N1152" s="45">
        <v>10.51</v>
      </c>
      <c r="O1152" s="45">
        <v>0.91</v>
      </c>
      <c r="P1152" s="45" t="s">
        <v>276</v>
      </c>
      <c r="Q1152" s="150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1:65">
      <c r="B1153" s="31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BM1153" s="55"/>
    </row>
    <row r="1154" spans="1:65" ht="15">
      <c r="B1154" s="8" t="s">
        <v>592</v>
      </c>
      <c r="BM1154" s="28" t="s">
        <v>66</v>
      </c>
    </row>
    <row r="1155" spans="1:65" ht="15">
      <c r="A1155" s="25" t="s">
        <v>44</v>
      </c>
      <c r="B1155" s="18" t="s">
        <v>110</v>
      </c>
      <c r="C1155" s="15" t="s">
        <v>111</v>
      </c>
      <c r="D1155" s="16" t="s">
        <v>232</v>
      </c>
      <c r="E1155" s="17" t="s">
        <v>232</v>
      </c>
      <c r="F1155" s="17" t="s">
        <v>232</v>
      </c>
      <c r="G1155" s="17" t="s">
        <v>232</v>
      </c>
      <c r="H1155" s="17" t="s">
        <v>232</v>
      </c>
      <c r="I1155" s="17" t="s">
        <v>232</v>
      </c>
      <c r="J1155" s="17" t="s">
        <v>232</v>
      </c>
      <c r="K1155" s="17" t="s">
        <v>232</v>
      </c>
      <c r="L1155" s="17" t="s">
        <v>232</v>
      </c>
      <c r="M1155" s="17" t="s">
        <v>232</v>
      </c>
      <c r="N1155" s="17" t="s">
        <v>232</v>
      </c>
      <c r="O1155" s="17" t="s">
        <v>232</v>
      </c>
      <c r="P1155" s="17" t="s">
        <v>232</v>
      </c>
      <c r="Q1155" s="17" t="s">
        <v>232</v>
      </c>
      <c r="R1155" s="17" t="s">
        <v>232</v>
      </c>
      <c r="S1155" s="17" t="s">
        <v>232</v>
      </c>
      <c r="T1155" s="17" t="s">
        <v>232</v>
      </c>
      <c r="U1155" s="17" t="s">
        <v>232</v>
      </c>
      <c r="V1155" s="17" t="s">
        <v>232</v>
      </c>
      <c r="W1155" s="17" t="s">
        <v>232</v>
      </c>
      <c r="X1155" s="17" t="s">
        <v>232</v>
      </c>
      <c r="Y1155" s="17" t="s">
        <v>232</v>
      </c>
      <c r="Z1155" s="17" t="s">
        <v>232</v>
      </c>
      <c r="AA1155" s="17" t="s">
        <v>232</v>
      </c>
      <c r="AB1155" s="17" t="s">
        <v>232</v>
      </c>
      <c r="AC1155" s="17" t="s">
        <v>232</v>
      </c>
      <c r="AD1155" s="17" t="s">
        <v>232</v>
      </c>
      <c r="AE1155" s="17" t="s">
        <v>232</v>
      </c>
      <c r="AF1155" s="17" t="s">
        <v>232</v>
      </c>
      <c r="AG1155" s="150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1</v>
      </c>
    </row>
    <row r="1156" spans="1:65">
      <c r="A1156" s="30"/>
      <c r="B1156" s="19" t="s">
        <v>233</v>
      </c>
      <c r="C1156" s="9" t="s">
        <v>233</v>
      </c>
      <c r="D1156" s="148" t="s">
        <v>235</v>
      </c>
      <c r="E1156" s="149" t="s">
        <v>236</v>
      </c>
      <c r="F1156" s="149" t="s">
        <v>237</v>
      </c>
      <c r="G1156" s="149" t="s">
        <v>238</v>
      </c>
      <c r="H1156" s="149" t="s">
        <v>239</v>
      </c>
      <c r="I1156" s="149" t="s">
        <v>240</v>
      </c>
      <c r="J1156" s="149" t="s">
        <v>241</v>
      </c>
      <c r="K1156" s="149" t="s">
        <v>242</v>
      </c>
      <c r="L1156" s="149" t="s">
        <v>243</v>
      </c>
      <c r="M1156" s="149" t="s">
        <v>244</v>
      </c>
      <c r="N1156" s="149" t="s">
        <v>245</v>
      </c>
      <c r="O1156" s="149" t="s">
        <v>246</v>
      </c>
      <c r="P1156" s="149" t="s">
        <v>247</v>
      </c>
      <c r="Q1156" s="149" t="s">
        <v>248</v>
      </c>
      <c r="R1156" s="149" t="s">
        <v>249</v>
      </c>
      <c r="S1156" s="149" t="s">
        <v>251</v>
      </c>
      <c r="T1156" s="149" t="s">
        <v>252</v>
      </c>
      <c r="U1156" s="149" t="s">
        <v>253</v>
      </c>
      <c r="V1156" s="149" t="s">
        <v>254</v>
      </c>
      <c r="W1156" s="149" t="s">
        <v>277</v>
      </c>
      <c r="X1156" s="149" t="s">
        <v>255</v>
      </c>
      <c r="Y1156" s="149" t="s">
        <v>256</v>
      </c>
      <c r="Z1156" s="149" t="s">
        <v>257</v>
      </c>
      <c r="AA1156" s="149" t="s">
        <v>258</v>
      </c>
      <c r="AB1156" s="149" t="s">
        <v>259</v>
      </c>
      <c r="AC1156" s="149" t="s">
        <v>260</v>
      </c>
      <c r="AD1156" s="149" t="s">
        <v>261</v>
      </c>
      <c r="AE1156" s="149" t="s">
        <v>262</v>
      </c>
      <c r="AF1156" s="149" t="s">
        <v>263</v>
      </c>
      <c r="AG1156" s="150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8" t="s">
        <v>1</v>
      </c>
    </row>
    <row r="1157" spans="1:65">
      <c r="A1157" s="30"/>
      <c r="B1157" s="19"/>
      <c r="C1157" s="9"/>
      <c r="D1157" s="10" t="s">
        <v>305</v>
      </c>
      <c r="E1157" s="11" t="s">
        <v>279</v>
      </c>
      <c r="F1157" s="11" t="s">
        <v>279</v>
      </c>
      <c r="G1157" s="11" t="s">
        <v>305</v>
      </c>
      <c r="H1157" s="11" t="s">
        <v>279</v>
      </c>
      <c r="I1157" s="11" t="s">
        <v>279</v>
      </c>
      <c r="J1157" s="11" t="s">
        <v>304</v>
      </c>
      <c r="K1157" s="11" t="s">
        <v>305</v>
      </c>
      <c r="L1157" s="11" t="s">
        <v>304</v>
      </c>
      <c r="M1157" s="11" t="s">
        <v>304</v>
      </c>
      <c r="N1157" s="11" t="s">
        <v>305</v>
      </c>
      <c r="O1157" s="11" t="s">
        <v>304</v>
      </c>
      <c r="P1157" s="11" t="s">
        <v>279</v>
      </c>
      <c r="Q1157" s="11" t="s">
        <v>305</v>
      </c>
      <c r="R1157" s="11" t="s">
        <v>304</v>
      </c>
      <c r="S1157" s="11" t="s">
        <v>279</v>
      </c>
      <c r="T1157" s="11" t="s">
        <v>279</v>
      </c>
      <c r="U1157" s="11" t="s">
        <v>279</v>
      </c>
      <c r="V1157" s="11" t="s">
        <v>279</v>
      </c>
      <c r="W1157" s="11" t="s">
        <v>279</v>
      </c>
      <c r="X1157" s="11" t="s">
        <v>304</v>
      </c>
      <c r="Y1157" s="11" t="s">
        <v>305</v>
      </c>
      <c r="Z1157" s="11" t="s">
        <v>305</v>
      </c>
      <c r="AA1157" s="11" t="s">
        <v>279</v>
      </c>
      <c r="AB1157" s="11" t="s">
        <v>305</v>
      </c>
      <c r="AC1157" s="11" t="s">
        <v>305</v>
      </c>
      <c r="AD1157" s="11" t="s">
        <v>279</v>
      </c>
      <c r="AE1157" s="11" t="s">
        <v>279</v>
      </c>
      <c r="AF1157" s="11" t="s">
        <v>305</v>
      </c>
      <c r="AG1157" s="150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8">
        <v>3</v>
      </c>
    </row>
    <row r="1158" spans="1:65">
      <c r="A1158" s="30"/>
      <c r="B1158" s="19"/>
      <c r="C1158" s="9"/>
      <c r="D1158" s="26" t="s">
        <v>307</v>
      </c>
      <c r="E1158" s="26" t="s">
        <v>117</v>
      </c>
      <c r="F1158" s="26" t="s">
        <v>308</v>
      </c>
      <c r="G1158" s="26" t="s">
        <v>308</v>
      </c>
      <c r="H1158" s="26" t="s">
        <v>307</v>
      </c>
      <c r="I1158" s="26" t="s">
        <v>307</v>
      </c>
      <c r="J1158" s="26" t="s">
        <v>309</v>
      </c>
      <c r="K1158" s="26" t="s">
        <v>310</v>
      </c>
      <c r="L1158" s="26" t="s">
        <v>309</v>
      </c>
      <c r="M1158" s="26" t="s">
        <v>311</v>
      </c>
      <c r="N1158" s="26" t="s">
        <v>310</v>
      </c>
      <c r="O1158" s="26" t="s">
        <v>309</v>
      </c>
      <c r="P1158" s="26" t="s">
        <v>307</v>
      </c>
      <c r="Q1158" s="26" t="s">
        <v>307</v>
      </c>
      <c r="R1158" s="26" t="s">
        <v>309</v>
      </c>
      <c r="S1158" s="26" t="s">
        <v>307</v>
      </c>
      <c r="T1158" s="26" t="s">
        <v>307</v>
      </c>
      <c r="U1158" s="26" t="s">
        <v>307</v>
      </c>
      <c r="V1158" s="26" t="s">
        <v>307</v>
      </c>
      <c r="W1158" s="26" t="s">
        <v>307</v>
      </c>
      <c r="X1158" s="26" t="s">
        <v>311</v>
      </c>
      <c r="Y1158" s="26" t="s">
        <v>309</v>
      </c>
      <c r="Z1158" s="26" t="s">
        <v>309</v>
      </c>
      <c r="AA1158" s="26" t="s">
        <v>269</v>
      </c>
      <c r="AB1158" s="26" t="s">
        <v>308</v>
      </c>
      <c r="AC1158" s="26" t="s">
        <v>307</v>
      </c>
      <c r="AD1158" s="26" t="s">
        <v>307</v>
      </c>
      <c r="AE1158" s="26" t="s">
        <v>268</v>
      </c>
      <c r="AF1158" s="26" t="s">
        <v>309</v>
      </c>
      <c r="AG1158" s="150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8">
        <v>3</v>
      </c>
    </row>
    <row r="1159" spans="1:65">
      <c r="A1159" s="30"/>
      <c r="B1159" s="18">
        <v>1</v>
      </c>
      <c r="C1159" s="14">
        <v>1</v>
      </c>
      <c r="D1159" s="213">
        <v>0.24580000000000002</v>
      </c>
      <c r="E1159" s="213">
        <v>0.24949999999999997</v>
      </c>
      <c r="F1159" s="213">
        <v>0.25370893838567643</v>
      </c>
      <c r="G1159" s="213">
        <v>0.24329999999999999</v>
      </c>
      <c r="H1159" s="227">
        <v>0.193</v>
      </c>
      <c r="I1159" s="213">
        <v>0.249</v>
      </c>
      <c r="J1159" s="213">
        <v>0.24629999999999999</v>
      </c>
      <c r="K1159" s="213">
        <v>0.246</v>
      </c>
      <c r="L1159" s="226">
        <v>0.22360000000000002</v>
      </c>
      <c r="M1159" s="213">
        <v>0.2477</v>
      </c>
      <c r="N1159" s="213">
        <v>0.24231112998050466</v>
      </c>
      <c r="O1159" s="213">
        <v>0.23355400000000001</v>
      </c>
      <c r="P1159" s="226">
        <v>0.27771999999999997</v>
      </c>
      <c r="Q1159" s="213">
        <v>0.23400000000000001</v>
      </c>
      <c r="R1159" s="213">
        <v>0.24693399999999996</v>
      </c>
      <c r="S1159" s="213">
        <v>0.23900000000000002</v>
      </c>
      <c r="T1159" s="213">
        <v>0.24199999999999999</v>
      </c>
      <c r="U1159" s="213">
        <v>0.23500000000000001</v>
      </c>
      <c r="V1159" s="213">
        <v>0.247</v>
      </c>
      <c r="W1159" s="213">
        <v>0.23300000000000001</v>
      </c>
      <c r="X1159" s="213">
        <v>0.25370000000000004</v>
      </c>
      <c r="Y1159" s="213">
        <v>0.25650000000000001</v>
      </c>
      <c r="Z1159" s="213">
        <v>0.25619999999999998</v>
      </c>
      <c r="AA1159" s="213">
        <v>0.23758000000000004</v>
      </c>
      <c r="AB1159" s="213">
        <v>0.251</v>
      </c>
      <c r="AC1159" s="213">
        <v>0.25559999999999999</v>
      </c>
      <c r="AD1159" s="213">
        <v>0.25061999999999995</v>
      </c>
      <c r="AE1159" s="213">
        <v>0.249</v>
      </c>
      <c r="AF1159" s="213">
        <v>0.23050000000000001</v>
      </c>
      <c r="AG1159" s="204"/>
      <c r="AH1159" s="205"/>
      <c r="AI1159" s="205"/>
      <c r="AJ1159" s="205"/>
      <c r="AK1159" s="205"/>
      <c r="AL1159" s="205"/>
      <c r="AM1159" s="205"/>
      <c r="AN1159" s="205"/>
      <c r="AO1159" s="205"/>
      <c r="AP1159" s="205"/>
      <c r="AQ1159" s="205"/>
      <c r="AR1159" s="205"/>
      <c r="AS1159" s="205"/>
      <c r="AT1159" s="205"/>
      <c r="AU1159" s="205"/>
      <c r="AV1159" s="205"/>
      <c r="AW1159" s="205"/>
      <c r="AX1159" s="205"/>
      <c r="AY1159" s="205"/>
      <c r="AZ1159" s="205"/>
      <c r="BA1159" s="205"/>
      <c r="BB1159" s="205"/>
      <c r="BC1159" s="205"/>
      <c r="BD1159" s="205"/>
      <c r="BE1159" s="205"/>
      <c r="BF1159" s="205"/>
      <c r="BG1159" s="205"/>
      <c r="BH1159" s="205"/>
      <c r="BI1159" s="205"/>
      <c r="BJ1159" s="205"/>
      <c r="BK1159" s="205"/>
      <c r="BL1159" s="205"/>
      <c r="BM1159" s="214">
        <v>1</v>
      </c>
    </row>
    <row r="1160" spans="1:65">
      <c r="A1160" s="30"/>
      <c r="B1160" s="19">
        <v>1</v>
      </c>
      <c r="C1160" s="9">
        <v>2</v>
      </c>
      <c r="D1160" s="24">
        <v>0.24489999999999998</v>
      </c>
      <c r="E1160" s="24">
        <v>0.24729999999999999</v>
      </c>
      <c r="F1160" s="24">
        <v>0.25207055793574878</v>
      </c>
      <c r="G1160" s="24">
        <v>0.24149999999999999</v>
      </c>
      <c r="H1160" s="24">
        <v>0.249</v>
      </c>
      <c r="I1160" s="24">
        <v>0.245</v>
      </c>
      <c r="J1160" s="24">
        <v>0.249</v>
      </c>
      <c r="K1160" s="24">
        <v>0.247</v>
      </c>
      <c r="L1160" s="229">
        <v>0.22300000000000003</v>
      </c>
      <c r="M1160" s="24">
        <v>0.25040000000000001</v>
      </c>
      <c r="N1160" s="24">
        <v>0.2413420975905379</v>
      </c>
      <c r="O1160" s="24">
        <v>0.23230630000000002</v>
      </c>
      <c r="P1160" s="229">
        <v>0.28271000000000002</v>
      </c>
      <c r="Q1160" s="24">
        <v>0.24099999999999999</v>
      </c>
      <c r="R1160" s="24">
        <v>0.24596700000000002</v>
      </c>
      <c r="S1160" s="24">
        <v>0.23300000000000001</v>
      </c>
      <c r="T1160" s="24">
        <v>0.247</v>
      </c>
      <c r="U1160" s="24">
        <v>0.23200000000000001</v>
      </c>
      <c r="V1160" s="24">
        <v>0.23700000000000002</v>
      </c>
      <c r="W1160" s="24">
        <v>0.23600000000000002</v>
      </c>
      <c r="X1160" s="24">
        <v>0.25259999999999999</v>
      </c>
      <c r="Y1160" s="24">
        <v>0.24620000000000003</v>
      </c>
      <c r="Z1160" s="24">
        <v>0.25829999999999997</v>
      </c>
      <c r="AA1160" s="24">
        <v>0.24026999999999998</v>
      </c>
      <c r="AB1160" s="24">
        <v>0.25230000000000002</v>
      </c>
      <c r="AC1160" s="24">
        <v>0.25119999999999998</v>
      </c>
      <c r="AD1160" s="24">
        <v>0.24234999999999998</v>
      </c>
      <c r="AE1160" s="24">
        <v>0.255</v>
      </c>
      <c r="AF1160" s="24">
        <v>0.22639999999999999</v>
      </c>
      <c r="AG1160" s="204"/>
      <c r="AH1160" s="205"/>
      <c r="AI1160" s="205"/>
      <c r="AJ1160" s="205"/>
      <c r="AK1160" s="205"/>
      <c r="AL1160" s="205"/>
      <c r="AM1160" s="205"/>
      <c r="AN1160" s="205"/>
      <c r="AO1160" s="205"/>
      <c r="AP1160" s="205"/>
      <c r="AQ1160" s="205"/>
      <c r="AR1160" s="205"/>
      <c r="AS1160" s="205"/>
      <c r="AT1160" s="205"/>
      <c r="AU1160" s="205"/>
      <c r="AV1160" s="205"/>
      <c r="AW1160" s="205"/>
      <c r="AX1160" s="205"/>
      <c r="AY1160" s="205"/>
      <c r="AZ1160" s="205"/>
      <c r="BA1160" s="205"/>
      <c r="BB1160" s="205"/>
      <c r="BC1160" s="205"/>
      <c r="BD1160" s="205"/>
      <c r="BE1160" s="205"/>
      <c r="BF1160" s="205"/>
      <c r="BG1160" s="205"/>
      <c r="BH1160" s="205"/>
      <c r="BI1160" s="205"/>
      <c r="BJ1160" s="205"/>
      <c r="BK1160" s="205"/>
      <c r="BL1160" s="205"/>
      <c r="BM1160" s="214">
        <v>31</v>
      </c>
    </row>
    <row r="1161" spans="1:65">
      <c r="A1161" s="30"/>
      <c r="B1161" s="19">
        <v>1</v>
      </c>
      <c r="C1161" s="9">
        <v>3</v>
      </c>
      <c r="D1161" s="24">
        <v>0.2457</v>
      </c>
      <c r="E1161" s="24">
        <v>0.25110000000000005</v>
      </c>
      <c r="F1161" s="24">
        <v>0.24813103704443409</v>
      </c>
      <c r="G1161" s="24">
        <v>0.24659999999999999</v>
      </c>
      <c r="H1161" s="228">
        <v>0.30199999999999999</v>
      </c>
      <c r="I1161" s="24">
        <v>0.25</v>
      </c>
      <c r="J1161" s="24">
        <v>0.24979999999999997</v>
      </c>
      <c r="K1161" s="24">
        <v>0.251</v>
      </c>
      <c r="L1161" s="229">
        <v>0.2248</v>
      </c>
      <c r="M1161" s="24">
        <v>0.24949999999999997</v>
      </c>
      <c r="N1161" s="24">
        <v>0.24255358974095104</v>
      </c>
      <c r="O1161" s="24">
        <v>0.23418279999999997</v>
      </c>
      <c r="P1161" s="229">
        <v>0.24281999999999998</v>
      </c>
      <c r="Q1161" s="24">
        <v>0.249</v>
      </c>
      <c r="R1161" s="24">
        <v>0.24535849999999998</v>
      </c>
      <c r="S1161" s="24">
        <v>0.23300000000000001</v>
      </c>
      <c r="T1161" s="24">
        <v>0.24299999999999999</v>
      </c>
      <c r="U1161" s="24">
        <v>0.23900000000000002</v>
      </c>
      <c r="V1161" s="24">
        <v>0.245</v>
      </c>
      <c r="W1161" s="24">
        <v>0.23300000000000001</v>
      </c>
      <c r="X1161" s="24">
        <v>0.25630000000000003</v>
      </c>
      <c r="Y1161" s="24">
        <v>0.2515</v>
      </c>
      <c r="Z1161" s="24">
        <v>0.24959999999999999</v>
      </c>
      <c r="AA1161" s="24">
        <v>0.24156999999999998</v>
      </c>
      <c r="AB1161" s="24">
        <v>0.24889999999999998</v>
      </c>
      <c r="AC1161" s="24">
        <v>0.25259999999999999</v>
      </c>
      <c r="AD1161" s="24">
        <v>0.25001000000000001</v>
      </c>
      <c r="AE1161" s="24">
        <v>0.24199999999999999</v>
      </c>
      <c r="AF1161" s="24">
        <v>0.23050000000000001</v>
      </c>
      <c r="AG1161" s="204"/>
      <c r="AH1161" s="205"/>
      <c r="AI1161" s="205"/>
      <c r="AJ1161" s="205"/>
      <c r="AK1161" s="205"/>
      <c r="AL1161" s="205"/>
      <c r="AM1161" s="205"/>
      <c r="AN1161" s="205"/>
      <c r="AO1161" s="205"/>
      <c r="AP1161" s="205"/>
      <c r="AQ1161" s="205"/>
      <c r="AR1161" s="205"/>
      <c r="AS1161" s="205"/>
      <c r="AT1161" s="205"/>
      <c r="AU1161" s="205"/>
      <c r="AV1161" s="205"/>
      <c r="AW1161" s="205"/>
      <c r="AX1161" s="205"/>
      <c r="AY1161" s="205"/>
      <c r="AZ1161" s="205"/>
      <c r="BA1161" s="205"/>
      <c r="BB1161" s="205"/>
      <c r="BC1161" s="205"/>
      <c r="BD1161" s="205"/>
      <c r="BE1161" s="205"/>
      <c r="BF1161" s="205"/>
      <c r="BG1161" s="205"/>
      <c r="BH1161" s="205"/>
      <c r="BI1161" s="205"/>
      <c r="BJ1161" s="205"/>
      <c r="BK1161" s="205"/>
      <c r="BL1161" s="205"/>
      <c r="BM1161" s="214">
        <v>16</v>
      </c>
    </row>
    <row r="1162" spans="1:65">
      <c r="A1162" s="30"/>
      <c r="B1162" s="19">
        <v>1</v>
      </c>
      <c r="C1162" s="9">
        <v>4</v>
      </c>
      <c r="D1162" s="228">
        <v>0.23770000000000002</v>
      </c>
      <c r="E1162" s="24">
        <v>0.25590000000000002</v>
      </c>
      <c r="F1162" s="24">
        <v>0.25075737445850182</v>
      </c>
      <c r="G1162" s="24">
        <v>0.24459999999999998</v>
      </c>
      <c r="H1162" s="24">
        <v>0.25700000000000001</v>
      </c>
      <c r="I1162" s="24">
        <v>0.24</v>
      </c>
      <c r="J1162" s="24">
        <v>0.25290000000000001</v>
      </c>
      <c r="K1162" s="24">
        <v>0.247</v>
      </c>
      <c r="L1162" s="229">
        <v>0.23019999999999999</v>
      </c>
      <c r="M1162" s="24">
        <v>0.25030000000000002</v>
      </c>
      <c r="N1162" s="24">
        <v>0.24149715591813503</v>
      </c>
      <c r="O1162" s="24">
        <v>0.23096819999999998</v>
      </c>
      <c r="P1162" s="229">
        <v>0.27044999999999997</v>
      </c>
      <c r="Q1162" s="24">
        <v>0.25900000000000001</v>
      </c>
      <c r="R1162" s="24">
        <v>0.24517549999999999</v>
      </c>
      <c r="S1162" s="24">
        <v>0.23500000000000001</v>
      </c>
      <c r="T1162" s="24">
        <v>0.24299999999999999</v>
      </c>
      <c r="U1162" s="24">
        <v>0.24099999999999999</v>
      </c>
      <c r="V1162" s="24">
        <v>0.246</v>
      </c>
      <c r="W1162" s="24">
        <v>0.23300000000000001</v>
      </c>
      <c r="X1162" s="24">
        <v>0.25070000000000003</v>
      </c>
      <c r="Y1162" s="24">
        <v>0.24640000000000001</v>
      </c>
      <c r="Z1162" s="24">
        <v>0.24320000000000003</v>
      </c>
      <c r="AA1162" s="24">
        <v>0.24216999999999997</v>
      </c>
      <c r="AB1162" s="24">
        <v>0.25230000000000002</v>
      </c>
      <c r="AC1162" s="24">
        <v>0.25750000000000001</v>
      </c>
      <c r="AD1162" s="24">
        <v>0.24966999999999998</v>
      </c>
      <c r="AE1162" s="24">
        <v>0.24399999999999999</v>
      </c>
      <c r="AF1162" s="24">
        <v>0.2356</v>
      </c>
      <c r="AG1162" s="204"/>
      <c r="AH1162" s="205"/>
      <c r="AI1162" s="205"/>
      <c r="AJ1162" s="205"/>
      <c r="AK1162" s="205"/>
      <c r="AL1162" s="205"/>
      <c r="AM1162" s="205"/>
      <c r="AN1162" s="205"/>
      <c r="AO1162" s="205"/>
      <c r="AP1162" s="205"/>
      <c r="AQ1162" s="205"/>
      <c r="AR1162" s="205"/>
      <c r="AS1162" s="205"/>
      <c r="AT1162" s="205"/>
      <c r="AU1162" s="205"/>
      <c r="AV1162" s="205"/>
      <c r="AW1162" s="205"/>
      <c r="AX1162" s="205"/>
      <c r="AY1162" s="205"/>
      <c r="AZ1162" s="205"/>
      <c r="BA1162" s="205"/>
      <c r="BB1162" s="205"/>
      <c r="BC1162" s="205"/>
      <c r="BD1162" s="205"/>
      <c r="BE1162" s="205"/>
      <c r="BF1162" s="205"/>
      <c r="BG1162" s="205"/>
      <c r="BH1162" s="205"/>
      <c r="BI1162" s="205"/>
      <c r="BJ1162" s="205"/>
      <c r="BK1162" s="205"/>
      <c r="BL1162" s="205"/>
      <c r="BM1162" s="214">
        <v>0.2453611640079888</v>
      </c>
    </row>
    <row r="1163" spans="1:65">
      <c r="A1163" s="30"/>
      <c r="B1163" s="19">
        <v>1</v>
      </c>
      <c r="C1163" s="9">
        <v>5</v>
      </c>
      <c r="D1163" s="24">
        <v>0.245</v>
      </c>
      <c r="E1163" s="24">
        <v>0.25059999999999999</v>
      </c>
      <c r="F1163" s="24">
        <v>0.25191576102980062</v>
      </c>
      <c r="G1163" s="24">
        <v>0.2422</v>
      </c>
      <c r="H1163" s="24">
        <v>0.26800000000000002</v>
      </c>
      <c r="I1163" s="24">
        <v>0.248</v>
      </c>
      <c r="J1163" s="24">
        <v>0.24880000000000002</v>
      </c>
      <c r="K1163" s="24">
        <v>0.252</v>
      </c>
      <c r="L1163" s="229">
        <v>0.23089999999999999</v>
      </c>
      <c r="M1163" s="24">
        <v>0.248</v>
      </c>
      <c r="N1163" s="24">
        <v>0.24088856528986197</v>
      </c>
      <c r="O1163" s="24">
        <v>0.23006460000000004</v>
      </c>
      <c r="P1163" s="229">
        <v>0.26282</v>
      </c>
      <c r="Q1163" s="24">
        <v>0.23200000000000001</v>
      </c>
      <c r="R1163" s="24">
        <v>0.24584149999999994</v>
      </c>
      <c r="S1163" s="24">
        <v>0.23600000000000002</v>
      </c>
      <c r="T1163" s="24">
        <v>0.24399999999999999</v>
      </c>
      <c r="U1163" s="24">
        <v>0.23300000000000001</v>
      </c>
      <c r="V1163" s="24">
        <v>0.23800000000000002</v>
      </c>
      <c r="W1163" s="24">
        <v>0.23700000000000002</v>
      </c>
      <c r="X1163" s="24">
        <v>0.25379999999999997</v>
      </c>
      <c r="Y1163" s="24">
        <v>0.24740000000000001</v>
      </c>
      <c r="Z1163" s="24">
        <v>0.25769999999999998</v>
      </c>
      <c r="AA1163" s="24">
        <v>0.24123</v>
      </c>
      <c r="AB1163" s="24">
        <v>0.2525</v>
      </c>
      <c r="AC1163" s="24">
        <v>0.25459999999999999</v>
      </c>
      <c r="AD1163" s="24">
        <v>0.24263999999999999</v>
      </c>
      <c r="AE1163" s="24">
        <v>0.24099999999999999</v>
      </c>
      <c r="AF1163" s="24">
        <v>0.23270000000000002</v>
      </c>
      <c r="AG1163" s="204"/>
      <c r="AH1163" s="205"/>
      <c r="AI1163" s="205"/>
      <c r="AJ1163" s="205"/>
      <c r="AK1163" s="205"/>
      <c r="AL1163" s="205"/>
      <c r="AM1163" s="205"/>
      <c r="AN1163" s="205"/>
      <c r="AO1163" s="205"/>
      <c r="AP1163" s="205"/>
      <c r="AQ1163" s="205"/>
      <c r="AR1163" s="205"/>
      <c r="AS1163" s="205"/>
      <c r="AT1163" s="205"/>
      <c r="AU1163" s="205"/>
      <c r="AV1163" s="205"/>
      <c r="AW1163" s="205"/>
      <c r="AX1163" s="205"/>
      <c r="AY1163" s="205"/>
      <c r="AZ1163" s="205"/>
      <c r="BA1163" s="205"/>
      <c r="BB1163" s="205"/>
      <c r="BC1163" s="205"/>
      <c r="BD1163" s="205"/>
      <c r="BE1163" s="205"/>
      <c r="BF1163" s="205"/>
      <c r="BG1163" s="205"/>
      <c r="BH1163" s="205"/>
      <c r="BI1163" s="205"/>
      <c r="BJ1163" s="205"/>
      <c r="BK1163" s="205"/>
      <c r="BL1163" s="205"/>
      <c r="BM1163" s="214">
        <v>129</v>
      </c>
    </row>
    <row r="1164" spans="1:65">
      <c r="A1164" s="30"/>
      <c r="B1164" s="19">
        <v>1</v>
      </c>
      <c r="C1164" s="9">
        <v>6</v>
      </c>
      <c r="D1164" s="24">
        <v>0.24959999999999999</v>
      </c>
      <c r="E1164" s="24">
        <v>0.24970000000000001</v>
      </c>
      <c r="F1164" s="24">
        <v>0.25271524605154999</v>
      </c>
      <c r="G1164" s="24">
        <v>0.24380000000000002</v>
      </c>
      <c r="H1164" s="24">
        <v>0.24199999999999999</v>
      </c>
      <c r="I1164" s="24">
        <v>0.26100000000000001</v>
      </c>
      <c r="J1164" s="24">
        <v>0.25059999999999999</v>
      </c>
      <c r="K1164" s="24">
        <v>0.252</v>
      </c>
      <c r="L1164" s="229">
        <v>0.22039999999999998</v>
      </c>
      <c r="M1164" s="24">
        <v>0.25140000000000001</v>
      </c>
      <c r="N1164" s="24">
        <v>0.24132311586847902</v>
      </c>
      <c r="O1164" s="24">
        <v>0.23222910000000002</v>
      </c>
      <c r="P1164" s="229">
        <v>0.24795999999999999</v>
      </c>
      <c r="Q1164" s="24">
        <v>0.251</v>
      </c>
      <c r="R1164" s="24">
        <v>0.24548249999999999</v>
      </c>
      <c r="S1164" s="24">
        <v>0.23500000000000001</v>
      </c>
      <c r="T1164" s="24">
        <v>0.24099999999999999</v>
      </c>
      <c r="U1164" s="24">
        <v>0.23400000000000001</v>
      </c>
      <c r="V1164" s="24">
        <v>0.24</v>
      </c>
      <c r="W1164" s="24">
        <v>0.23400000000000001</v>
      </c>
      <c r="X1164" s="24">
        <v>0.25290000000000001</v>
      </c>
      <c r="Y1164" s="24">
        <v>0.25730000000000003</v>
      </c>
      <c r="Z1164" s="24">
        <v>0.24540000000000001</v>
      </c>
      <c r="AA1164" s="24">
        <v>0.24074000000000001</v>
      </c>
      <c r="AB1164" s="24">
        <v>0.25059999999999999</v>
      </c>
      <c r="AC1164" s="24">
        <v>0.25259999999999999</v>
      </c>
      <c r="AD1164" s="24">
        <v>0.25128000000000006</v>
      </c>
      <c r="AE1164" s="24">
        <v>0.24099999999999999</v>
      </c>
      <c r="AF1164" s="24">
        <v>0.23600000000000002</v>
      </c>
      <c r="AG1164" s="204"/>
      <c r="AH1164" s="205"/>
      <c r="AI1164" s="205"/>
      <c r="AJ1164" s="205"/>
      <c r="AK1164" s="205"/>
      <c r="AL1164" s="205"/>
      <c r="AM1164" s="205"/>
      <c r="AN1164" s="205"/>
      <c r="AO1164" s="205"/>
      <c r="AP1164" s="205"/>
      <c r="AQ1164" s="205"/>
      <c r="AR1164" s="205"/>
      <c r="AS1164" s="205"/>
      <c r="AT1164" s="205"/>
      <c r="AU1164" s="205"/>
      <c r="AV1164" s="205"/>
      <c r="AW1164" s="205"/>
      <c r="AX1164" s="205"/>
      <c r="AY1164" s="205"/>
      <c r="AZ1164" s="205"/>
      <c r="BA1164" s="205"/>
      <c r="BB1164" s="205"/>
      <c r="BC1164" s="205"/>
      <c r="BD1164" s="205"/>
      <c r="BE1164" s="205"/>
      <c r="BF1164" s="205"/>
      <c r="BG1164" s="205"/>
      <c r="BH1164" s="205"/>
      <c r="BI1164" s="205"/>
      <c r="BJ1164" s="205"/>
      <c r="BK1164" s="205"/>
      <c r="BL1164" s="205"/>
      <c r="BM1164" s="56"/>
    </row>
    <row r="1165" spans="1:65">
      <c r="A1165" s="30"/>
      <c r="B1165" s="20" t="s">
        <v>271</v>
      </c>
      <c r="C1165" s="12"/>
      <c r="D1165" s="215">
        <v>0.24478333333333335</v>
      </c>
      <c r="E1165" s="215">
        <v>0.25068333333333331</v>
      </c>
      <c r="F1165" s="215">
        <v>0.25154981915095198</v>
      </c>
      <c r="G1165" s="215">
        <v>0.24366666666666667</v>
      </c>
      <c r="H1165" s="215">
        <v>0.2518333333333333</v>
      </c>
      <c r="I1165" s="215">
        <v>0.24883333333333332</v>
      </c>
      <c r="J1165" s="215">
        <v>0.24956666666666663</v>
      </c>
      <c r="K1165" s="215">
        <v>0.24916666666666665</v>
      </c>
      <c r="L1165" s="215">
        <v>0.22548333333333329</v>
      </c>
      <c r="M1165" s="215">
        <v>0.24955000000000002</v>
      </c>
      <c r="N1165" s="215">
        <v>0.24165260906474492</v>
      </c>
      <c r="O1165" s="215">
        <v>0.23221749999999999</v>
      </c>
      <c r="P1165" s="215">
        <v>0.26408000000000004</v>
      </c>
      <c r="Q1165" s="215">
        <v>0.24433333333333337</v>
      </c>
      <c r="R1165" s="215">
        <v>0.24579316666666665</v>
      </c>
      <c r="S1165" s="215">
        <v>0.23516666666666672</v>
      </c>
      <c r="T1165" s="215">
        <v>0.24333333333333332</v>
      </c>
      <c r="U1165" s="215">
        <v>0.23566666666666669</v>
      </c>
      <c r="V1165" s="215">
        <v>0.24216666666666667</v>
      </c>
      <c r="W1165" s="215">
        <v>0.23433333333333337</v>
      </c>
      <c r="X1165" s="215">
        <v>0.25333333333333335</v>
      </c>
      <c r="Y1165" s="215">
        <v>0.25088333333333335</v>
      </c>
      <c r="Z1165" s="215">
        <v>0.25173333333333336</v>
      </c>
      <c r="AA1165" s="215">
        <v>0.24059333333333333</v>
      </c>
      <c r="AB1165" s="215">
        <v>0.25126666666666669</v>
      </c>
      <c r="AC1165" s="215">
        <v>0.25401666666666661</v>
      </c>
      <c r="AD1165" s="215">
        <v>0.24776166666666666</v>
      </c>
      <c r="AE1165" s="215">
        <v>0.24533333333333332</v>
      </c>
      <c r="AF1165" s="215">
        <v>0.23194999999999999</v>
      </c>
      <c r="AG1165" s="204"/>
      <c r="AH1165" s="205"/>
      <c r="AI1165" s="205"/>
      <c r="AJ1165" s="205"/>
      <c r="AK1165" s="205"/>
      <c r="AL1165" s="205"/>
      <c r="AM1165" s="205"/>
      <c r="AN1165" s="205"/>
      <c r="AO1165" s="205"/>
      <c r="AP1165" s="205"/>
      <c r="AQ1165" s="205"/>
      <c r="AR1165" s="205"/>
      <c r="AS1165" s="205"/>
      <c r="AT1165" s="205"/>
      <c r="AU1165" s="205"/>
      <c r="AV1165" s="205"/>
      <c r="AW1165" s="205"/>
      <c r="AX1165" s="205"/>
      <c r="AY1165" s="205"/>
      <c r="AZ1165" s="205"/>
      <c r="BA1165" s="205"/>
      <c r="BB1165" s="205"/>
      <c r="BC1165" s="205"/>
      <c r="BD1165" s="205"/>
      <c r="BE1165" s="205"/>
      <c r="BF1165" s="205"/>
      <c r="BG1165" s="205"/>
      <c r="BH1165" s="205"/>
      <c r="BI1165" s="205"/>
      <c r="BJ1165" s="205"/>
      <c r="BK1165" s="205"/>
      <c r="BL1165" s="205"/>
      <c r="BM1165" s="56"/>
    </row>
    <row r="1166" spans="1:65">
      <c r="A1166" s="30"/>
      <c r="B1166" s="3" t="s">
        <v>272</v>
      </c>
      <c r="C1166" s="29"/>
      <c r="D1166" s="24">
        <v>0.24535000000000001</v>
      </c>
      <c r="E1166" s="24">
        <v>0.25014999999999998</v>
      </c>
      <c r="F1166" s="24">
        <v>0.25199315948277468</v>
      </c>
      <c r="G1166" s="24">
        <v>0.24354999999999999</v>
      </c>
      <c r="H1166" s="24">
        <v>0.253</v>
      </c>
      <c r="I1166" s="24">
        <v>0.2485</v>
      </c>
      <c r="J1166" s="24">
        <v>0.24939999999999998</v>
      </c>
      <c r="K1166" s="24">
        <v>0.249</v>
      </c>
      <c r="L1166" s="24">
        <v>0.22420000000000001</v>
      </c>
      <c r="M1166" s="24">
        <v>0.24990000000000001</v>
      </c>
      <c r="N1166" s="24">
        <v>0.24141962675433648</v>
      </c>
      <c r="O1166" s="24">
        <v>0.23226770000000002</v>
      </c>
      <c r="P1166" s="24">
        <v>0.26663499999999996</v>
      </c>
      <c r="Q1166" s="24">
        <v>0.245</v>
      </c>
      <c r="R1166" s="24">
        <v>0.24566199999999996</v>
      </c>
      <c r="S1166" s="24">
        <v>0.23500000000000001</v>
      </c>
      <c r="T1166" s="24">
        <v>0.24299999999999999</v>
      </c>
      <c r="U1166" s="24">
        <v>0.23450000000000001</v>
      </c>
      <c r="V1166" s="24">
        <v>0.24249999999999999</v>
      </c>
      <c r="W1166" s="24">
        <v>0.23350000000000001</v>
      </c>
      <c r="X1166" s="24">
        <v>0.25330000000000003</v>
      </c>
      <c r="Y1166" s="24">
        <v>0.24945000000000001</v>
      </c>
      <c r="Z1166" s="24">
        <v>0.25290000000000001</v>
      </c>
      <c r="AA1166" s="24">
        <v>0.240985</v>
      </c>
      <c r="AB1166" s="24">
        <v>0.25165000000000004</v>
      </c>
      <c r="AC1166" s="24">
        <v>0.25359999999999999</v>
      </c>
      <c r="AD1166" s="24">
        <v>0.24984000000000001</v>
      </c>
      <c r="AE1166" s="24">
        <v>0.24299999999999999</v>
      </c>
      <c r="AF1166" s="24">
        <v>0.23160000000000003</v>
      </c>
      <c r="AG1166" s="204"/>
      <c r="AH1166" s="205"/>
      <c r="AI1166" s="205"/>
      <c r="AJ1166" s="205"/>
      <c r="AK1166" s="205"/>
      <c r="AL1166" s="205"/>
      <c r="AM1166" s="205"/>
      <c r="AN1166" s="205"/>
      <c r="AO1166" s="205"/>
      <c r="AP1166" s="205"/>
      <c r="AQ1166" s="205"/>
      <c r="AR1166" s="205"/>
      <c r="AS1166" s="205"/>
      <c r="AT1166" s="205"/>
      <c r="AU1166" s="205"/>
      <c r="AV1166" s="205"/>
      <c r="AW1166" s="205"/>
      <c r="AX1166" s="205"/>
      <c r="AY1166" s="205"/>
      <c r="AZ1166" s="205"/>
      <c r="BA1166" s="205"/>
      <c r="BB1166" s="205"/>
      <c r="BC1166" s="205"/>
      <c r="BD1166" s="205"/>
      <c r="BE1166" s="205"/>
      <c r="BF1166" s="205"/>
      <c r="BG1166" s="205"/>
      <c r="BH1166" s="205"/>
      <c r="BI1166" s="205"/>
      <c r="BJ1166" s="205"/>
      <c r="BK1166" s="205"/>
      <c r="BL1166" s="205"/>
      <c r="BM1166" s="56"/>
    </row>
    <row r="1167" spans="1:65">
      <c r="A1167" s="30"/>
      <c r="B1167" s="3" t="s">
        <v>273</v>
      </c>
      <c r="C1167" s="29"/>
      <c r="D1167" s="24">
        <v>3.8809363131423052E-3</v>
      </c>
      <c r="E1167" s="24">
        <v>2.8708303096258983E-3</v>
      </c>
      <c r="F1167" s="24">
        <v>1.936033974573835E-3</v>
      </c>
      <c r="G1167" s="24">
        <v>1.8151216671800968E-3</v>
      </c>
      <c r="H1167" s="24">
        <v>3.5695471234691488E-2</v>
      </c>
      <c r="I1167" s="24">
        <v>6.9689788826388863E-3</v>
      </c>
      <c r="J1167" s="24">
        <v>2.1823534696897022E-3</v>
      </c>
      <c r="K1167" s="24">
        <v>2.7868739954771331E-3</v>
      </c>
      <c r="L1167" s="24">
        <v>4.1858889935910406E-3</v>
      </c>
      <c r="M1167" s="24">
        <v>1.451550894732947E-3</v>
      </c>
      <c r="N1167" s="24">
        <v>6.4161167198203755E-4</v>
      </c>
      <c r="O1167" s="24">
        <v>1.5396353620256841E-3</v>
      </c>
      <c r="P1167" s="24">
        <v>1.6044519313460286E-2</v>
      </c>
      <c r="Q1167" s="24">
        <v>1.0500793620801556E-2</v>
      </c>
      <c r="R1167" s="24">
        <v>6.3261612899660953E-4</v>
      </c>
      <c r="S1167" s="24">
        <v>2.2286019533929056E-3</v>
      </c>
      <c r="T1167" s="24">
        <v>2.065591117977291E-3</v>
      </c>
      <c r="U1167" s="24">
        <v>3.5590260840104317E-3</v>
      </c>
      <c r="V1167" s="24">
        <v>4.3550736694878767E-3</v>
      </c>
      <c r="W1167" s="24">
        <v>1.7511900715418277E-3</v>
      </c>
      <c r="X1167" s="24">
        <v>1.8337575266830302E-3</v>
      </c>
      <c r="Y1167" s="24">
        <v>5.0451626997220491E-3</v>
      </c>
      <c r="Z1167" s="24">
        <v>6.5750031685670261E-3</v>
      </c>
      <c r="AA1167" s="24">
        <v>1.6156319712937696E-3</v>
      </c>
      <c r="AB1167" s="24">
        <v>1.3980939405729171E-3</v>
      </c>
      <c r="AC1167" s="24">
        <v>2.3207039162001482E-3</v>
      </c>
      <c r="AD1167" s="24">
        <v>4.1173555429021109E-3</v>
      </c>
      <c r="AE1167" s="24">
        <v>5.6095157247900394E-3</v>
      </c>
      <c r="AF1167" s="24">
        <v>3.6137238411367363E-3</v>
      </c>
      <c r="AG1167" s="204"/>
      <c r="AH1167" s="205"/>
      <c r="AI1167" s="205"/>
      <c r="AJ1167" s="205"/>
      <c r="AK1167" s="205"/>
      <c r="AL1167" s="205"/>
      <c r="AM1167" s="205"/>
      <c r="AN1167" s="205"/>
      <c r="AO1167" s="205"/>
      <c r="AP1167" s="205"/>
      <c r="AQ1167" s="205"/>
      <c r="AR1167" s="205"/>
      <c r="AS1167" s="205"/>
      <c r="AT1167" s="205"/>
      <c r="AU1167" s="205"/>
      <c r="AV1167" s="205"/>
      <c r="AW1167" s="205"/>
      <c r="AX1167" s="205"/>
      <c r="AY1167" s="205"/>
      <c r="AZ1167" s="205"/>
      <c r="BA1167" s="205"/>
      <c r="BB1167" s="205"/>
      <c r="BC1167" s="205"/>
      <c r="BD1167" s="205"/>
      <c r="BE1167" s="205"/>
      <c r="BF1167" s="205"/>
      <c r="BG1167" s="205"/>
      <c r="BH1167" s="205"/>
      <c r="BI1167" s="205"/>
      <c r="BJ1167" s="205"/>
      <c r="BK1167" s="205"/>
      <c r="BL1167" s="205"/>
      <c r="BM1167" s="56"/>
    </row>
    <row r="1168" spans="1:65">
      <c r="A1168" s="30"/>
      <c r="B1168" s="3" t="s">
        <v>86</v>
      </c>
      <c r="C1168" s="29"/>
      <c r="D1168" s="13">
        <v>1.5854577435047205E-2</v>
      </c>
      <c r="E1168" s="13">
        <v>1.145201905309181E-2</v>
      </c>
      <c r="F1168" s="13">
        <v>7.6964236392952625E-3</v>
      </c>
      <c r="G1168" s="13">
        <v>7.4491997285092895E-3</v>
      </c>
      <c r="H1168" s="13">
        <v>0.14174244037600858</v>
      </c>
      <c r="I1168" s="13">
        <v>2.8006613058160296E-2</v>
      </c>
      <c r="J1168" s="13">
        <v>8.7445711353934929E-3</v>
      </c>
      <c r="K1168" s="13">
        <v>1.1184778577165752E-2</v>
      </c>
      <c r="L1168" s="13">
        <v>1.8564072704225183E-2</v>
      </c>
      <c r="M1168" s="13">
        <v>5.8166735913963014E-3</v>
      </c>
      <c r="N1168" s="13">
        <v>2.6550992950799606E-3</v>
      </c>
      <c r="O1168" s="13">
        <v>6.6301435594892039E-3</v>
      </c>
      <c r="P1168" s="13">
        <v>6.0756283374205862E-2</v>
      </c>
      <c r="Q1168" s="13">
        <v>4.2977327233839922E-2</v>
      </c>
      <c r="R1168" s="13">
        <v>2.573774273613287E-3</v>
      </c>
      <c r="S1168" s="13">
        <v>9.4766915098210003E-3</v>
      </c>
      <c r="T1168" s="13">
        <v>8.4887306218244842E-3</v>
      </c>
      <c r="U1168" s="13">
        <v>1.5101949437102255E-2</v>
      </c>
      <c r="V1168" s="13">
        <v>1.7983786659963703E-2</v>
      </c>
      <c r="W1168" s="13">
        <v>7.4730728515298465E-3</v>
      </c>
      <c r="X1168" s="13">
        <v>7.2385165526961713E-3</v>
      </c>
      <c r="Y1168" s="13">
        <v>2.0109596889877297E-2</v>
      </c>
      <c r="Z1168" s="13">
        <v>2.6118921485303332E-2</v>
      </c>
      <c r="AA1168" s="13">
        <v>6.7151984176359956E-3</v>
      </c>
      <c r="AB1168" s="13">
        <v>5.5641838972124583E-3</v>
      </c>
      <c r="AC1168" s="13">
        <v>9.136030114297547E-3</v>
      </c>
      <c r="AD1168" s="13">
        <v>1.6618210550066709E-2</v>
      </c>
      <c r="AE1168" s="13">
        <v>2.2864873878220272E-2</v>
      </c>
      <c r="AF1168" s="13">
        <v>1.5579753572480003E-2</v>
      </c>
      <c r="AG1168" s="150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1:65">
      <c r="A1169" s="30"/>
      <c r="B1169" s="3" t="s">
        <v>274</v>
      </c>
      <c r="C1169" s="29"/>
      <c r="D1169" s="13">
        <v>-2.3550209218792251E-3</v>
      </c>
      <c r="E1169" s="13">
        <v>2.169116431633511E-2</v>
      </c>
      <c r="F1169" s="13">
        <v>2.5222635244596781E-2</v>
      </c>
      <c r="G1169" s="13">
        <v>-6.9061350771345564E-3</v>
      </c>
      <c r="H1169" s="13">
        <v>2.637813262547839E-2</v>
      </c>
      <c r="I1169" s="13">
        <v>1.4151258775539022E-2</v>
      </c>
      <c r="J1169" s="13">
        <v>1.7140050161079667E-2</v>
      </c>
      <c r="K1169" s="13">
        <v>1.5509800314421174E-2</v>
      </c>
      <c r="L1169" s="13">
        <v>-8.1014576023157092E-2</v>
      </c>
      <c r="M1169" s="13">
        <v>1.7072123084135749E-2</v>
      </c>
      <c r="N1169" s="13">
        <v>-1.511467781887077E-2</v>
      </c>
      <c r="O1169" s="13">
        <v>-5.3568640583889882E-2</v>
      </c>
      <c r="P1169" s="13">
        <v>7.6290948764009547E-2</v>
      </c>
      <c r="Q1169" s="13">
        <v>-4.1890519993700304E-3</v>
      </c>
      <c r="R1169" s="13">
        <v>1.7606806701642164E-3</v>
      </c>
      <c r="S1169" s="13">
        <v>-4.1548944318629655E-2</v>
      </c>
      <c r="T1169" s="13">
        <v>-8.2646766160167084E-3</v>
      </c>
      <c r="U1169" s="13">
        <v>-3.9511132010306538E-2</v>
      </c>
      <c r="V1169" s="13">
        <v>-1.301957200210424E-2</v>
      </c>
      <c r="W1169" s="13">
        <v>-4.4945298165835146E-2</v>
      </c>
      <c r="X1169" s="13">
        <v>3.2491569550448407E-2</v>
      </c>
      <c r="Y1169" s="13">
        <v>2.2506289239664579E-2</v>
      </c>
      <c r="Z1169" s="13">
        <v>2.5970570163813989E-2</v>
      </c>
      <c r="AA1169" s="13">
        <v>-1.9431888065628122E-2</v>
      </c>
      <c r="AB1169" s="13">
        <v>2.4068612009378931E-2</v>
      </c>
      <c r="AC1169" s="13">
        <v>3.527657970515663E-2</v>
      </c>
      <c r="AD1169" s="13">
        <v>9.7835477280328043E-3</v>
      </c>
      <c r="AE1169" s="13">
        <v>-1.1342738272379638E-4</v>
      </c>
      <c r="AF1169" s="13">
        <v>-5.4658870168842855E-2</v>
      </c>
      <c r="AG1169" s="150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5"/>
    </row>
    <row r="1170" spans="1:65">
      <c r="A1170" s="30"/>
      <c r="B1170" s="46" t="s">
        <v>275</v>
      </c>
      <c r="C1170" s="47"/>
      <c r="D1170" s="45">
        <v>0.13</v>
      </c>
      <c r="E1170" s="45">
        <v>0.65</v>
      </c>
      <c r="F1170" s="45">
        <v>0.76</v>
      </c>
      <c r="G1170" s="45">
        <v>0.28000000000000003</v>
      </c>
      <c r="H1170" s="45">
        <v>0.8</v>
      </c>
      <c r="I1170" s="45">
        <v>0.4</v>
      </c>
      <c r="J1170" s="45">
        <v>0.5</v>
      </c>
      <c r="K1170" s="45">
        <v>0.45</v>
      </c>
      <c r="L1170" s="45">
        <v>2.69</v>
      </c>
      <c r="M1170" s="45">
        <v>0.5</v>
      </c>
      <c r="N1170" s="45">
        <v>0.55000000000000004</v>
      </c>
      <c r="O1170" s="45">
        <v>1.8</v>
      </c>
      <c r="P1170" s="45">
        <v>2.42</v>
      </c>
      <c r="Q1170" s="45">
        <v>0.19</v>
      </c>
      <c r="R1170" s="45">
        <v>0</v>
      </c>
      <c r="S1170" s="45">
        <v>1.41</v>
      </c>
      <c r="T1170" s="45">
        <v>0.33</v>
      </c>
      <c r="U1170" s="45">
        <v>1.34</v>
      </c>
      <c r="V1170" s="45">
        <v>0.48</v>
      </c>
      <c r="W1170" s="45">
        <v>1.52</v>
      </c>
      <c r="X1170" s="45">
        <v>1</v>
      </c>
      <c r="Y1170" s="45">
        <v>0.67</v>
      </c>
      <c r="Z1170" s="45">
        <v>0.79</v>
      </c>
      <c r="AA1170" s="45">
        <v>0.69</v>
      </c>
      <c r="AB1170" s="45">
        <v>0.73</v>
      </c>
      <c r="AC1170" s="45">
        <v>1.0900000000000001</v>
      </c>
      <c r="AD1170" s="45">
        <v>0.26</v>
      </c>
      <c r="AE1170" s="45">
        <v>0.06</v>
      </c>
      <c r="AF1170" s="45">
        <v>1.83</v>
      </c>
      <c r="AG1170" s="150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5"/>
    </row>
    <row r="1171" spans="1:65">
      <c r="B1171" s="31"/>
      <c r="C1171" s="20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  <c r="W1171" s="20"/>
      <c r="X1171" s="20"/>
      <c r="Y1171" s="20"/>
      <c r="Z1171" s="20"/>
      <c r="AA1171" s="20"/>
      <c r="AB1171" s="20"/>
      <c r="AC1171" s="20"/>
      <c r="AD1171" s="20"/>
      <c r="AE1171" s="20"/>
      <c r="AF1171" s="20"/>
      <c r="BM1171" s="55"/>
    </row>
    <row r="1172" spans="1:65" ht="15">
      <c r="B1172" s="8" t="s">
        <v>593</v>
      </c>
      <c r="BM1172" s="28" t="s">
        <v>66</v>
      </c>
    </row>
    <row r="1173" spans="1:65" ht="15">
      <c r="A1173" s="25" t="s">
        <v>45</v>
      </c>
      <c r="B1173" s="18" t="s">
        <v>110</v>
      </c>
      <c r="C1173" s="15" t="s">
        <v>111</v>
      </c>
      <c r="D1173" s="16" t="s">
        <v>232</v>
      </c>
      <c r="E1173" s="17" t="s">
        <v>232</v>
      </c>
      <c r="F1173" s="17" t="s">
        <v>232</v>
      </c>
      <c r="G1173" s="17" t="s">
        <v>232</v>
      </c>
      <c r="H1173" s="17" t="s">
        <v>232</v>
      </c>
      <c r="I1173" s="17" t="s">
        <v>232</v>
      </c>
      <c r="J1173" s="17" t="s">
        <v>232</v>
      </c>
      <c r="K1173" s="17" t="s">
        <v>232</v>
      </c>
      <c r="L1173" s="17" t="s">
        <v>232</v>
      </c>
      <c r="M1173" s="17" t="s">
        <v>232</v>
      </c>
      <c r="N1173" s="17" t="s">
        <v>232</v>
      </c>
      <c r="O1173" s="17" t="s">
        <v>232</v>
      </c>
      <c r="P1173" s="17" t="s">
        <v>232</v>
      </c>
      <c r="Q1173" s="17" t="s">
        <v>232</v>
      </c>
      <c r="R1173" s="17" t="s">
        <v>232</v>
      </c>
      <c r="S1173" s="17" t="s">
        <v>232</v>
      </c>
      <c r="T1173" s="17" t="s">
        <v>232</v>
      </c>
      <c r="U1173" s="17" t="s">
        <v>232</v>
      </c>
      <c r="V1173" s="17" t="s">
        <v>232</v>
      </c>
      <c r="W1173" s="17" t="s">
        <v>232</v>
      </c>
      <c r="X1173" s="17" t="s">
        <v>232</v>
      </c>
      <c r="Y1173" s="17" t="s">
        <v>232</v>
      </c>
      <c r="Z1173" s="17" t="s">
        <v>232</v>
      </c>
      <c r="AA1173" s="17" t="s">
        <v>232</v>
      </c>
      <c r="AB1173" s="17" t="s">
        <v>232</v>
      </c>
      <c r="AC1173" s="150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8">
        <v>1</v>
      </c>
    </row>
    <row r="1174" spans="1:65">
      <c r="A1174" s="30"/>
      <c r="B1174" s="19" t="s">
        <v>233</v>
      </c>
      <c r="C1174" s="9" t="s">
        <v>233</v>
      </c>
      <c r="D1174" s="148" t="s">
        <v>235</v>
      </c>
      <c r="E1174" s="149" t="s">
        <v>236</v>
      </c>
      <c r="F1174" s="149" t="s">
        <v>237</v>
      </c>
      <c r="G1174" s="149" t="s">
        <v>238</v>
      </c>
      <c r="H1174" s="149" t="s">
        <v>239</v>
      </c>
      <c r="I1174" s="149" t="s">
        <v>240</v>
      </c>
      <c r="J1174" s="149" t="s">
        <v>241</v>
      </c>
      <c r="K1174" s="149" t="s">
        <v>242</v>
      </c>
      <c r="L1174" s="149" t="s">
        <v>243</v>
      </c>
      <c r="M1174" s="149" t="s">
        <v>244</v>
      </c>
      <c r="N1174" s="149" t="s">
        <v>245</v>
      </c>
      <c r="O1174" s="149" t="s">
        <v>246</v>
      </c>
      <c r="P1174" s="149" t="s">
        <v>248</v>
      </c>
      <c r="Q1174" s="149" t="s">
        <v>249</v>
      </c>
      <c r="R1174" s="149" t="s">
        <v>251</v>
      </c>
      <c r="S1174" s="149" t="s">
        <v>252</v>
      </c>
      <c r="T1174" s="149" t="s">
        <v>253</v>
      </c>
      <c r="U1174" s="149" t="s">
        <v>254</v>
      </c>
      <c r="V1174" s="149" t="s">
        <v>277</v>
      </c>
      <c r="W1174" s="149" t="s">
        <v>256</v>
      </c>
      <c r="X1174" s="149" t="s">
        <v>257</v>
      </c>
      <c r="Y1174" s="149" t="s">
        <v>259</v>
      </c>
      <c r="Z1174" s="149" t="s">
        <v>261</v>
      </c>
      <c r="AA1174" s="149" t="s">
        <v>262</v>
      </c>
      <c r="AB1174" s="149" t="s">
        <v>263</v>
      </c>
      <c r="AC1174" s="150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8" t="s">
        <v>3</v>
      </c>
    </row>
    <row r="1175" spans="1:65">
      <c r="A1175" s="30"/>
      <c r="B1175" s="19"/>
      <c r="C1175" s="9"/>
      <c r="D1175" s="10" t="s">
        <v>279</v>
      </c>
      <c r="E1175" s="11" t="s">
        <v>279</v>
      </c>
      <c r="F1175" s="11" t="s">
        <v>279</v>
      </c>
      <c r="G1175" s="11" t="s">
        <v>279</v>
      </c>
      <c r="H1175" s="11" t="s">
        <v>279</v>
      </c>
      <c r="I1175" s="11" t="s">
        <v>279</v>
      </c>
      <c r="J1175" s="11" t="s">
        <v>304</v>
      </c>
      <c r="K1175" s="11" t="s">
        <v>305</v>
      </c>
      <c r="L1175" s="11" t="s">
        <v>279</v>
      </c>
      <c r="M1175" s="11" t="s">
        <v>304</v>
      </c>
      <c r="N1175" s="11" t="s">
        <v>305</v>
      </c>
      <c r="O1175" s="11" t="s">
        <v>304</v>
      </c>
      <c r="P1175" s="11" t="s">
        <v>305</v>
      </c>
      <c r="Q1175" s="11" t="s">
        <v>304</v>
      </c>
      <c r="R1175" s="11" t="s">
        <v>279</v>
      </c>
      <c r="S1175" s="11" t="s">
        <v>279</v>
      </c>
      <c r="T1175" s="11" t="s">
        <v>279</v>
      </c>
      <c r="U1175" s="11" t="s">
        <v>279</v>
      </c>
      <c r="V1175" s="11" t="s">
        <v>279</v>
      </c>
      <c r="W1175" s="11" t="s">
        <v>305</v>
      </c>
      <c r="X1175" s="11" t="s">
        <v>305</v>
      </c>
      <c r="Y1175" s="11" t="s">
        <v>305</v>
      </c>
      <c r="Z1175" s="11" t="s">
        <v>279</v>
      </c>
      <c r="AA1175" s="11" t="s">
        <v>304</v>
      </c>
      <c r="AB1175" s="11" t="s">
        <v>305</v>
      </c>
      <c r="AC1175" s="150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8">
        <v>1</v>
      </c>
    </row>
    <row r="1176" spans="1:65">
      <c r="A1176" s="30"/>
      <c r="B1176" s="19"/>
      <c r="C1176" s="9"/>
      <c r="D1176" s="26" t="s">
        <v>307</v>
      </c>
      <c r="E1176" s="26" t="s">
        <v>117</v>
      </c>
      <c r="F1176" s="26" t="s">
        <v>308</v>
      </c>
      <c r="G1176" s="26" t="s">
        <v>308</v>
      </c>
      <c r="H1176" s="26" t="s">
        <v>307</v>
      </c>
      <c r="I1176" s="26" t="s">
        <v>307</v>
      </c>
      <c r="J1176" s="26" t="s">
        <v>309</v>
      </c>
      <c r="K1176" s="26" t="s">
        <v>310</v>
      </c>
      <c r="L1176" s="26" t="s">
        <v>310</v>
      </c>
      <c r="M1176" s="26" t="s">
        <v>311</v>
      </c>
      <c r="N1176" s="26" t="s">
        <v>310</v>
      </c>
      <c r="O1176" s="26" t="s">
        <v>309</v>
      </c>
      <c r="P1176" s="26" t="s">
        <v>307</v>
      </c>
      <c r="Q1176" s="26" t="s">
        <v>309</v>
      </c>
      <c r="R1176" s="26" t="s">
        <v>307</v>
      </c>
      <c r="S1176" s="26" t="s">
        <v>307</v>
      </c>
      <c r="T1176" s="26" t="s">
        <v>307</v>
      </c>
      <c r="U1176" s="26" t="s">
        <v>307</v>
      </c>
      <c r="V1176" s="26" t="s">
        <v>307</v>
      </c>
      <c r="W1176" s="26" t="s">
        <v>309</v>
      </c>
      <c r="X1176" s="26" t="s">
        <v>309</v>
      </c>
      <c r="Y1176" s="26" t="s">
        <v>308</v>
      </c>
      <c r="Z1176" s="26" t="s">
        <v>307</v>
      </c>
      <c r="AA1176" s="26" t="s">
        <v>268</v>
      </c>
      <c r="AB1176" s="26" t="s">
        <v>309</v>
      </c>
      <c r="AC1176" s="150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8">
        <v>1</v>
      </c>
    </row>
    <row r="1177" spans="1:65">
      <c r="A1177" s="30"/>
      <c r="B1177" s="18">
        <v>1</v>
      </c>
      <c r="C1177" s="14">
        <v>1</v>
      </c>
      <c r="D1177" s="206">
        <v>28.6</v>
      </c>
      <c r="E1177" s="206">
        <v>30.2</v>
      </c>
      <c r="F1177" s="206">
        <v>28.449953043683358</v>
      </c>
      <c r="G1177" s="206">
        <v>21.1</v>
      </c>
      <c r="H1177" s="231">
        <v>19.100000000000001</v>
      </c>
      <c r="I1177" s="206">
        <v>21.9</v>
      </c>
      <c r="J1177" s="206">
        <v>28.3</v>
      </c>
      <c r="K1177" s="206">
        <v>29.9</v>
      </c>
      <c r="L1177" s="206">
        <v>34.1</v>
      </c>
      <c r="M1177" s="206">
        <v>26.4</v>
      </c>
      <c r="N1177" s="206">
        <v>30.911960944817753</v>
      </c>
      <c r="O1177" s="206">
        <v>30.87</v>
      </c>
      <c r="P1177" s="230">
        <v>21.4</v>
      </c>
      <c r="Q1177" s="230">
        <v>62.180000000000007</v>
      </c>
      <c r="R1177" s="206">
        <v>26.6</v>
      </c>
      <c r="S1177" s="206">
        <v>27.3</v>
      </c>
      <c r="T1177" s="206">
        <v>26.8</v>
      </c>
      <c r="U1177" s="206">
        <v>29</v>
      </c>
      <c r="V1177" s="206">
        <v>27.2</v>
      </c>
      <c r="W1177" s="206">
        <v>27.3</v>
      </c>
      <c r="X1177" s="206">
        <v>24.1</v>
      </c>
      <c r="Y1177" s="230">
        <v>114</v>
      </c>
      <c r="Z1177" s="206">
        <v>29.11</v>
      </c>
      <c r="AA1177" s="206">
        <v>31</v>
      </c>
      <c r="AB1177" s="206">
        <v>26</v>
      </c>
      <c r="AC1177" s="207"/>
      <c r="AD1177" s="208"/>
      <c r="AE1177" s="208"/>
      <c r="AF1177" s="208"/>
      <c r="AG1177" s="208"/>
      <c r="AH1177" s="208"/>
      <c r="AI1177" s="208"/>
      <c r="AJ1177" s="208"/>
      <c r="AK1177" s="208"/>
      <c r="AL1177" s="208"/>
      <c r="AM1177" s="208"/>
      <c r="AN1177" s="208"/>
      <c r="AO1177" s="208"/>
      <c r="AP1177" s="208"/>
      <c r="AQ1177" s="208"/>
      <c r="AR1177" s="208"/>
      <c r="AS1177" s="208"/>
      <c r="AT1177" s="208"/>
      <c r="AU1177" s="208"/>
      <c r="AV1177" s="208"/>
      <c r="AW1177" s="208"/>
      <c r="AX1177" s="208"/>
      <c r="AY1177" s="208"/>
      <c r="AZ1177" s="208"/>
      <c r="BA1177" s="208"/>
      <c r="BB1177" s="208"/>
      <c r="BC1177" s="208"/>
      <c r="BD1177" s="208"/>
      <c r="BE1177" s="208"/>
      <c r="BF1177" s="208"/>
      <c r="BG1177" s="208"/>
      <c r="BH1177" s="208"/>
      <c r="BI1177" s="208"/>
      <c r="BJ1177" s="208"/>
      <c r="BK1177" s="208"/>
      <c r="BL1177" s="208"/>
      <c r="BM1177" s="209">
        <v>1</v>
      </c>
    </row>
    <row r="1178" spans="1:65">
      <c r="A1178" s="30"/>
      <c r="B1178" s="19">
        <v>1</v>
      </c>
      <c r="C1178" s="9">
        <v>2</v>
      </c>
      <c r="D1178" s="210">
        <v>27.3</v>
      </c>
      <c r="E1178" s="210">
        <v>29.9</v>
      </c>
      <c r="F1178" s="210">
        <v>28.879190079976574</v>
      </c>
      <c r="G1178" s="210">
        <v>20.3</v>
      </c>
      <c r="H1178" s="210">
        <v>33.4</v>
      </c>
      <c r="I1178" s="210">
        <v>21.3</v>
      </c>
      <c r="J1178" s="210">
        <v>28.6</v>
      </c>
      <c r="K1178" s="210">
        <v>29.1</v>
      </c>
      <c r="L1178" s="210">
        <v>34.6</v>
      </c>
      <c r="M1178" s="210">
        <v>26.4</v>
      </c>
      <c r="N1178" s="210">
        <v>31.891172682625342</v>
      </c>
      <c r="O1178" s="210">
        <v>30.45</v>
      </c>
      <c r="P1178" s="232">
        <v>20.399999999999999</v>
      </c>
      <c r="Q1178" s="232">
        <v>63.58</v>
      </c>
      <c r="R1178" s="210">
        <v>26.2</v>
      </c>
      <c r="S1178" s="210">
        <v>27.5</v>
      </c>
      <c r="T1178" s="210">
        <v>26.7</v>
      </c>
      <c r="U1178" s="210">
        <v>27.2</v>
      </c>
      <c r="V1178" s="210">
        <v>27.4</v>
      </c>
      <c r="W1178" s="210">
        <v>27</v>
      </c>
      <c r="X1178" s="210">
        <v>24</v>
      </c>
      <c r="Y1178" s="232">
        <v>115</v>
      </c>
      <c r="Z1178" s="210">
        <v>28.58</v>
      </c>
      <c r="AA1178" s="210">
        <v>32</v>
      </c>
      <c r="AB1178" s="210">
        <v>25.5</v>
      </c>
      <c r="AC1178" s="207"/>
      <c r="AD1178" s="208"/>
      <c r="AE1178" s="208"/>
      <c r="AF1178" s="208"/>
      <c r="AG1178" s="208"/>
      <c r="AH1178" s="208"/>
      <c r="AI1178" s="208"/>
      <c r="AJ1178" s="208"/>
      <c r="AK1178" s="208"/>
      <c r="AL1178" s="208"/>
      <c r="AM1178" s="208"/>
      <c r="AN1178" s="208"/>
      <c r="AO1178" s="208"/>
      <c r="AP1178" s="208"/>
      <c r="AQ1178" s="208"/>
      <c r="AR1178" s="208"/>
      <c r="AS1178" s="208"/>
      <c r="AT1178" s="208"/>
      <c r="AU1178" s="208"/>
      <c r="AV1178" s="208"/>
      <c r="AW1178" s="208"/>
      <c r="AX1178" s="208"/>
      <c r="AY1178" s="208"/>
      <c r="AZ1178" s="208"/>
      <c r="BA1178" s="208"/>
      <c r="BB1178" s="208"/>
      <c r="BC1178" s="208"/>
      <c r="BD1178" s="208"/>
      <c r="BE1178" s="208"/>
      <c r="BF1178" s="208"/>
      <c r="BG1178" s="208"/>
      <c r="BH1178" s="208"/>
      <c r="BI1178" s="208"/>
      <c r="BJ1178" s="208"/>
      <c r="BK1178" s="208"/>
      <c r="BL1178" s="208"/>
      <c r="BM1178" s="209">
        <v>32</v>
      </c>
    </row>
    <row r="1179" spans="1:65">
      <c r="A1179" s="30"/>
      <c r="B1179" s="19">
        <v>1</v>
      </c>
      <c r="C1179" s="9">
        <v>3</v>
      </c>
      <c r="D1179" s="210">
        <v>27.4</v>
      </c>
      <c r="E1179" s="210">
        <v>30.800000000000004</v>
      </c>
      <c r="F1179" s="210">
        <v>28.201526822800908</v>
      </c>
      <c r="G1179" s="210">
        <v>20.6</v>
      </c>
      <c r="H1179" s="233">
        <v>38</v>
      </c>
      <c r="I1179" s="210">
        <v>22.4</v>
      </c>
      <c r="J1179" s="210">
        <v>28.4</v>
      </c>
      <c r="K1179" s="210">
        <v>29.3</v>
      </c>
      <c r="L1179" s="210">
        <v>33.6</v>
      </c>
      <c r="M1179" s="210">
        <v>25.9</v>
      </c>
      <c r="N1179" s="210">
        <v>30.104375255950309</v>
      </c>
      <c r="O1179" s="210">
        <v>30.740000000000002</v>
      </c>
      <c r="P1179" s="232">
        <v>21.2</v>
      </c>
      <c r="Q1179" s="232">
        <v>62.260000000000005</v>
      </c>
      <c r="R1179" s="210">
        <v>27.4</v>
      </c>
      <c r="S1179" s="233">
        <v>26.6</v>
      </c>
      <c r="T1179" s="210">
        <v>27.5</v>
      </c>
      <c r="U1179" s="210">
        <v>28.6</v>
      </c>
      <c r="V1179" s="210">
        <v>27.3</v>
      </c>
      <c r="W1179" s="210">
        <v>27.3</v>
      </c>
      <c r="X1179" s="210">
        <v>23</v>
      </c>
      <c r="Y1179" s="232">
        <v>116</v>
      </c>
      <c r="Z1179" s="210">
        <v>29.34</v>
      </c>
      <c r="AA1179" s="210">
        <v>31</v>
      </c>
      <c r="AB1179" s="210">
        <v>25.8</v>
      </c>
      <c r="AC1179" s="207"/>
      <c r="AD1179" s="208"/>
      <c r="AE1179" s="208"/>
      <c r="AF1179" s="208"/>
      <c r="AG1179" s="208"/>
      <c r="AH1179" s="208"/>
      <c r="AI1179" s="208"/>
      <c r="AJ1179" s="208"/>
      <c r="AK1179" s="208"/>
      <c r="AL1179" s="208"/>
      <c r="AM1179" s="208"/>
      <c r="AN1179" s="208"/>
      <c r="AO1179" s="208"/>
      <c r="AP1179" s="208"/>
      <c r="AQ1179" s="208"/>
      <c r="AR1179" s="208"/>
      <c r="AS1179" s="208"/>
      <c r="AT1179" s="208"/>
      <c r="AU1179" s="208"/>
      <c r="AV1179" s="208"/>
      <c r="AW1179" s="208"/>
      <c r="AX1179" s="208"/>
      <c r="AY1179" s="208"/>
      <c r="AZ1179" s="208"/>
      <c r="BA1179" s="208"/>
      <c r="BB1179" s="208"/>
      <c r="BC1179" s="208"/>
      <c r="BD1179" s="208"/>
      <c r="BE1179" s="208"/>
      <c r="BF1179" s="208"/>
      <c r="BG1179" s="208"/>
      <c r="BH1179" s="208"/>
      <c r="BI1179" s="208"/>
      <c r="BJ1179" s="208"/>
      <c r="BK1179" s="208"/>
      <c r="BL1179" s="208"/>
      <c r="BM1179" s="209">
        <v>16</v>
      </c>
    </row>
    <row r="1180" spans="1:65">
      <c r="A1180" s="30"/>
      <c r="B1180" s="19">
        <v>1</v>
      </c>
      <c r="C1180" s="9">
        <v>4</v>
      </c>
      <c r="D1180" s="210">
        <v>27.4</v>
      </c>
      <c r="E1180" s="210">
        <v>30.4</v>
      </c>
      <c r="F1180" s="210">
        <v>28.434085083499053</v>
      </c>
      <c r="G1180" s="210">
        <v>21.9</v>
      </c>
      <c r="H1180" s="210">
        <v>33</v>
      </c>
      <c r="I1180" s="210">
        <v>21.6</v>
      </c>
      <c r="J1180" s="210">
        <v>28.9</v>
      </c>
      <c r="K1180" s="210">
        <v>29.3</v>
      </c>
      <c r="L1180" s="210">
        <v>32.6</v>
      </c>
      <c r="M1180" s="210">
        <v>26.8</v>
      </c>
      <c r="N1180" s="210">
        <v>31.70177294409347</v>
      </c>
      <c r="O1180" s="210">
        <v>30.13</v>
      </c>
      <c r="P1180" s="232">
        <v>14.2</v>
      </c>
      <c r="Q1180" s="232">
        <v>62.360000000000007</v>
      </c>
      <c r="R1180" s="210">
        <v>26.5</v>
      </c>
      <c r="S1180" s="210">
        <v>27.7</v>
      </c>
      <c r="T1180" s="210">
        <v>28</v>
      </c>
      <c r="U1180" s="210">
        <v>28.5</v>
      </c>
      <c r="V1180" s="210">
        <v>27.8</v>
      </c>
      <c r="W1180" s="210">
        <v>27</v>
      </c>
      <c r="X1180" s="210">
        <v>22.9</v>
      </c>
      <c r="Y1180" s="232">
        <v>116</v>
      </c>
      <c r="Z1180" s="210">
        <v>29.56</v>
      </c>
      <c r="AA1180" s="210">
        <v>31</v>
      </c>
      <c r="AB1180" s="210">
        <v>25.7</v>
      </c>
      <c r="AC1180" s="207"/>
      <c r="AD1180" s="208"/>
      <c r="AE1180" s="208"/>
      <c r="AF1180" s="208"/>
      <c r="AG1180" s="208"/>
      <c r="AH1180" s="208"/>
      <c r="AI1180" s="208"/>
      <c r="AJ1180" s="208"/>
      <c r="AK1180" s="208"/>
      <c r="AL1180" s="208"/>
      <c r="AM1180" s="208"/>
      <c r="AN1180" s="208"/>
      <c r="AO1180" s="208"/>
      <c r="AP1180" s="208"/>
      <c r="AQ1180" s="208"/>
      <c r="AR1180" s="208"/>
      <c r="AS1180" s="208"/>
      <c r="AT1180" s="208"/>
      <c r="AU1180" s="208"/>
      <c r="AV1180" s="208"/>
      <c r="AW1180" s="208"/>
      <c r="AX1180" s="208"/>
      <c r="AY1180" s="208"/>
      <c r="AZ1180" s="208"/>
      <c r="BA1180" s="208"/>
      <c r="BB1180" s="208"/>
      <c r="BC1180" s="208"/>
      <c r="BD1180" s="208"/>
      <c r="BE1180" s="208"/>
      <c r="BF1180" s="208"/>
      <c r="BG1180" s="208"/>
      <c r="BH1180" s="208"/>
      <c r="BI1180" s="208"/>
      <c r="BJ1180" s="208"/>
      <c r="BK1180" s="208"/>
      <c r="BL1180" s="208"/>
      <c r="BM1180" s="209">
        <v>28.09413320713842</v>
      </c>
    </row>
    <row r="1181" spans="1:65">
      <c r="A1181" s="30"/>
      <c r="B1181" s="19">
        <v>1</v>
      </c>
      <c r="C1181" s="9">
        <v>5</v>
      </c>
      <c r="D1181" s="210">
        <v>28.2</v>
      </c>
      <c r="E1181" s="210">
        <v>30.599999999999998</v>
      </c>
      <c r="F1181" s="210">
        <v>29.009840558139761</v>
      </c>
      <c r="G1181" s="210">
        <v>21.9</v>
      </c>
      <c r="H1181" s="210">
        <v>37.6</v>
      </c>
      <c r="I1181" s="210">
        <v>21.8</v>
      </c>
      <c r="J1181" s="210">
        <v>28.8</v>
      </c>
      <c r="K1181" s="210">
        <v>28.9</v>
      </c>
      <c r="L1181" s="210">
        <v>34.200000000000003</v>
      </c>
      <c r="M1181" s="210">
        <v>26.9</v>
      </c>
      <c r="N1181" s="210">
        <v>30.991875403861911</v>
      </c>
      <c r="O1181" s="210">
        <v>30.52</v>
      </c>
      <c r="P1181" s="232">
        <v>20.8</v>
      </c>
      <c r="Q1181" s="232">
        <v>62.02</v>
      </c>
      <c r="R1181" s="210">
        <v>28.1</v>
      </c>
      <c r="S1181" s="210">
        <v>27.5</v>
      </c>
      <c r="T1181" s="210">
        <v>26.8</v>
      </c>
      <c r="U1181" s="210">
        <v>27.5</v>
      </c>
      <c r="V1181" s="210">
        <v>28.1</v>
      </c>
      <c r="W1181" s="210">
        <v>26.6</v>
      </c>
      <c r="X1181" s="210">
        <v>24.2</v>
      </c>
      <c r="Y1181" s="232">
        <v>115</v>
      </c>
      <c r="Z1181" s="210">
        <v>29.42</v>
      </c>
      <c r="AA1181" s="210">
        <v>32</v>
      </c>
      <c r="AB1181" s="210">
        <v>25.8</v>
      </c>
      <c r="AC1181" s="207"/>
      <c r="AD1181" s="208"/>
      <c r="AE1181" s="208"/>
      <c r="AF1181" s="208"/>
      <c r="AG1181" s="208"/>
      <c r="AH1181" s="208"/>
      <c r="AI1181" s="208"/>
      <c r="AJ1181" s="208"/>
      <c r="AK1181" s="208"/>
      <c r="AL1181" s="208"/>
      <c r="AM1181" s="208"/>
      <c r="AN1181" s="208"/>
      <c r="AO1181" s="208"/>
      <c r="AP1181" s="208"/>
      <c r="AQ1181" s="208"/>
      <c r="AR1181" s="208"/>
      <c r="AS1181" s="208"/>
      <c r="AT1181" s="208"/>
      <c r="AU1181" s="208"/>
      <c r="AV1181" s="208"/>
      <c r="AW1181" s="208"/>
      <c r="AX1181" s="208"/>
      <c r="AY1181" s="208"/>
      <c r="AZ1181" s="208"/>
      <c r="BA1181" s="208"/>
      <c r="BB1181" s="208"/>
      <c r="BC1181" s="208"/>
      <c r="BD1181" s="208"/>
      <c r="BE1181" s="208"/>
      <c r="BF1181" s="208"/>
      <c r="BG1181" s="208"/>
      <c r="BH1181" s="208"/>
      <c r="BI1181" s="208"/>
      <c r="BJ1181" s="208"/>
      <c r="BK1181" s="208"/>
      <c r="BL1181" s="208"/>
      <c r="BM1181" s="209">
        <v>130</v>
      </c>
    </row>
    <row r="1182" spans="1:65">
      <c r="A1182" s="30"/>
      <c r="B1182" s="19">
        <v>1</v>
      </c>
      <c r="C1182" s="9">
        <v>6</v>
      </c>
      <c r="D1182" s="210">
        <v>28</v>
      </c>
      <c r="E1182" s="210">
        <v>30.1</v>
      </c>
      <c r="F1182" s="210">
        <v>28.42070490624517</v>
      </c>
      <c r="G1182" s="210">
        <v>21.5</v>
      </c>
      <c r="H1182" s="210">
        <v>30.9</v>
      </c>
      <c r="I1182" s="210">
        <v>23.2</v>
      </c>
      <c r="J1182" s="210">
        <v>28.7</v>
      </c>
      <c r="K1182" s="210">
        <v>29.2</v>
      </c>
      <c r="L1182" s="210">
        <v>32.4</v>
      </c>
      <c r="M1182" s="210">
        <v>27.1</v>
      </c>
      <c r="N1182" s="210">
        <v>30.56912561657759</v>
      </c>
      <c r="O1182" s="210">
        <v>30.39</v>
      </c>
      <c r="P1182" s="232">
        <v>14.6</v>
      </c>
      <c r="Q1182" s="232">
        <v>61.259999999999991</v>
      </c>
      <c r="R1182" s="210">
        <v>26.8</v>
      </c>
      <c r="S1182" s="210">
        <v>27.7</v>
      </c>
      <c r="T1182" s="210">
        <v>26.4</v>
      </c>
      <c r="U1182" s="210">
        <v>28.7</v>
      </c>
      <c r="V1182" s="210">
        <v>27.7</v>
      </c>
      <c r="W1182" s="210">
        <v>27.6</v>
      </c>
      <c r="X1182" s="210">
        <v>23.4</v>
      </c>
      <c r="Y1182" s="232">
        <v>112</v>
      </c>
      <c r="Z1182" s="210">
        <v>29.96</v>
      </c>
      <c r="AA1182" s="210">
        <v>32</v>
      </c>
      <c r="AB1182" s="210">
        <v>26.4</v>
      </c>
      <c r="AC1182" s="207"/>
      <c r="AD1182" s="208"/>
      <c r="AE1182" s="208"/>
      <c r="AF1182" s="208"/>
      <c r="AG1182" s="208"/>
      <c r="AH1182" s="208"/>
      <c r="AI1182" s="208"/>
      <c r="AJ1182" s="208"/>
      <c r="AK1182" s="208"/>
      <c r="AL1182" s="208"/>
      <c r="AM1182" s="208"/>
      <c r="AN1182" s="208"/>
      <c r="AO1182" s="208"/>
      <c r="AP1182" s="208"/>
      <c r="AQ1182" s="208"/>
      <c r="AR1182" s="208"/>
      <c r="AS1182" s="208"/>
      <c r="AT1182" s="208"/>
      <c r="AU1182" s="208"/>
      <c r="AV1182" s="208"/>
      <c r="AW1182" s="208"/>
      <c r="AX1182" s="208"/>
      <c r="AY1182" s="208"/>
      <c r="AZ1182" s="208"/>
      <c r="BA1182" s="208"/>
      <c r="BB1182" s="208"/>
      <c r="BC1182" s="208"/>
      <c r="BD1182" s="208"/>
      <c r="BE1182" s="208"/>
      <c r="BF1182" s="208"/>
      <c r="BG1182" s="208"/>
      <c r="BH1182" s="208"/>
      <c r="BI1182" s="208"/>
      <c r="BJ1182" s="208"/>
      <c r="BK1182" s="208"/>
      <c r="BL1182" s="208"/>
      <c r="BM1182" s="211"/>
    </row>
    <row r="1183" spans="1:65">
      <c r="A1183" s="30"/>
      <c r="B1183" s="20" t="s">
        <v>271</v>
      </c>
      <c r="C1183" s="12"/>
      <c r="D1183" s="212">
        <v>27.816666666666666</v>
      </c>
      <c r="E1183" s="212">
        <v>30.333333333333332</v>
      </c>
      <c r="F1183" s="212">
        <v>28.565883415724141</v>
      </c>
      <c r="G1183" s="212">
        <v>21.216666666666669</v>
      </c>
      <c r="H1183" s="212">
        <v>32</v>
      </c>
      <c r="I1183" s="212">
        <v>22.033333333333331</v>
      </c>
      <c r="J1183" s="212">
        <v>28.616666666666671</v>
      </c>
      <c r="K1183" s="212">
        <v>29.283333333333331</v>
      </c>
      <c r="L1183" s="212">
        <v>33.583333333333336</v>
      </c>
      <c r="M1183" s="212">
        <v>26.583333333333329</v>
      </c>
      <c r="N1183" s="212">
        <v>31.028380474654398</v>
      </c>
      <c r="O1183" s="212">
        <v>30.516666666666669</v>
      </c>
      <c r="P1183" s="212">
        <v>18.766666666666666</v>
      </c>
      <c r="Q1183" s="212">
        <v>62.276666666666671</v>
      </c>
      <c r="R1183" s="212">
        <v>26.933333333333334</v>
      </c>
      <c r="S1183" s="212">
        <v>27.383333333333336</v>
      </c>
      <c r="T1183" s="212">
        <v>27.033333333333335</v>
      </c>
      <c r="U1183" s="212">
        <v>28.25</v>
      </c>
      <c r="V1183" s="212">
        <v>27.583333333333329</v>
      </c>
      <c r="W1183" s="212">
        <v>27.133333333333329</v>
      </c>
      <c r="X1183" s="212">
        <v>23.599999999999998</v>
      </c>
      <c r="Y1183" s="212">
        <v>114.66666666666667</v>
      </c>
      <c r="Z1183" s="212">
        <v>29.328333333333333</v>
      </c>
      <c r="AA1183" s="212">
        <v>31.5</v>
      </c>
      <c r="AB1183" s="212">
        <v>25.866666666666671</v>
      </c>
      <c r="AC1183" s="207"/>
      <c r="AD1183" s="208"/>
      <c r="AE1183" s="208"/>
      <c r="AF1183" s="208"/>
      <c r="AG1183" s="208"/>
      <c r="AH1183" s="208"/>
      <c r="AI1183" s="208"/>
      <c r="AJ1183" s="208"/>
      <c r="AK1183" s="208"/>
      <c r="AL1183" s="208"/>
      <c r="AM1183" s="208"/>
      <c r="AN1183" s="208"/>
      <c r="AO1183" s="208"/>
      <c r="AP1183" s="208"/>
      <c r="AQ1183" s="208"/>
      <c r="AR1183" s="208"/>
      <c r="AS1183" s="208"/>
      <c r="AT1183" s="208"/>
      <c r="AU1183" s="208"/>
      <c r="AV1183" s="208"/>
      <c r="AW1183" s="208"/>
      <c r="AX1183" s="208"/>
      <c r="AY1183" s="208"/>
      <c r="AZ1183" s="208"/>
      <c r="BA1183" s="208"/>
      <c r="BB1183" s="208"/>
      <c r="BC1183" s="208"/>
      <c r="BD1183" s="208"/>
      <c r="BE1183" s="208"/>
      <c r="BF1183" s="208"/>
      <c r="BG1183" s="208"/>
      <c r="BH1183" s="208"/>
      <c r="BI1183" s="208"/>
      <c r="BJ1183" s="208"/>
      <c r="BK1183" s="208"/>
      <c r="BL1183" s="208"/>
      <c r="BM1183" s="211"/>
    </row>
    <row r="1184" spans="1:65">
      <c r="A1184" s="30"/>
      <c r="B1184" s="3" t="s">
        <v>272</v>
      </c>
      <c r="C1184" s="29"/>
      <c r="D1184" s="210">
        <v>27.7</v>
      </c>
      <c r="E1184" s="210">
        <v>30.299999999999997</v>
      </c>
      <c r="F1184" s="210">
        <v>28.442019063591204</v>
      </c>
      <c r="G1184" s="210">
        <v>21.3</v>
      </c>
      <c r="H1184" s="210">
        <v>33.200000000000003</v>
      </c>
      <c r="I1184" s="210">
        <v>21.85</v>
      </c>
      <c r="J1184" s="210">
        <v>28.65</v>
      </c>
      <c r="K1184" s="210">
        <v>29.25</v>
      </c>
      <c r="L1184" s="210">
        <v>33.85</v>
      </c>
      <c r="M1184" s="210">
        <v>26.6</v>
      </c>
      <c r="N1184" s="210">
        <v>30.951918174339831</v>
      </c>
      <c r="O1184" s="210">
        <v>30.484999999999999</v>
      </c>
      <c r="P1184" s="210">
        <v>20.6</v>
      </c>
      <c r="Q1184" s="210">
        <v>62.220000000000006</v>
      </c>
      <c r="R1184" s="210">
        <v>26.700000000000003</v>
      </c>
      <c r="S1184" s="210">
        <v>27.5</v>
      </c>
      <c r="T1184" s="210">
        <v>26.8</v>
      </c>
      <c r="U1184" s="210">
        <v>28.55</v>
      </c>
      <c r="V1184" s="210">
        <v>27.549999999999997</v>
      </c>
      <c r="W1184" s="210">
        <v>27.15</v>
      </c>
      <c r="X1184" s="210">
        <v>23.7</v>
      </c>
      <c r="Y1184" s="210">
        <v>115</v>
      </c>
      <c r="Z1184" s="210">
        <v>29.380000000000003</v>
      </c>
      <c r="AA1184" s="210">
        <v>31.5</v>
      </c>
      <c r="AB1184" s="210">
        <v>25.8</v>
      </c>
      <c r="AC1184" s="207"/>
      <c r="AD1184" s="208"/>
      <c r="AE1184" s="208"/>
      <c r="AF1184" s="208"/>
      <c r="AG1184" s="208"/>
      <c r="AH1184" s="208"/>
      <c r="AI1184" s="208"/>
      <c r="AJ1184" s="208"/>
      <c r="AK1184" s="208"/>
      <c r="AL1184" s="208"/>
      <c r="AM1184" s="208"/>
      <c r="AN1184" s="208"/>
      <c r="AO1184" s="208"/>
      <c r="AP1184" s="208"/>
      <c r="AQ1184" s="208"/>
      <c r="AR1184" s="208"/>
      <c r="AS1184" s="208"/>
      <c r="AT1184" s="208"/>
      <c r="AU1184" s="208"/>
      <c r="AV1184" s="208"/>
      <c r="AW1184" s="208"/>
      <c r="AX1184" s="208"/>
      <c r="AY1184" s="208"/>
      <c r="AZ1184" s="208"/>
      <c r="BA1184" s="208"/>
      <c r="BB1184" s="208"/>
      <c r="BC1184" s="208"/>
      <c r="BD1184" s="208"/>
      <c r="BE1184" s="208"/>
      <c r="BF1184" s="208"/>
      <c r="BG1184" s="208"/>
      <c r="BH1184" s="208"/>
      <c r="BI1184" s="208"/>
      <c r="BJ1184" s="208"/>
      <c r="BK1184" s="208"/>
      <c r="BL1184" s="208"/>
      <c r="BM1184" s="211"/>
    </row>
    <row r="1185" spans="1:65">
      <c r="A1185" s="30"/>
      <c r="B1185" s="3" t="s">
        <v>273</v>
      </c>
      <c r="C1185" s="29"/>
      <c r="D1185" s="210">
        <v>0.53072277760302256</v>
      </c>
      <c r="E1185" s="210">
        <v>0.33266599866332502</v>
      </c>
      <c r="F1185" s="210">
        <v>0.30980709744188273</v>
      </c>
      <c r="G1185" s="210">
        <v>0.67057189522575822</v>
      </c>
      <c r="H1185" s="210">
        <v>6.8984056128934679</v>
      </c>
      <c r="I1185" s="210">
        <v>0.67724933862401504</v>
      </c>
      <c r="J1185" s="210">
        <v>0.23166067138525381</v>
      </c>
      <c r="K1185" s="210">
        <v>0.33714487489307393</v>
      </c>
      <c r="L1185" s="210">
        <v>0.89981479575892087</v>
      </c>
      <c r="M1185" s="210">
        <v>0.43550736694878933</v>
      </c>
      <c r="N1185" s="210">
        <v>0.67490067536091836</v>
      </c>
      <c r="O1185" s="210">
        <v>0.26257697284161674</v>
      </c>
      <c r="P1185" s="210">
        <v>3.4021561790527328</v>
      </c>
      <c r="Q1185" s="210">
        <v>0.75029771868683504</v>
      </c>
      <c r="R1185" s="210">
        <v>0.6976149845485452</v>
      </c>
      <c r="S1185" s="210">
        <v>0.41190613817551441</v>
      </c>
      <c r="T1185" s="210">
        <v>0.59553897157672819</v>
      </c>
      <c r="U1185" s="210">
        <v>0.72318738927058202</v>
      </c>
      <c r="V1185" s="210">
        <v>0.34302575219167891</v>
      </c>
      <c r="W1185" s="210">
        <v>0.34448028487370175</v>
      </c>
      <c r="X1185" s="210">
        <v>0.57619441163551788</v>
      </c>
      <c r="Y1185" s="210">
        <v>1.505545305418162</v>
      </c>
      <c r="Z1185" s="210">
        <v>0.46235988868701339</v>
      </c>
      <c r="AA1185" s="210">
        <v>0.54772255750516607</v>
      </c>
      <c r="AB1185" s="210">
        <v>0.30767948691238156</v>
      </c>
      <c r="AC1185" s="207"/>
      <c r="AD1185" s="208"/>
      <c r="AE1185" s="208"/>
      <c r="AF1185" s="208"/>
      <c r="AG1185" s="208"/>
      <c r="AH1185" s="208"/>
      <c r="AI1185" s="208"/>
      <c r="AJ1185" s="208"/>
      <c r="AK1185" s="208"/>
      <c r="AL1185" s="208"/>
      <c r="AM1185" s="208"/>
      <c r="AN1185" s="208"/>
      <c r="AO1185" s="208"/>
      <c r="AP1185" s="208"/>
      <c r="AQ1185" s="208"/>
      <c r="AR1185" s="208"/>
      <c r="AS1185" s="208"/>
      <c r="AT1185" s="208"/>
      <c r="AU1185" s="208"/>
      <c r="AV1185" s="208"/>
      <c r="AW1185" s="208"/>
      <c r="AX1185" s="208"/>
      <c r="AY1185" s="208"/>
      <c r="AZ1185" s="208"/>
      <c r="BA1185" s="208"/>
      <c r="BB1185" s="208"/>
      <c r="BC1185" s="208"/>
      <c r="BD1185" s="208"/>
      <c r="BE1185" s="208"/>
      <c r="BF1185" s="208"/>
      <c r="BG1185" s="208"/>
      <c r="BH1185" s="208"/>
      <c r="BI1185" s="208"/>
      <c r="BJ1185" s="208"/>
      <c r="BK1185" s="208"/>
      <c r="BL1185" s="208"/>
      <c r="BM1185" s="211"/>
    </row>
    <row r="1186" spans="1:65">
      <c r="A1186" s="30"/>
      <c r="B1186" s="3" t="s">
        <v>86</v>
      </c>
      <c r="C1186" s="29"/>
      <c r="D1186" s="13">
        <v>1.9079308961163183E-2</v>
      </c>
      <c r="E1186" s="13">
        <v>1.0967010944944781E-2</v>
      </c>
      <c r="F1186" s="13">
        <v>1.0845353281507439E-2</v>
      </c>
      <c r="G1186" s="13">
        <v>3.160590236727847E-2</v>
      </c>
      <c r="H1186" s="13">
        <v>0.21557517540292087</v>
      </c>
      <c r="I1186" s="13">
        <v>3.0737488893676935E-2</v>
      </c>
      <c r="J1186" s="13">
        <v>8.0953059307601796E-3</v>
      </c>
      <c r="K1186" s="13">
        <v>1.1513200053263766E-2</v>
      </c>
      <c r="L1186" s="13">
        <v>2.6793492677684987E-2</v>
      </c>
      <c r="M1186" s="13">
        <v>1.6382722267666058E-2</v>
      </c>
      <c r="N1186" s="13">
        <v>2.1751076435078925E-2</v>
      </c>
      <c r="O1186" s="13">
        <v>8.6043792302004391E-3</v>
      </c>
      <c r="P1186" s="13">
        <v>0.18128718538469271</v>
      </c>
      <c r="Q1186" s="13">
        <v>1.2047814355620108E-2</v>
      </c>
      <c r="R1186" s="13">
        <v>2.5901546456010342E-2</v>
      </c>
      <c r="S1186" s="13">
        <v>1.5042220505496568E-2</v>
      </c>
      <c r="T1186" s="13">
        <v>2.2029801661284643E-2</v>
      </c>
      <c r="U1186" s="13">
        <v>2.5599553602498479E-2</v>
      </c>
      <c r="V1186" s="13">
        <v>1.2435978931420386E-2</v>
      </c>
      <c r="W1186" s="13">
        <v>1.2695833594853875E-2</v>
      </c>
      <c r="X1186" s="13">
        <v>2.4415017442182965E-2</v>
      </c>
      <c r="Y1186" s="13">
        <v>1.3129755570507226E-2</v>
      </c>
      <c r="Z1186" s="13">
        <v>1.5764956140944936E-2</v>
      </c>
      <c r="AA1186" s="13">
        <v>1.7388017698576702E-2</v>
      </c>
      <c r="AB1186" s="13">
        <v>1.1894825524963203E-2</v>
      </c>
      <c r="AC1186" s="150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5"/>
    </row>
    <row r="1187" spans="1:65">
      <c r="A1187" s="30"/>
      <c r="B1187" s="3" t="s">
        <v>274</v>
      </c>
      <c r="C1187" s="29"/>
      <c r="D1187" s="13">
        <v>-9.8763161129047372E-3</v>
      </c>
      <c r="E1187" s="13">
        <v>7.9703477935598066E-2</v>
      </c>
      <c r="F1187" s="13">
        <v>1.6791769481104835E-2</v>
      </c>
      <c r="G1187" s="13">
        <v>-0.2448008091142766</v>
      </c>
      <c r="H1187" s="13">
        <v>0.13902784485513653</v>
      </c>
      <c r="I1187" s="13">
        <v>-0.21573186932370292</v>
      </c>
      <c r="J1187" s="13">
        <v>1.8599380008473831E-2</v>
      </c>
      <c r="K1187" s="13">
        <v>4.2329126776288861E-2</v>
      </c>
      <c r="L1187" s="13">
        <v>0.19538599342869811</v>
      </c>
      <c r="M1187" s="13">
        <v>-5.3776347633363253E-2</v>
      </c>
      <c r="N1187" s="13">
        <v>0.10444341691846248</v>
      </c>
      <c r="O1187" s="13">
        <v>8.6229158296747599E-2</v>
      </c>
      <c r="P1187" s="13">
        <v>-0.33200762848599807</v>
      </c>
      <c r="Q1187" s="13">
        <v>1.2167142943154707</v>
      </c>
      <c r="R1187" s="13">
        <v>-4.1318230580260074E-2</v>
      </c>
      <c r="S1187" s="13">
        <v>-2.5300651511984573E-2</v>
      </c>
      <c r="T1187" s="13">
        <v>-3.7758768565087641E-2</v>
      </c>
      <c r="U1187" s="13">
        <v>5.5480192861752098E-3</v>
      </c>
      <c r="V1187" s="13">
        <v>-1.8181727481640264E-2</v>
      </c>
      <c r="W1187" s="13">
        <v>-3.4199306549915542E-2</v>
      </c>
      <c r="X1187" s="13">
        <v>-0.15996696441933689</v>
      </c>
      <c r="Y1187" s="13">
        <v>3.0815164440642393</v>
      </c>
      <c r="Z1187" s="13">
        <v>4.3930884683116567E-2</v>
      </c>
      <c r="AA1187" s="13">
        <v>0.12123053477927503</v>
      </c>
      <c r="AB1187" s="13">
        <v>-7.9285825408764499E-2</v>
      </c>
      <c r="AC1187" s="150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5"/>
    </row>
    <row r="1188" spans="1:65">
      <c r="A1188" s="30"/>
      <c r="B1188" s="46" t="s">
        <v>275</v>
      </c>
      <c r="C1188" s="47"/>
      <c r="D1188" s="45">
        <v>0.14000000000000001</v>
      </c>
      <c r="E1188" s="45">
        <v>0.67</v>
      </c>
      <c r="F1188" s="45">
        <v>0.1</v>
      </c>
      <c r="G1188" s="45">
        <v>2.2799999999999998</v>
      </c>
      <c r="H1188" s="45">
        <v>1.21</v>
      </c>
      <c r="I1188" s="45">
        <v>2.0099999999999998</v>
      </c>
      <c r="J1188" s="45">
        <v>0.12</v>
      </c>
      <c r="K1188" s="45">
        <v>0.33</v>
      </c>
      <c r="L1188" s="45">
        <v>1.73</v>
      </c>
      <c r="M1188" s="45">
        <v>0.54</v>
      </c>
      <c r="N1188" s="45">
        <v>0.9</v>
      </c>
      <c r="O1188" s="45">
        <v>0.73</v>
      </c>
      <c r="P1188" s="45">
        <v>3.07</v>
      </c>
      <c r="Q1188" s="45">
        <v>11.01</v>
      </c>
      <c r="R1188" s="45">
        <v>0.43</v>
      </c>
      <c r="S1188" s="45">
        <v>0.28000000000000003</v>
      </c>
      <c r="T1188" s="45">
        <v>0.39</v>
      </c>
      <c r="U1188" s="45">
        <v>0</v>
      </c>
      <c r="V1188" s="45">
        <v>0.22</v>
      </c>
      <c r="W1188" s="45">
        <v>0.36</v>
      </c>
      <c r="X1188" s="45">
        <v>1.51</v>
      </c>
      <c r="Y1188" s="45">
        <v>27.97</v>
      </c>
      <c r="Z1188" s="45">
        <v>0.35</v>
      </c>
      <c r="AA1188" s="45">
        <v>1.05</v>
      </c>
      <c r="AB1188" s="45">
        <v>0.77</v>
      </c>
      <c r="AC1188" s="150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55"/>
    </row>
    <row r="1189" spans="1:65">
      <c r="B1189" s="31"/>
      <c r="C1189" s="20"/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20"/>
      <c r="V1189" s="20"/>
      <c r="W1189" s="20"/>
      <c r="X1189" s="20"/>
      <c r="Y1189" s="20"/>
      <c r="Z1189" s="20"/>
      <c r="AA1189" s="20"/>
      <c r="AB1189" s="20"/>
      <c r="BM1189" s="55"/>
    </row>
    <row r="1190" spans="1:65">
      <c r="BM1190" s="55"/>
    </row>
    <row r="1191" spans="1:65">
      <c r="BM1191" s="55"/>
    </row>
    <row r="1192" spans="1:65">
      <c r="BM1192" s="55"/>
    </row>
    <row r="1193" spans="1:65">
      <c r="BM1193" s="55"/>
    </row>
    <row r="1194" spans="1:65">
      <c r="BM1194" s="55"/>
    </row>
    <row r="1195" spans="1:65">
      <c r="BM1195" s="55"/>
    </row>
    <row r="1196" spans="1:65">
      <c r="BM1196" s="55"/>
    </row>
    <row r="1197" spans="1:65">
      <c r="BM1197" s="55"/>
    </row>
    <row r="1198" spans="1:65">
      <c r="BM1198" s="55"/>
    </row>
    <row r="1199" spans="1:65">
      <c r="BM1199" s="55"/>
    </row>
    <row r="1200" spans="1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6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  <row r="1270" spans="65:65">
      <c r="BM1270" s="57"/>
    </row>
    <row r="1271" spans="65:65">
      <c r="BM1271" s="57"/>
    </row>
    <row r="1272" spans="65:65">
      <c r="BM1272" s="57"/>
    </row>
  </sheetData>
  <dataConsolidate/>
  <conditionalFormatting sqref="B6:AF11 B24:AE29 B42:AF47 B60:P65 B78:AD83 B96:AB101 B115:AF120 B133:AF138 B151:AE156 B169:AC174 B187:AE192 B206:AD211 B224:AB229 B243:AF248 B261:K266 B280:K285 B299:K304 B318:AF323 B336:AE341 B355:K360 B373:W378 B392:Z397 B411:AB416 B430:K435 B449:AA454 B468:AD473 B486:AE491 B505:AC510 B524:N529 B542:AE547 B560:AE565 B578:AF583 B596:AD601 B614:AA619 B633:K638 B651:AE656 B670:AE675 B688:AF693 B706:F711 B724:K729 B742:E747 B760:AB765 B778:V783 B796:D801 B814:AF819 B832:AF837 B850:AD855 B869:AF874 B887:K892 B905:AC910 B924:AC929 B942:X947 B960:P965 B979:AE984 B997:AD1002 B1015:AC1020 B1033:AC1038 B1051:H1056 B1069:AE1074 B1087:AE1092 B1105:AD1110 B1123:AC1128 B1141:P1146 B1159:AF1164 B1177:AB1182">
    <cfRule type="expression" dxfId="17" priority="195">
      <formula>AND($B6&lt;&gt;$B5,NOT(ISBLANK(INDIRECT(Anlyt_LabRefThisCol))))</formula>
    </cfRule>
  </conditionalFormatting>
  <conditionalFormatting sqref="C2:AF17 C20:AE35 C38:AF53 C56:P71 C74:AD89 C92:AB107 C111:AF126 C129:AF144 C147:AE162 C165:AC180 C183:AE198 C202:AD217 C220:AB235 C239:AF254 C257:K272 C276:K291 C295:K310 C314:AF329 C332:AE347 C351:K366 C369:W384 C388:Z403 C407:AB422 C426:K441 C445:AA460 C464:AD479 C482:AE497 C501:AC516 C520:N535 C538:AE553 C556:AE571 C574:AF589 C592:AD607 C610:AA625 C629:K644 C647:AE662 C666:AE681 C684:AF699 C702:F717 C720:K735 C738:E753 C756:AB771 C774:V789 C792:D807 C810:AF825 C828:AF843 C846:AD861 C865:AF880 C883:K898 C901:AC916 C920:AC935 C938:X953 C956:P971 C975:AE990 C993:AD1008 C1011:AC1026 C1029:AC1044 C1047:H1062 C1065:AE1080 C1083:AE1098 C1101:AD1116 C1119:AC1134 C1137:P1152 C1155:AF1170 C1173:AB1188">
    <cfRule type="expression" dxfId="16" priority="193" stopIfTrue="1">
      <formula>AND(ISBLANK(INDIRECT(Anlyt_LabRefLastCol)),ISBLANK(INDIRECT(Anlyt_LabRefThisCol)))</formula>
    </cfRule>
    <cfRule type="expression" dxfId="15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F15B3-819E-4F44-B14F-52FF4FFF1C65}">
  <sheetPr codeName="Sheet15"/>
  <dimension ref="A1:BN115"/>
  <sheetViews>
    <sheetView zoomScale="75" zoomScaleNormal="75" workbookViewId="0">
      <selection activeCell="D18" sqref="D18:AD18"/>
    </sheetView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594</v>
      </c>
      <c r="BM1" s="28" t="s">
        <v>283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328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0" t="s">
        <v>112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3">
        <v>7.0000000000000007E-2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14">
        <v>1</v>
      </c>
    </row>
    <row r="7" spans="1:66">
      <c r="A7" s="30"/>
      <c r="B7" s="19">
        <v>1</v>
      </c>
      <c r="C7" s="9">
        <v>2</v>
      </c>
      <c r="D7" s="24">
        <v>7.0000000000000007E-2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14">
        <v>8</v>
      </c>
    </row>
    <row r="8" spans="1:66">
      <c r="A8" s="30"/>
      <c r="B8" s="20" t="s">
        <v>271</v>
      </c>
      <c r="C8" s="12"/>
      <c r="D8" s="215">
        <v>7.0000000000000007E-2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14">
        <v>16</v>
      </c>
    </row>
    <row r="9" spans="1:66">
      <c r="A9" s="30"/>
      <c r="B9" s="3" t="s">
        <v>272</v>
      </c>
      <c r="C9" s="29"/>
      <c r="D9" s="24">
        <v>7.0000000000000007E-2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14">
        <v>7.0000000000000007E-2</v>
      </c>
      <c r="BN9" s="28"/>
    </row>
    <row r="10" spans="1:66">
      <c r="A10" s="30"/>
      <c r="B10" s="3" t="s">
        <v>273</v>
      </c>
      <c r="C10" s="29"/>
      <c r="D10" s="24">
        <v>0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14">
        <v>14</v>
      </c>
    </row>
    <row r="11" spans="1:66">
      <c r="A11" s="30"/>
      <c r="B11" s="3" t="s">
        <v>86</v>
      </c>
      <c r="C11" s="29"/>
      <c r="D11" s="13">
        <v>0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595</v>
      </c>
      <c r="BM15" s="28" t="s">
        <v>66</v>
      </c>
    </row>
    <row r="16" spans="1:66" ht="15">
      <c r="A16" s="25" t="s">
        <v>60</v>
      </c>
      <c r="B16" s="18" t="s">
        <v>110</v>
      </c>
      <c r="C16" s="15" t="s">
        <v>111</v>
      </c>
      <c r="D16" s="16" t="s">
        <v>232</v>
      </c>
      <c r="E16" s="17" t="s">
        <v>232</v>
      </c>
      <c r="F16" s="17" t="s">
        <v>232</v>
      </c>
      <c r="G16" s="17" t="s">
        <v>232</v>
      </c>
      <c r="H16" s="17" t="s">
        <v>232</v>
      </c>
      <c r="I16" s="17" t="s">
        <v>232</v>
      </c>
      <c r="J16" s="17" t="s">
        <v>232</v>
      </c>
      <c r="K16" s="17" t="s">
        <v>232</v>
      </c>
      <c r="L16" s="17" t="s">
        <v>232</v>
      </c>
      <c r="M16" s="17" t="s">
        <v>232</v>
      </c>
      <c r="N16" s="17" t="s">
        <v>232</v>
      </c>
      <c r="O16" s="17" t="s">
        <v>232</v>
      </c>
      <c r="P16" s="17" t="s">
        <v>232</v>
      </c>
      <c r="Q16" s="17" t="s">
        <v>232</v>
      </c>
      <c r="R16" s="17" t="s">
        <v>232</v>
      </c>
      <c r="S16" s="17" t="s">
        <v>232</v>
      </c>
      <c r="T16" s="17" t="s">
        <v>232</v>
      </c>
      <c r="U16" s="17" t="s">
        <v>232</v>
      </c>
      <c r="V16" s="17" t="s">
        <v>232</v>
      </c>
      <c r="W16" s="17" t="s">
        <v>232</v>
      </c>
      <c r="X16" s="17" t="s">
        <v>232</v>
      </c>
      <c r="Y16" s="17" t="s">
        <v>232</v>
      </c>
      <c r="Z16" s="17" t="s">
        <v>232</v>
      </c>
      <c r="AA16" s="17" t="s">
        <v>232</v>
      </c>
      <c r="AB16" s="17" t="s">
        <v>232</v>
      </c>
      <c r="AC16" s="17" t="s">
        <v>232</v>
      </c>
      <c r="AD16" s="17" t="s">
        <v>232</v>
      </c>
      <c r="AE16" s="17" t="s">
        <v>232</v>
      </c>
      <c r="AF16" s="150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233</v>
      </c>
      <c r="C17" s="9" t="s">
        <v>233</v>
      </c>
      <c r="D17" s="148" t="s">
        <v>235</v>
      </c>
      <c r="E17" s="149" t="s">
        <v>236</v>
      </c>
      <c r="F17" s="149" t="s">
        <v>237</v>
      </c>
      <c r="G17" s="149" t="s">
        <v>238</v>
      </c>
      <c r="H17" s="149" t="s">
        <v>239</v>
      </c>
      <c r="I17" s="149" t="s">
        <v>240</v>
      </c>
      <c r="J17" s="149" t="s">
        <v>241</v>
      </c>
      <c r="K17" s="149" t="s">
        <v>242</v>
      </c>
      <c r="L17" s="149" t="s">
        <v>243</v>
      </c>
      <c r="M17" s="149" t="s">
        <v>244</v>
      </c>
      <c r="N17" s="149" t="s">
        <v>245</v>
      </c>
      <c r="O17" s="149" t="s">
        <v>246</v>
      </c>
      <c r="P17" s="149" t="s">
        <v>247</v>
      </c>
      <c r="Q17" s="149" t="s">
        <v>248</v>
      </c>
      <c r="R17" s="149" t="s">
        <v>251</v>
      </c>
      <c r="S17" s="149" t="s">
        <v>252</v>
      </c>
      <c r="T17" s="149" t="s">
        <v>253</v>
      </c>
      <c r="U17" s="149" t="s">
        <v>254</v>
      </c>
      <c r="V17" s="149" t="s">
        <v>277</v>
      </c>
      <c r="W17" s="149" t="s">
        <v>255</v>
      </c>
      <c r="X17" s="149" t="s">
        <v>256</v>
      </c>
      <c r="Y17" s="149" t="s">
        <v>257</v>
      </c>
      <c r="Z17" s="149" t="s">
        <v>258</v>
      </c>
      <c r="AA17" s="149" t="s">
        <v>259</v>
      </c>
      <c r="AB17" s="149" t="s">
        <v>260</v>
      </c>
      <c r="AC17" s="149" t="s">
        <v>261</v>
      </c>
      <c r="AD17" s="149" t="s">
        <v>262</v>
      </c>
      <c r="AE17" s="149" t="s">
        <v>263</v>
      </c>
      <c r="AF17" s="150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1" t="s">
        <v>99</v>
      </c>
      <c r="F18" s="11" t="s">
        <v>99</v>
      </c>
      <c r="G18" s="11" t="s">
        <v>99</v>
      </c>
      <c r="H18" s="11" t="s">
        <v>99</v>
      </c>
      <c r="I18" s="11" t="s">
        <v>99</v>
      </c>
      <c r="J18" s="11" t="s">
        <v>99</v>
      </c>
      <c r="K18" s="11" t="s">
        <v>99</v>
      </c>
      <c r="L18" s="11" t="s">
        <v>99</v>
      </c>
      <c r="M18" s="11" t="s">
        <v>99</v>
      </c>
      <c r="N18" s="11" t="s">
        <v>99</v>
      </c>
      <c r="O18" s="11" t="s">
        <v>99</v>
      </c>
      <c r="P18" s="11" t="s">
        <v>329</v>
      </c>
      <c r="Q18" s="11" t="s">
        <v>99</v>
      </c>
      <c r="R18" s="11" t="s">
        <v>99</v>
      </c>
      <c r="S18" s="11" t="s">
        <v>99</v>
      </c>
      <c r="T18" s="11" t="s">
        <v>99</v>
      </c>
      <c r="U18" s="11" t="s">
        <v>99</v>
      </c>
      <c r="V18" s="11" t="s">
        <v>99</v>
      </c>
      <c r="W18" s="11" t="s">
        <v>99</v>
      </c>
      <c r="X18" s="11" t="s">
        <v>99</v>
      </c>
      <c r="Y18" s="11" t="s">
        <v>99</v>
      </c>
      <c r="Z18" s="11" t="s">
        <v>99</v>
      </c>
      <c r="AA18" s="11" t="s">
        <v>99</v>
      </c>
      <c r="AB18" s="11" t="s">
        <v>99</v>
      </c>
      <c r="AC18" s="11" t="s">
        <v>99</v>
      </c>
      <c r="AD18" s="11" t="s">
        <v>99</v>
      </c>
      <c r="AE18" s="11" t="s">
        <v>99</v>
      </c>
      <c r="AF18" s="150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150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2">
        <v>2.38</v>
      </c>
      <c r="E20" s="22">
        <v>2.2000000000000002</v>
      </c>
      <c r="F20" s="22">
        <v>2.3243999999999998</v>
      </c>
      <c r="G20" s="22">
        <v>2.35</v>
      </c>
      <c r="H20" s="152">
        <v>2.68</v>
      </c>
      <c r="I20" s="22">
        <v>2.29</v>
      </c>
      <c r="J20" s="22">
        <v>2.2869999999999999</v>
      </c>
      <c r="K20" s="145">
        <v>2.5499999999999998</v>
      </c>
      <c r="L20" s="22">
        <v>2.41</v>
      </c>
      <c r="M20" s="22">
        <v>2.3250000000000002</v>
      </c>
      <c r="N20" s="22">
        <v>2.3643328000000006</v>
      </c>
      <c r="O20" s="145">
        <v>2.58</v>
      </c>
      <c r="P20" s="22">
        <v>2.44</v>
      </c>
      <c r="Q20" s="22">
        <v>2.42</v>
      </c>
      <c r="R20" s="22">
        <v>2.4</v>
      </c>
      <c r="S20" s="152">
        <v>2.34</v>
      </c>
      <c r="T20" s="22">
        <v>2.16</v>
      </c>
      <c r="U20" s="22">
        <v>2.3199999999999998</v>
      </c>
      <c r="V20" s="22">
        <v>2.2400000000000002</v>
      </c>
      <c r="W20" s="22">
        <v>2.2599999999999998</v>
      </c>
      <c r="X20" s="22">
        <v>2.29</v>
      </c>
      <c r="Y20" s="22">
        <v>2.36</v>
      </c>
      <c r="Z20" s="145">
        <v>2.21</v>
      </c>
      <c r="AA20" s="22">
        <v>2.3199999999999998</v>
      </c>
      <c r="AB20" s="145">
        <v>2.65</v>
      </c>
      <c r="AC20" s="22">
        <v>2.33</v>
      </c>
      <c r="AD20" s="22">
        <v>2.4700000000000002</v>
      </c>
      <c r="AE20" s="22">
        <v>2.34</v>
      </c>
      <c r="AF20" s="150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2.37</v>
      </c>
      <c r="E21" s="11">
        <v>2.21</v>
      </c>
      <c r="F21" s="11">
        <v>2.3383500000000002</v>
      </c>
      <c r="G21" s="11">
        <v>2.23</v>
      </c>
      <c r="H21" s="11">
        <v>2.34</v>
      </c>
      <c r="I21" s="11">
        <v>2.3199999999999998</v>
      </c>
      <c r="J21" s="11">
        <v>2.319</v>
      </c>
      <c r="K21" s="146">
        <v>2.54</v>
      </c>
      <c r="L21" s="151">
        <v>2.59</v>
      </c>
      <c r="M21" s="11">
        <v>2.3069999999999999</v>
      </c>
      <c r="N21" s="11">
        <v>2.3483196</v>
      </c>
      <c r="O21" s="146">
        <v>2.58</v>
      </c>
      <c r="P21" s="11">
        <v>2.44</v>
      </c>
      <c r="Q21" s="11">
        <v>2.29</v>
      </c>
      <c r="R21" s="11">
        <v>2.42</v>
      </c>
      <c r="S21" s="11">
        <v>2.42</v>
      </c>
      <c r="T21" s="11">
        <v>2.27</v>
      </c>
      <c r="U21" s="11">
        <v>2.38</v>
      </c>
      <c r="V21" s="11">
        <v>2.1800000000000002</v>
      </c>
      <c r="W21" s="11">
        <v>2.2599999999999998</v>
      </c>
      <c r="X21" s="11">
        <v>2.25</v>
      </c>
      <c r="Y21" s="11">
        <v>2.3199999999999998</v>
      </c>
      <c r="Z21" s="146">
        <v>2.1</v>
      </c>
      <c r="AA21" s="11">
        <v>2.35</v>
      </c>
      <c r="AB21" s="146">
        <v>2.62</v>
      </c>
      <c r="AC21" s="11">
        <v>2.34</v>
      </c>
      <c r="AD21" s="11">
        <v>2.48</v>
      </c>
      <c r="AE21" s="11">
        <v>2.2999999999999998</v>
      </c>
      <c r="AF21" s="150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10</v>
      </c>
    </row>
    <row r="22" spans="1:65">
      <c r="A22" s="30"/>
      <c r="B22" s="19">
        <v>1</v>
      </c>
      <c r="C22" s="9">
        <v>3</v>
      </c>
      <c r="D22" s="11">
        <v>2.37</v>
      </c>
      <c r="E22" s="151">
        <v>2.12</v>
      </c>
      <c r="F22" s="11">
        <v>2.3283499999999999</v>
      </c>
      <c r="G22" s="11">
        <v>2.2599999999999998</v>
      </c>
      <c r="H22" s="11">
        <v>2.4</v>
      </c>
      <c r="I22" s="11">
        <v>2.2599999999999998</v>
      </c>
      <c r="J22" s="11">
        <v>2.343</v>
      </c>
      <c r="K22" s="146">
        <v>2.5499999999999998</v>
      </c>
      <c r="L22" s="11">
        <v>2.38</v>
      </c>
      <c r="M22" s="11">
        <v>2.2890000000000001</v>
      </c>
      <c r="N22" s="11">
        <v>2.3622786000000002</v>
      </c>
      <c r="O22" s="146">
        <v>2.59</v>
      </c>
      <c r="P22" s="11">
        <v>2.41</v>
      </c>
      <c r="Q22" s="11">
        <v>2.39</v>
      </c>
      <c r="R22" s="11">
        <v>2.41</v>
      </c>
      <c r="S22" s="11">
        <v>2.42</v>
      </c>
      <c r="T22" s="11">
        <v>2.21</v>
      </c>
      <c r="U22" s="11">
        <v>2.37</v>
      </c>
      <c r="V22" s="11">
        <v>2.19</v>
      </c>
      <c r="W22" s="11">
        <v>2.2400000000000002</v>
      </c>
      <c r="X22" s="11">
        <v>2.27</v>
      </c>
      <c r="Y22" s="11">
        <v>2.37</v>
      </c>
      <c r="Z22" s="146">
        <v>2.0699999999999998</v>
      </c>
      <c r="AA22" s="11">
        <v>2.35</v>
      </c>
      <c r="AB22" s="146">
        <v>2.62</v>
      </c>
      <c r="AC22" s="11">
        <v>2.33</v>
      </c>
      <c r="AD22" s="11">
        <v>2.4500000000000002</v>
      </c>
      <c r="AE22" s="11">
        <v>2.34</v>
      </c>
      <c r="AF22" s="150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19">
        <v>1</v>
      </c>
      <c r="C23" s="9">
        <v>4</v>
      </c>
      <c r="D23" s="11">
        <v>2.39</v>
      </c>
      <c r="E23" s="11">
        <v>2.21</v>
      </c>
      <c r="F23" s="11">
        <v>2.3161499999999999</v>
      </c>
      <c r="G23" s="11">
        <v>2.2799999999999998</v>
      </c>
      <c r="H23" s="11">
        <v>2.37</v>
      </c>
      <c r="I23" s="11">
        <v>2.3199999999999998</v>
      </c>
      <c r="J23" s="11">
        <v>2.3260000000000001</v>
      </c>
      <c r="K23" s="146">
        <v>2.56</v>
      </c>
      <c r="L23" s="11">
        <v>2.34</v>
      </c>
      <c r="M23" s="11">
        <v>2.2999999999999998</v>
      </c>
      <c r="N23" s="11">
        <v>2.3496584</v>
      </c>
      <c r="O23" s="146">
        <v>2.59</v>
      </c>
      <c r="P23" s="11">
        <v>2.44</v>
      </c>
      <c r="Q23" s="11">
        <v>2.36</v>
      </c>
      <c r="R23" s="11">
        <v>2.37</v>
      </c>
      <c r="S23" s="11">
        <v>2.41</v>
      </c>
      <c r="T23" s="11">
        <v>2.37</v>
      </c>
      <c r="U23" s="11">
        <v>2.38</v>
      </c>
      <c r="V23" s="11">
        <v>2.14</v>
      </c>
      <c r="W23" s="11">
        <v>2.2799999999999998</v>
      </c>
      <c r="X23" s="11">
        <v>2.2400000000000002</v>
      </c>
      <c r="Y23" s="11">
        <v>2.3199999999999998</v>
      </c>
      <c r="Z23" s="146">
        <v>2.13</v>
      </c>
      <c r="AA23" s="11">
        <v>2.36</v>
      </c>
      <c r="AB23" s="151">
        <v>2.52</v>
      </c>
      <c r="AC23" s="11">
        <v>2.3199999999999998</v>
      </c>
      <c r="AD23" s="11">
        <v>2.44</v>
      </c>
      <c r="AE23" s="11">
        <v>2.2599999999999998</v>
      </c>
      <c r="AF23" s="150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2.3340340541666666</v>
      </c>
    </row>
    <row r="24" spans="1:65">
      <c r="A24" s="30"/>
      <c r="B24" s="19">
        <v>1</v>
      </c>
      <c r="C24" s="9">
        <v>5</v>
      </c>
      <c r="D24" s="11">
        <v>2.37</v>
      </c>
      <c r="E24" s="11">
        <v>2.21</v>
      </c>
      <c r="F24" s="11">
        <v>2.3392499999999998</v>
      </c>
      <c r="G24" s="11">
        <v>2.35</v>
      </c>
      <c r="H24" s="11">
        <v>2.46</v>
      </c>
      <c r="I24" s="11">
        <v>2.2999999999999998</v>
      </c>
      <c r="J24" s="11">
        <v>2.35</v>
      </c>
      <c r="K24" s="146">
        <v>2.54</v>
      </c>
      <c r="L24" s="11">
        <v>2.36</v>
      </c>
      <c r="M24" s="11">
        <v>2.3180000000000001</v>
      </c>
      <c r="N24" s="11">
        <v>2.3616053999999997</v>
      </c>
      <c r="O24" s="146">
        <v>2.58</v>
      </c>
      <c r="P24" s="11">
        <v>2.39</v>
      </c>
      <c r="Q24" s="11">
        <v>2.33</v>
      </c>
      <c r="R24" s="11">
        <v>2.37</v>
      </c>
      <c r="S24" s="11">
        <v>2.41</v>
      </c>
      <c r="T24" s="11">
        <v>2.33</v>
      </c>
      <c r="U24" s="11">
        <v>2.41</v>
      </c>
      <c r="V24" s="11">
        <v>2.27</v>
      </c>
      <c r="W24" s="11">
        <v>2.2999999999999998</v>
      </c>
      <c r="X24" s="11">
        <v>2.2799999999999998</v>
      </c>
      <c r="Y24" s="11">
        <v>2.34</v>
      </c>
      <c r="Z24" s="146">
        <v>2.0299999999999998</v>
      </c>
      <c r="AA24" s="11">
        <v>2.39</v>
      </c>
      <c r="AB24" s="146">
        <v>2.64</v>
      </c>
      <c r="AC24" s="11">
        <v>2.3199999999999998</v>
      </c>
      <c r="AD24" s="11">
        <v>2.38</v>
      </c>
      <c r="AE24" s="11">
        <v>2.36</v>
      </c>
      <c r="AF24" s="150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132</v>
      </c>
    </row>
    <row r="25" spans="1:65">
      <c r="A25" s="30"/>
      <c r="B25" s="19">
        <v>1</v>
      </c>
      <c r="C25" s="9">
        <v>6</v>
      </c>
      <c r="D25" s="11">
        <v>2.39</v>
      </c>
      <c r="E25" s="11">
        <v>2.21</v>
      </c>
      <c r="F25" s="11">
        <v>2.3269500000000001</v>
      </c>
      <c r="G25" s="11">
        <v>2.31</v>
      </c>
      <c r="H25" s="11">
        <v>2.4500000000000002</v>
      </c>
      <c r="I25" s="11">
        <v>2.2799999999999998</v>
      </c>
      <c r="J25" s="11">
        <v>2.3420000000000001</v>
      </c>
      <c r="K25" s="146">
        <v>2.5499999999999998</v>
      </c>
      <c r="L25" s="11">
        <v>2.34</v>
      </c>
      <c r="M25" s="11">
        <v>2.2509999999999999</v>
      </c>
      <c r="N25" s="11">
        <v>2.3602590000000001</v>
      </c>
      <c r="O25" s="146">
        <v>2.57</v>
      </c>
      <c r="P25" s="11">
        <v>2.4300000000000002</v>
      </c>
      <c r="Q25" s="11">
        <v>2.33</v>
      </c>
      <c r="R25" s="11">
        <v>2.38</v>
      </c>
      <c r="S25" s="11">
        <v>2.4500000000000002</v>
      </c>
      <c r="T25" s="11">
        <v>2.14</v>
      </c>
      <c r="U25" s="11">
        <v>2.4500000000000002</v>
      </c>
      <c r="V25" s="151">
        <v>2.08</v>
      </c>
      <c r="W25" s="11">
        <v>2.2799999999999998</v>
      </c>
      <c r="X25" s="11">
        <v>2.2599999999999998</v>
      </c>
      <c r="Y25" s="11">
        <v>2.36</v>
      </c>
      <c r="Z25" s="146">
        <v>2.1800000000000002</v>
      </c>
      <c r="AA25" s="11">
        <v>2.37</v>
      </c>
      <c r="AB25" s="146">
        <v>2.64</v>
      </c>
      <c r="AC25" s="11">
        <v>2.34</v>
      </c>
      <c r="AD25" s="11">
        <v>2.4500000000000002</v>
      </c>
      <c r="AE25" s="11">
        <v>2.2999999999999998</v>
      </c>
      <c r="AF25" s="150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271</v>
      </c>
      <c r="C26" s="12"/>
      <c r="D26" s="23">
        <v>2.3783333333333334</v>
      </c>
      <c r="E26" s="23">
        <v>2.1933333333333334</v>
      </c>
      <c r="F26" s="23">
        <v>2.3289083333333331</v>
      </c>
      <c r="G26" s="23">
        <v>2.2966666666666664</v>
      </c>
      <c r="H26" s="23">
        <v>2.4499999999999997</v>
      </c>
      <c r="I26" s="23">
        <v>2.2949999999999995</v>
      </c>
      <c r="J26" s="23">
        <v>2.3278333333333334</v>
      </c>
      <c r="K26" s="23">
        <v>2.5483333333333333</v>
      </c>
      <c r="L26" s="23">
        <v>2.4033333333333329</v>
      </c>
      <c r="M26" s="23">
        <v>2.2983333333333333</v>
      </c>
      <c r="N26" s="23">
        <v>2.3577423000000004</v>
      </c>
      <c r="O26" s="23">
        <v>2.5816666666666666</v>
      </c>
      <c r="P26" s="23">
        <v>2.4250000000000003</v>
      </c>
      <c r="Q26" s="23">
        <v>2.3533333333333331</v>
      </c>
      <c r="R26" s="23">
        <v>2.3916666666666671</v>
      </c>
      <c r="S26" s="23">
        <v>2.4083333333333332</v>
      </c>
      <c r="T26" s="23">
        <v>2.2466666666666666</v>
      </c>
      <c r="U26" s="23">
        <v>2.3849999999999998</v>
      </c>
      <c r="V26" s="23">
        <v>2.1833333333333331</v>
      </c>
      <c r="W26" s="23">
        <v>2.27</v>
      </c>
      <c r="X26" s="23">
        <v>2.2650000000000001</v>
      </c>
      <c r="Y26" s="23">
        <v>2.3449999999999998</v>
      </c>
      <c r="Z26" s="23">
        <v>2.12</v>
      </c>
      <c r="AA26" s="23">
        <v>2.3566666666666669</v>
      </c>
      <c r="AB26" s="23">
        <v>2.6150000000000002</v>
      </c>
      <c r="AC26" s="23">
        <v>2.33</v>
      </c>
      <c r="AD26" s="23">
        <v>2.4449999999999998</v>
      </c>
      <c r="AE26" s="23">
        <v>2.3166666666666664</v>
      </c>
      <c r="AF26" s="150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272</v>
      </c>
      <c r="C27" s="29"/>
      <c r="D27" s="11">
        <v>2.375</v>
      </c>
      <c r="E27" s="11">
        <v>2.21</v>
      </c>
      <c r="F27" s="11">
        <v>2.3276500000000002</v>
      </c>
      <c r="G27" s="11">
        <v>2.2949999999999999</v>
      </c>
      <c r="H27" s="11">
        <v>2.4249999999999998</v>
      </c>
      <c r="I27" s="11">
        <v>2.2949999999999999</v>
      </c>
      <c r="J27" s="11">
        <v>2.3340000000000001</v>
      </c>
      <c r="K27" s="11">
        <v>2.5499999999999998</v>
      </c>
      <c r="L27" s="11">
        <v>2.37</v>
      </c>
      <c r="M27" s="11">
        <v>2.3034999999999997</v>
      </c>
      <c r="N27" s="11">
        <v>2.3609321999999997</v>
      </c>
      <c r="O27" s="11">
        <v>2.58</v>
      </c>
      <c r="P27" s="11">
        <v>2.4350000000000001</v>
      </c>
      <c r="Q27" s="11">
        <v>2.3449999999999998</v>
      </c>
      <c r="R27" s="11">
        <v>2.3899999999999997</v>
      </c>
      <c r="S27" s="11">
        <v>2.415</v>
      </c>
      <c r="T27" s="11">
        <v>2.2400000000000002</v>
      </c>
      <c r="U27" s="11">
        <v>2.38</v>
      </c>
      <c r="V27" s="11">
        <v>2.1850000000000001</v>
      </c>
      <c r="W27" s="11">
        <v>2.2699999999999996</v>
      </c>
      <c r="X27" s="11">
        <v>2.2649999999999997</v>
      </c>
      <c r="Y27" s="11">
        <v>2.3499999999999996</v>
      </c>
      <c r="Z27" s="11">
        <v>2.1150000000000002</v>
      </c>
      <c r="AA27" s="11">
        <v>2.355</v>
      </c>
      <c r="AB27" s="11">
        <v>2.63</v>
      </c>
      <c r="AC27" s="11">
        <v>2.33</v>
      </c>
      <c r="AD27" s="11">
        <v>2.4500000000000002</v>
      </c>
      <c r="AE27" s="11">
        <v>2.3199999999999998</v>
      </c>
      <c r="AF27" s="150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273</v>
      </c>
      <c r="C28" s="29"/>
      <c r="D28" s="24">
        <v>9.8319208025017518E-3</v>
      </c>
      <c r="E28" s="24">
        <v>3.6147844564602509E-2</v>
      </c>
      <c r="F28" s="24">
        <v>8.7560502891810311E-3</v>
      </c>
      <c r="G28" s="24">
        <v>4.8853522561496783E-2</v>
      </c>
      <c r="H28" s="24">
        <v>0.12165525060596448</v>
      </c>
      <c r="I28" s="24">
        <v>2.3452078799117159E-2</v>
      </c>
      <c r="J28" s="24">
        <v>2.3112045921265152E-2</v>
      </c>
      <c r="K28" s="24">
        <v>7.527726527090787E-3</v>
      </c>
      <c r="L28" s="24">
        <v>9.521904571390466E-2</v>
      </c>
      <c r="M28" s="24">
        <v>2.6470108928122495E-2</v>
      </c>
      <c r="N28" s="24">
        <v>6.9196350039580625E-3</v>
      </c>
      <c r="O28" s="24">
        <v>7.527726527090787E-3</v>
      </c>
      <c r="P28" s="24">
        <v>2.0736441353327643E-2</v>
      </c>
      <c r="Q28" s="24">
        <v>4.6761807778000458E-2</v>
      </c>
      <c r="R28" s="24">
        <v>2.1369760566432774E-2</v>
      </c>
      <c r="S28" s="24">
        <v>3.656045222185679E-2</v>
      </c>
      <c r="T28" s="24">
        <v>9.2664268554101606E-2</v>
      </c>
      <c r="U28" s="24">
        <v>4.3243496620879424E-2</v>
      </c>
      <c r="V28" s="24">
        <v>6.8313005106397331E-2</v>
      </c>
      <c r="W28" s="24">
        <v>2.0976176963402923E-2</v>
      </c>
      <c r="X28" s="24">
        <v>1.8708286933869642E-2</v>
      </c>
      <c r="Y28" s="24">
        <v>2.167948338867887E-2</v>
      </c>
      <c r="Z28" s="24">
        <v>6.7527772064536612E-2</v>
      </c>
      <c r="AA28" s="24">
        <v>2.338090388900033E-2</v>
      </c>
      <c r="AB28" s="24">
        <v>4.8062459362791674E-2</v>
      </c>
      <c r="AC28" s="24">
        <v>8.9442719099991665E-3</v>
      </c>
      <c r="AD28" s="24">
        <v>3.5071355833500441E-2</v>
      </c>
      <c r="AE28" s="24">
        <v>3.6696957185394397E-2</v>
      </c>
      <c r="AF28" s="204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4.1339540865459358E-3</v>
      </c>
      <c r="E29" s="13">
        <v>1.6480780196627284E-2</v>
      </c>
      <c r="F29" s="13">
        <v>3.7597230272471143E-3</v>
      </c>
      <c r="G29" s="13">
        <v>2.1271490229969575E-2</v>
      </c>
      <c r="H29" s="13">
        <v>4.96552043289651E-2</v>
      </c>
      <c r="I29" s="13">
        <v>1.021877071856957E-2</v>
      </c>
      <c r="J29" s="13">
        <v>9.9285655851357422E-3</v>
      </c>
      <c r="K29" s="13">
        <v>2.9539803245614599E-3</v>
      </c>
      <c r="L29" s="13">
        <v>3.9619575193025523E-2</v>
      </c>
      <c r="M29" s="13">
        <v>1.1517088728697241E-2</v>
      </c>
      <c r="N29" s="13">
        <v>2.9348563682969346E-3</v>
      </c>
      <c r="O29" s="13">
        <v>2.9158398426433006E-3</v>
      </c>
      <c r="P29" s="13">
        <v>8.55110983642377E-3</v>
      </c>
      <c r="Q29" s="13">
        <v>1.9870456562889716E-2</v>
      </c>
      <c r="R29" s="13">
        <v>8.9350915260346074E-3</v>
      </c>
      <c r="S29" s="13">
        <v>1.518081061115161E-2</v>
      </c>
      <c r="T29" s="13">
        <v>4.1245223392033355E-2</v>
      </c>
      <c r="U29" s="13">
        <v>1.8131445124058461E-2</v>
      </c>
      <c r="V29" s="13">
        <v>3.1288399285372824E-2</v>
      </c>
      <c r="W29" s="13">
        <v>9.2406065918074556E-3</v>
      </c>
      <c r="X29" s="13">
        <v>8.2597293306267729E-3</v>
      </c>
      <c r="Y29" s="13">
        <v>9.2449822553001583E-3</v>
      </c>
      <c r="Z29" s="13">
        <v>3.1852722671951231E-2</v>
      </c>
      <c r="AA29" s="13">
        <v>9.9211756247526133E-3</v>
      </c>
      <c r="AB29" s="13">
        <v>1.837952556894519E-2</v>
      </c>
      <c r="AC29" s="13">
        <v>3.8387433090125178E-3</v>
      </c>
      <c r="AD29" s="13">
        <v>1.4344112815337604E-2</v>
      </c>
      <c r="AE29" s="13">
        <v>1.5840413173551539E-2</v>
      </c>
      <c r="AF29" s="150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1.897970558209483E-2</v>
      </c>
      <c r="E30" s="13">
        <v>-6.0282205643982567E-2</v>
      </c>
      <c r="F30" s="13">
        <v>-2.1960779981693435E-3</v>
      </c>
      <c r="G30" s="13">
        <v>-1.6009786760948441E-2</v>
      </c>
      <c r="H30" s="13">
        <v>4.9684770291295921E-2</v>
      </c>
      <c r="I30" s="13">
        <v>-1.672385803325549E-2</v>
      </c>
      <c r="J30" s="13">
        <v>-2.656653968807321E-3</v>
      </c>
      <c r="K30" s="13">
        <v>9.1814975357409345E-2</v>
      </c>
      <c r="L30" s="13">
        <v>2.9690774666699671E-2</v>
      </c>
      <c r="M30" s="13">
        <v>-1.5295715488641282E-2</v>
      </c>
      <c r="N30" s="13">
        <v>1.0157626359825533E-2</v>
      </c>
      <c r="O30" s="13">
        <v>0.10609640080354943</v>
      </c>
      <c r="P30" s="13">
        <v>3.897370120669108E-2</v>
      </c>
      <c r="Q30" s="13">
        <v>8.2686364974897675E-3</v>
      </c>
      <c r="R30" s="13">
        <v>2.4692275760550997E-2</v>
      </c>
      <c r="S30" s="13">
        <v>3.1832988483621039E-2</v>
      </c>
      <c r="T30" s="13">
        <v>-3.7431924930158456E-2</v>
      </c>
      <c r="U30" s="13">
        <v>2.1835990671322802E-2</v>
      </c>
      <c r="V30" s="13">
        <v>-6.4566633277824637E-2</v>
      </c>
      <c r="W30" s="13">
        <v>-2.743492711786033E-2</v>
      </c>
      <c r="X30" s="13">
        <v>-2.9577140934781365E-2</v>
      </c>
      <c r="Y30" s="13">
        <v>4.6982801359547466E-3</v>
      </c>
      <c r="Z30" s="13">
        <v>-9.1701341625490707E-2</v>
      </c>
      <c r="AA30" s="13">
        <v>9.6967790421038647E-3</v>
      </c>
      <c r="AB30" s="13">
        <v>0.12037782624968951</v>
      </c>
      <c r="AC30" s="13">
        <v>-1.7283613148081356E-3</v>
      </c>
      <c r="AD30" s="13">
        <v>4.7542556474374997E-2</v>
      </c>
      <c r="AE30" s="13">
        <v>-7.4409314932643023E-3</v>
      </c>
      <c r="AF30" s="150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>
        <v>0.36</v>
      </c>
      <c r="E31" s="45">
        <v>1.94</v>
      </c>
      <c r="F31" s="45">
        <v>0.25</v>
      </c>
      <c r="G31" s="45">
        <v>0.65</v>
      </c>
      <c r="H31" s="45">
        <v>1.26</v>
      </c>
      <c r="I31" s="45">
        <v>0.67</v>
      </c>
      <c r="J31" s="45">
        <v>0.27</v>
      </c>
      <c r="K31" s="45">
        <v>2.48</v>
      </c>
      <c r="L31" s="45">
        <v>0.67</v>
      </c>
      <c r="M31" s="45">
        <v>0.63</v>
      </c>
      <c r="N31" s="45">
        <v>0.11</v>
      </c>
      <c r="O31" s="45">
        <v>2.89</v>
      </c>
      <c r="P31" s="45">
        <v>0.94</v>
      </c>
      <c r="Q31" s="45">
        <v>0.05</v>
      </c>
      <c r="R31" s="45">
        <v>0.53</v>
      </c>
      <c r="S31" s="45">
        <v>0.74</v>
      </c>
      <c r="T31" s="45">
        <v>1.28</v>
      </c>
      <c r="U31" s="45">
        <v>0.45</v>
      </c>
      <c r="V31" s="45">
        <v>2.06</v>
      </c>
      <c r="W31" s="45">
        <v>0.99</v>
      </c>
      <c r="X31" s="45">
        <v>1.05</v>
      </c>
      <c r="Y31" s="45">
        <v>0.05</v>
      </c>
      <c r="Z31" s="45">
        <v>2.85</v>
      </c>
      <c r="AA31" s="45">
        <v>0.09</v>
      </c>
      <c r="AB31" s="45">
        <v>3.31</v>
      </c>
      <c r="AC31" s="45">
        <v>0.24</v>
      </c>
      <c r="AD31" s="45">
        <v>1.19</v>
      </c>
      <c r="AE31" s="45">
        <v>0.4</v>
      </c>
      <c r="AF31" s="150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AE25">
    <cfRule type="expression" dxfId="14" priority="6">
      <formula>AND($B6&lt;&gt;$B5,NOT(ISBLANK(INDIRECT(Anlyt_LabRefThisCol))))</formula>
    </cfRule>
  </conditionalFormatting>
  <conditionalFormatting sqref="C2:D13 C16:AE31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22EF-5BFB-45B5-9139-D4ADF956D70A}">
  <sheetPr codeName="Sheet16"/>
  <dimension ref="A1:BN119"/>
  <sheetViews>
    <sheetView zoomScale="95" zoomScaleNormal="95" workbookViewId="0"/>
  </sheetViews>
  <sheetFormatPr defaultColWidth="9.140625" defaultRowHeight="12.75"/>
  <cols>
    <col min="1" max="1" width="13.85546875" bestFit="1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596</v>
      </c>
      <c r="BM1" s="28" t="s">
        <v>66</v>
      </c>
    </row>
    <row r="2" spans="1:66" ht="15">
      <c r="A2" s="25" t="s">
        <v>209</v>
      </c>
      <c r="B2" s="18" t="s">
        <v>110</v>
      </c>
      <c r="C2" s="15" t="s">
        <v>111</v>
      </c>
      <c r="D2" s="16" t="s">
        <v>232</v>
      </c>
      <c r="E2" s="17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17" t="s">
        <v>232</v>
      </c>
      <c r="Y2" s="150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48" t="s">
        <v>235</v>
      </c>
      <c r="E3" s="149" t="s">
        <v>236</v>
      </c>
      <c r="F3" s="149" t="s">
        <v>237</v>
      </c>
      <c r="G3" s="149" t="s">
        <v>238</v>
      </c>
      <c r="H3" s="149" t="s">
        <v>239</v>
      </c>
      <c r="I3" s="149" t="s">
        <v>240</v>
      </c>
      <c r="J3" s="149" t="s">
        <v>242</v>
      </c>
      <c r="K3" s="149" t="s">
        <v>243</v>
      </c>
      <c r="L3" s="149" t="s">
        <v>244</v>
      </c>
      <c r="M3" s="149" t="s">
        <v>245</v>
      </c>
      <c r="N3" s="149" t="s">
        <v>247</v>
      </c>
      <c r="O3" s="149" t="s">
        <v>248</v>
      </c>
      <c r="P3" s="149" t="s">
        <v>251</v>
      </c>
      <c r="Q3" s="149" t="s">
        <v>252</v>
      </c>
      <c r="R3" s="149" t="s">
        <v>253</v>
      </c>
      <c r="S3" s="149" t="s">
        <v>254</v>
      </c>
      <c r="T3" s="149" t="s">
        <v>277</v>
      </c>
      <c r="U3" s="149" t="s">
        <v>257</v>
      </c>
      <c r="V3" s="149" t="s">
        <v>258</v>
      </c>
      <c r="W3" s="149" t="s">
        <v>260</v>
      </c>
      <c r="X3" s="149" t="s">
        <v>262</v>
      </c>
      <c r="Y3" s="150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329</v>
      </c>
      <c r="E4" s="11" t="s">
        <v>330</v>
      </c>
      <c r="F4" s="11" t="s">
        <v>331</v>
      </c>
      <c r="G4" s="11" t="s">
        <v>332</v>
      </c>
      <c r="H4" s="11" t="s">
        <v>329</v>
      </c>
      <c r="I4" s="11" t="s">
        <v>99</v>
      </c>
      <c r="J4" s="11" t="s">
        <v>329</v>
      </c>
      <c r="K4" s="11" t="s">
        <v>331</v>
      </c>
      <c r="L4" s="11" t="s">
        <v>331</v>
      </c>
      <c r="M4" s="11" t="s">
        <v>332</v>
      </c>
      <c r="N4" s="11" t="s">
        <v>329</v>
      </c>
      <c r="O4" s="11" t="s">
        <v>99</v>
      </c>
      <c r="P4" s="11" t="s">
        <v>332</v>
      </c>
      <c r="Q4" s="11" t="s">
        <v>333</v>
      </c>
      <c r="R4" s="11" t="s">
        <v>329</v>
      </c>
      <c r="S4" s="11" t="s">
        <v>332</v>
      </c>
      <c r="T4" s="11" t="s">
        <v>329</v>
      </c>
      <c r="U4" s="11" t="s">
        <v>331</v>
      </c>
      <c r="V4" s="11" t="s">
        <v>329</v>
      </c>
      <c r="W4" s="11" t="s">
        <v>331</v>
      </c>
      <c r="X4" s="11" t="s">
        <v>330</v>
      </c>
      <c r="Y4" s="150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50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3">
        <v>0.34</v>
      </c>
      <c r="E6" s="213">
        <v>0.35</v>
      </c>
      <c r="F6" s="213">
        <v>0.36303333333333337</v>
      </c>
      <c r="G6" s="213">
        <v>0.30439243774464886</v>
      </c>
      <c r="H6" s="213">
        <v>0.45999999999999996</v>
      </c>
      <c r="I6" s="213">
        <v>0.18</v>
      </c>
      <c r="J6" s="226">
        <v>0.79</v>
      </c>
      <c r="K6" s="226">
        <v>0.8</v>
      </c>
      <c r="L6" s="226">
        <v>1.04</v>
      </c>
      <c r="M6" s="213">
        <v>0.48777000000003484</v>
      </c>
      <c r="N6" s="213">
        <v>0.6</v>
      </c>
      <c r="O6" s="226">
        <v>0.97792745899121947</v>
      </c>
      <c r="P6" s="213">
        <v>0.4</v>
      </c>
      <c r="Q6" s="213">
        <v>0.40999999999999992</v>
      </c>
      <c r="R6" s="213">
        <v>0.53000000000000025</v>
      </c>
      <c r="S6" s="213">
        <v>0.4</v>
      </c>
      <c r="T6" s="213">
        <v>0.36000000000000032</v>
      </c>
      <c r="U6" s="213">
        <v>0.21027109186307988</v>
      </c>
      <c r="V6" s="213">
        <v>0.48729491130174057</v>
      </c>
      <c r="W6" s="213">
        <v>0.56999999999999995</v>
      </c>
      <c r="X6" s="213">
        <v>0.3838281835595902</v>
      </c>
      <c r="Y6" s="204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14">
        <v>1</v>
      </c>
    </row>
    <row r="7" spans="1:66">
      <c r="A7" s="30"/>
      <c r="B7" s="19">
        <v>1</v>
      </c>
      <c r="C7" s="9">
        <v>2</v>
      </c>
      <c r="D7" s="24">
        <v>0.34</v>
      </c>
      <c r="E7" s="24">
        <v>0.33</v>
      </c>
      <c r="F7" s="24">
        <v>0.37370000000000009</v>
      </c>
      <c r="G7" s="24">
        <v>0.30906512867493952</v>
      </c>
      <c r="H7" s="24">
        <v>0.45999999999999996</v>
      </c>
      <c r="I7" s="24">
        <v>0.18</v>
      </c>
      <c r="J7" s="228">
        <v>0.83</v>
      </c>
      <c r="K7" s="229">
        <v>0.85000000000000009</v>
      </c>
      <c r="L7" s="229">
        <v>0.43</v>
      </c>
      <c r="M7" s="24">
        <v>0.48870432000000058</v>
      </c>
      <c r="N7" s="24">
        <v>0.59</v>
      </c>
      <c r="O7" s="229">
        <v>0.97792745899121947</v>
      </c>
      <c r="P7" s="24">
        <v>0.40999999999999992</v>
      </c>
      <c r="Q7" s="24">
        <v>0.4</v>
      </c>
      <c r="R7" s="24">
        <v>0.59000000000000008</v>
      </c>
      <c r="S7" s="24">
        <v>0.40999999999999992</v>
      </c>
      <c r="T7" s="24">
        <v>0.41000000000000014</v>
      </c>
      <c r="U7" s="24">
        <v>0.22028400099941703</v>
      </c>
      <c r="V7" s="24">
        <v>0.46726909302906633</v>
      </c>
      <c r="W7" s="24">
        <v>0.62</v>
      </c>
      <c r="X7" s="24">
        <v>0.3838281835595902</v>
      </c>
      <c r="Y7" s="204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14" t="e">
        <v>#N/A</v>
      </c>
    </row>
    <row r="8" spans="1:66">
      <c r="A8" s="30"/>
      <c r="B8" s="19">
        <v>1</v>
      </c>
      <c r="C8" s="9">
        <v>3</v>
      </c>
      <c r="D8" s="24">
        <v>0.34</v>
      </c>
      <c r="E8" s="24">
        <v>0.33</v>
      </c>
      <c r="F8" s="24">
        <v>0.3658333333333334</v>
      </c>
      <c r="G8" s="24">
        <v>0.2960483467977012</v>
      </c>
      <c r="H8" s="24">
        <v>0.46999999999999992</v>
      </c>
      <c r="I8" s="24">
        <v>0.18</v>
      </c>
      <c r="J8" s="229">
        <v>0.79</v>
      </c>
      <c r="K8" s="229">
        <v>0.7</v>
      </c>
      <c r="L8" s="229">
        <v>0.81999999999999984</v>
      </c>
      <c r="M8" s="24">
        <v>0.47930616000001214</v>
      </c>
      <c r="N8" s="24">
        <v>0.64</v>
      </c>
      <c r="O8" s="229">
        <v>0.96791454985479042</v>
      </c>
      <c r="P8" s="24">
        <v>0.4</v>
      </c>
      <c r="Q8" s="24">
        <v>0.45999999999999996</v>
      </c>
      <c r="R8" s="24">
        <v>0.59999999999999987</v>
      </c>
      <c r="S8" s="24">
        <v>0.42</v>
      </c>
      <c r="T8" s="24">
        <v>0.45999999999999996</v>
      </c>
      <c r="U8" s="24">
        <v>0.21360872824185889</v>
      </c>
      <c r="V8" s="24">
        <v>0.48395727492296159</v>
      </c>
      <c r="W8" s="24">
        <v>0.51</v>
      </c>
      <c r="X8" s="228">
        <v>0.36714000166569505</v>
      </c>
      <c r="Y8" s="204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14">
        <v>16</v>
      </c>
    </row>
    <row r="9" spans="1:66">
      <c r="A9" s="30"/>
      <c r="B9" s="19">
        <v>1</v>
      </c>
      <c r="C9" s="9">
        <v>4</v>
      </c>
      <c r="D9" s="24">
        <v>0.34</v>
      </c>
      <c r="E9" s="24">
        <v>0.34</v>
      </c>
      <c r="F9" s="24">
        <v>0.36349999999999999</v>
      </c>
      <c r="G9" s="24">
        <v>0.30272361955525934</v>
      </c>
      <c r="H9" s="24">
        <v>0.46999999999999992</v>
      </c>
      <c r="I9" s="24">
        <v>0.18</v>
      </c>
      <c r="J9" s="229">
        <v>0.78</v>
      </c>
      <c r="K9" s="229">
        <v>0.64</v>
      </c>
      <c r="L9" s="229">
        <v>0.81000000000000016</v>
      </c>
      <c r="M9" s="24">
        <v>0.48364800000004438</v>
      </c>
      <c r="N9" s="24">
        <v>0.59</v>
      </c>
      <c r="O9" s="229">
        <v>0.99461564088526755</v>
      </c>
      <c r="P9" s="24">
        <v>0.42</v>
      </c>
      <c r="Q9" s="24">
        <v>0.43</v>
      </c>
      <c r="R9" s="24">
        <v>0.78</v>
      </c>
      <c r="S9" s="24">
        <v>0.37</v>
      </c>
      <c r="T9" s="24">
        <v>0.24000000000000019</v>
      </c>
      <c r="U9" s="24">
        <v>0.20359581910552177</v>
      </c>
      <c r="V9" s="24">
        <v>0.49397018405929877</v>
      </c>
      <c r="W9" s="24">
        <v>0.51</v>
      </c>
      <c r="X9" s="24">
        <v>0.3838281835595902</v>
      </c>
      <c r="Y9" s="204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14">
        <v>0.40780833599350347</v>
      </c>
      <c r="BN9" s="28"/>
    </row>
    <row r="10" spans="1:66">
      <c r="A10" s="30"/>
      <c r="B10" s="19">
        <v>1</v>
      </c>
      <c r="C10" s="9">
        <v>5</v>
      </c>
      <c r="D10" s="24">
        <v>0.34</v>
      </c>
      <c r="E10" s="24">
        <v>0.34</v>
      </c>
      <c r="F10" s="24">
        <v>0.38366666666666666</v>
      </c>
      <c r="G10" s="24">
        <v>0.28970683767802102</v>
      </c>
      <c r="H10" s="228">
        <v>0.42</v>
      </c>
      <c r="I10" s="24">
        <v>0.18</v>
      </c>
      <c r="J10" s="229">
        <v>0.8</v>
      </c>
      <c r="K10" s="229">
        <v>0.81000000000000016</v>
      </c>
      <c r="L10" s="229">
        <v>0.72</v>
      </c>
      <c r="M10" s="24">
        <v>0.46990799999997879</v>
      </c>
      <c r="N10" s="24">
        <v>0.57999999999999996</v>
      </c>
      <c r="O10" s="229">
        <v>0.96791454985479042</v>
      </c>
      <c r="P10" s="24">
        <v>0.42</v>
      </c>
      <c r="Q10" s="24">
        <v>0.42</v>
      </c>
      <c r="R10" s="24">
        <v>0.72</v>
      </c>
      <c r="S10" s="24">
        <v>0.4</v>
      </c>
      <c r="T10" s="24">
        <v>0.57000000000000006</v>
      </c>
      <c r="U10" s="24">
        <v>0.22028400099941703</v>
      </c>
      <c r="V10" s="24">
        <v>0.45391854751395017</v>
      </c>
      <c r="W10" s="24">
        <v>0.56000000000000005</v>
      </c>
      <c r="X10" s="24">
        <v>0.3838281835595902</v>
      </c>
      <c r="Y10" s="204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14">
        <v>134</v>
      </c>
    </row>
    <row r="11" spans="1:66">
      <c r="A11" s="30"/>
      <c r="B11" s="19">
        <v>1</v>
      </c>
      <c r="C11" s="9">
        <v>6</v>
      </c>
      <c r="D11" s="24">
        <v>0.34</v>
      </c>
      <c r="E11" s="24">
        <v>0.34</v>
      </c>
      <c r="F11" s="24">
        <v>0.37053333333333333</v>
      </c>
      <c r="G11" s="24">
        <v>0.30272361955525934</v>
      </c>
      <c r="H11" s="24">
        <v>0.45000000000000007</v>
      </c>
      <c r="I11" s="24">
        <v>0.18</v>
      </c>
      <c r="J11" s="229">
        <v>0.79</v>
      </c>
      <c r="K11" s="229">
        <v>0.62</v>
      </c>
      <c r="L11" s="229">
        <v>0.64</v>
      </c>
      <c r="M11" s="24">
        <v>0.47188656000001328</v>
      </c>
      <c r="N11" s="24">
        <v>0.63</v>
      </c>
      <c r="O11" s="229">
        <v>0.95456400433955213</v>
      </c>
      <c r="P11" s="24">
        <v>0.4</v>
      </c>
      <c r="Q11" s="24">
        <v>0.43</v>
      </c>
      <c r="R11" s="24">
        <v>0.45000000000000012</v>
      </c>
      <c r="S11" s="24">
        <v>0.37</v>
      </c>
      <c r="T11" s="24">
        <v>0.21999999999999997</v>
      </c>
      <c r="U11" s="24">
        <v>0.20359581910552177</v>
      </c>
      <c r="V11" s="24">
        <v>0.47728200216540351</v>
      </c>
      <c r="W11" s="24">
        <v>0.63</v>
      </c>
      <c r="X11" s="24">
        <v>0.3838281835595902</v>
      </c>
      <c r="Y11" s="204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30"/>
      <c r="B12" s="20" t="s">
        <v>271</v>
      </c>
      <c r="C12" s="12"/>
      <c r="D12" s="215">
        <v>0.34</v>
      </c>
      <c r="E12" s="215">
        <v>0.33833333333333337</v>
      </c>
      <c r="F12" s="215">
        <v>0.37004444444444445</v>
      </c>
      <c r="G12" s="215">
        <v>0.30077666500097155</v>
      </c>
      <c r="H12" s="215">
        <v>0.45500000000000002</v>
      </c>
      <c r="I12" s="215">
        <v>0.17999999999999997</v>
      </c>
      <c r="J12" s="215">
        <v>0.79666666666666675</v>
      </c>
      <c r="K12" s="215">
        <v>0.73666666666666669</v>
      </c>
      <c r="L12" s="215">
        <v>0.74333333333333329</v>
      </c>
      <c r="M12" s="215">
        <v>0.48020384000001409</v>
      </c>
      <c r="N12" s="215">
        <v>0.60499999999999998</v>
      </c>
      <c r="O12" s="215">
        <v>0.97347727715280652</v>
      </c>
      <c r="P12" s="215">
        <v>0.40833333333333327</v>
      </c>
      <c r="Q12" s="215">
        <v>0.42500000000000004</v>
      </c>
      <c r="R12" s="215">
        <v>0.61166666666666669</v>
      </c>
      <c r="S12" s="215">
        <v>0.39500000000000002</v>
      </c>
      <c r="T12" s="215">
        <v>0.37666666666666676</v>
      </c>
      <c r="U12" s="215">
        <v>0.21193991005246945</v>
      </c>
      <c r="V12" s="215">
        <v>0.47728200216540345</v>
      </c>
      <c r="W12" s="215">
        <v>0.56666666666666665</v>
      </c>
      <c r="X12" s="215">
        <v>0.38104681991060768</v>
      </c>
      <c r="Y12" s="204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30"/>
      <c r="B13" s="3" t="s">
        <v>272</v>
      </c>
      <c r="C13" s="29"/>
      <c r="D13" s="24">
        <v>0.34</v>
      </c>
      <c r="E13" s="24">
        <v>0.34</v>
      </c>
      <c r="F13" s="24">
        <v>0.36818333333333336</v>
      </c>
      <c r="G13" s="24">
        <v>0.30272361955525934</v>
      </c>
      <c r="H13" s="24">
        <v>0.45999999999999996</v>
      </c>
      <c r="I13" s="24">
        <v>0.18</v>
      </c>
      <c r="J13" s="24">
        <v>0.79</v>
      </c>
      <c r="K13" s="24">
        <v>0.75</v>
      </c>
      <c r="L13" s="24">
        <v>0.76500000000000012</v>
      </c>
      <c r="M13" s="24">
        <v>0.48147708000002826</v>
      </c>
      <c r="N13" s="24">
        <v>0.59499999999999997</v>
      </c>
      <c r="O13" s="24">
        <v>0.972921004423005</v>
      </c>
      <c r="P13" s="24">
        <v>0.40499999999999997</v>
      </c>
      <c r="Q13" s="24">
        <v>0.42499999999999999</v>
      </c>
      <c r="R13" s="24">
        <v>0.59499999999999997</v>
      </c>
      <c r="S13" s="24">
        <v>0.4</v>
      </c>
      <c r="T13" s="24">
        <v>0.38500000000000023</v>
      </c>
      <c r="U13" s="24">
        <v>0.21193991005246937</v>
      </c>
      <c r="V13" s="24">
        <v>0.48061963854418255</v>
      </c>
      <c r="W13" s="24">
        <v>0.56499999999999995</v>
      </c>
      <c r="X13" s="24">
        <v>0.3838281835595902</v>
      </c>
      <c r="Y13" s="204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30"/>
      <c r="B14" s="3" t="s">
        <v>273</v>
      </c>
      <c r="C14" s="29"/>
      <c r="D14" s="24">
        <v>0</v>
      </c>
      <c r="E14" s="24">
        <v>7.5277265270907992E-3</v>
      </c>
      <c r="F14" s="24">
        <v>7.8598463843248898E-3</v>
      </c>
      <c r="G14" s="24">
        <v>6.8447319403005099E-3</v>
      </c>
      <c r="H14" s="24">
        <v>1.8708286933869677E-2</v>
      </c>
      <c r="I14" s="24">
        <v>3.0404709722440586E-17</v>
      </c>
      <c r="J14" s="24">
        <v>1.7511900715418235E-2</v>
      </c>
      <c r="K14" s="24">
        <v>9.6471066474185449E-2</v>
      </c>
      <c r="L14" s="24">
        <v>0.20382999452157868</v>
      </c>
      <c r="M14" s="24">
        <v>7.966862277823521E-3</v>
      </c>
      <c r="N14" s="24">
        <v>2.428991560298226E-2</v>
      </c>
      <c r="O14" s="24">
        <v>1.3461340323819758E-2</v>
      </c>
      <c r="P14" s="24">
        <v>9.8319208025017292E-3</v>
      </c>
      <c r="Q14" s="24">
        <v>2.0736441353327716E-2</v>
      </c>
      <c r="R14" s="24">
        <v>0.12122980931547635</v>
      </c>
      <c r="S14" s="24">
        <v>2.0736441353327709E-2</v>
      </c>
      <c r="T14" s="24">
        <v>0.13336666250104132</v>
      </c>
      <c r="U14" s="24">
        <v>7.5374441718955125E-3</v>
      </c>
      <c r="V14" s="24">
        <v>1.4624789867257132E-2</v>
      </c>
      <c r="W14" s="24">
        <v>5.1639777949432225E-2</v>
      </c>
      <c r="X14" s="24">
        <v>6.8129217291326869E-3</v>
      </c>
      <c r="Y14" s="204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86</v>
      </c>
      <c r="C15" s="29"/>
      <c r="D15" s="13">
        <v>0</v>
      </c>
      <c r="E15" s="13">
        <v>2.2249438011105807E-2</v>
      </c>
      <c r="F15" s="13">
        <v>2.124027668115662E-2</v>
      </c>
      <c r="G15" s="13">
        <v>2.2756858283133102E-2</v>
      </c>
      <c r="H15" s="13">
        <v>4.1117114140372918E-2</v>
      </c>
      <c r="I15" s="13">
        <v>1.6891505401355884E-16</v>
      </c>
      <c r="J15" s="13">
        <v>2.1981465333160963E-2</v>
      </c>
      <c r="K15" s="13">
        <v>0.13095619883373591</v>
      </c>
      <c r="L15" s="13">
        <v>0.27421075496176506</v>
      </c>
      <c r="M15" s="13">
        <v>1.6590584277342071E-2</v>
      </c>
      <c r="N15" s="13">
        <v>4.0148620831375638E-2</v>
      </c>
      <c r="O15" s="13">
        <v>1.3828099165489544E-2</v>
      </c>
      <c r="P15" s="13">
        <v>2.407817339388179E-2</v>
      </c>
      <c r="Q15" s="13">
        <v>4.8791626713712268E-2</v>
      </c>
      <c r="R15" s="13">
        <v>0.19819587354028831</v>
      </c>
      <c r="S15" s="13">
        <v>5.2497319881842301E-2</v>
      </c>
      <c r="T15" s="13">
        <v>0.35407078540099457</v>
      </c>
      <c r="U15" s="13">
        <v>3.5564062332712539E-2</v>
      </c>
      <c r="V15" s="13">
        <v>3.0641821398890438E-2</v>
      </c>
      <c r="W15" s="13">
        <v>9.1129019910762749E-2</v>
      </c>
      <c r="X15" s="13">
        <v>1.7879487173599759E-2</v>
      </c>
      <c r="Y15" s="150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274</v>
      </c>
      <c r="C16" s="29"/>
      <c r="D16" s="13">
        <v>-0.16627501207965412</v>
      </c>
      <c r="E16" s="13">
        <v>-0.17036189927534207</v>
      </c>
      <c r="F16" s="13">
        <v>-9.2602058898719086E-2</v>
      </c>
      <c r="G16" s="13">
        <v>-0.26245581942747964</v>
      </c>
      <c r="H16" s="13">
        <v>0.11572020442281583</v>
      </c>
      <c r="I16" s="13">
        <v>-0.55861618286569936</v>
      </c>
      <c r="J16" s="13">
        <v>0.95353207953884977</v>
      </c>
      <c r="K16" s="13">
        <v>0.80640414049408271</v>
      </c>
      <c r="L16" s="13">
        <v>0.82275168927683429</v>
      </c>
      <c r="M16" s="13">
        <v>0.17752335500975125</v>
      </c>
      <c r="N16" s="13">
        <v>0.48354005203473283</v>
      </c>
      <c r="O16" s="13">
        <v>1.3870950915733964</v>
      </c>
      <c r="P16" s="13">
        <v>1.2873629435523615E-3</v>
      </c>
      <c r="Q16" s="13">
        <v>4.2156234900432299E-2</v>
      </c>
      <c r="R16" s="13">
        <v>0.49988760081748485</v>
      </c>
      <c r="S16" s="13">
        <v>-3.1407734621951122E-2</v>
      </c>
      <c r="T16" s="13">
        <v>-7.6363493774518676E-2</v>
      </c>
      <c r="U16" s="13">
        <v>-0.48029529721078157</v>
      </c>
      <c r="V16" s="13">
        <v>0.170358622029263</v>
      </c>
      <c r="W16" s="13">
        <v>0.38954164653390966</v>
      </c>
      <c r="X16" s="13">
        <v>-6.5622778449830665E-2</v>
      </c>
      <c r="Y16" s="150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275</v>
      </c>
      <c r="C17" s="47"/>
      <c r="D17" s="45">
        <v>0.66</v>
      </c>
      <c r="E17" s="45">
        <v>0.67</v>
      </c>
      <c r="F17" s="45">
        <v>0.43</v>
      </c>
      <c r="G17" s="45">
        <v>0.97</v>
      </c>
      <c r="H17" s="45">
        <v>0.23</v>
      </c>
      <c r="I17" s="45">
        <v>1.91</v>
      </c>
      <c r="J17" s="45">
        <v>2.89</v>
      </c>
      <c r="K17" s="45">
        <v>2.42</v>
      </c>
      <c r="L17" s="45">
        <v>2.48</v>
      </c>
      <c r="M17" s="45">
        <v>0.43</v>
      </c>
      <c r="N17" s="45">
        <v>1.4</v>
      </c>
      <c r="O17" s="45">
        <v>4.2699999999999996</v>
      </c>
      <c r="P17" s="45">
        <v>0.13</v>
      </c>
      <c r="Q17" s="45">
        <v>0</v>
      </c>
      <c r="R17" s="45">
        <v>1.45</v>
      </c>
      <c r="S17" s="45">
        <v>0.23</v>
      </c>
      <c r="T17" s="45">
        <v>0.38</v>
      </c>
      <c r="U17" s="45">
        <v>1.66</v>
      </c>
      <c r="V17" s="45">
        <v>0.41</v>
      </c>
      <c r="W17" s="45">
        <v>1.1000000000000001</v>
      </c>
      <c r="X17" s="45">
        <v>0.34</v>
      </c>
      <c r="Y17" s="150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5"/>
    </row>
    <row r="19" spans="1:65" ht="15">
      <c r="B19" s="8" t="s">
        <v>597</v>
      </c>
      <c r="BM19" s="28" t="s">
        <v>66</v>
      </c>
    </row>
    <row r="20" spans="1:65" ht="15">
      <c r="A20" s="25" t="s">
        <v>210</v>
      </c>
      <c r="B20" s="18" t="s">
        <v>110</v>
      </c>
      <c r="C20" s="15" t="s">
        <v>111</v>
      </c>
      <c r="D20" s="16" t="s">
        <v>232</v>
      </c>
      <c r="E20" s="17" t="s">
        <v>232</v>
      </c>
      <c r="F20" s="17" t="s">
        <v>232</v>
      </c>
      <c r="G20" s="17" t="s">
        <v>232</v>
      </c>
      <c r="H20" s="17" t="s">
        <v>232</v>
      </c>
      <c r="I20" s="17" t="s">
        <v>232</v>
      </c>
      <c r="J20" s="17" t="s">
        <v>232</v>
      </c>
      <c r="K20" s="17" t="s">
        <v>232</v>
      </c>
      <c r="L20" s="17" t="s">
        <v>232</v>
      </c>
      <c r="M20" s="17" t="s">
        <v>232</v>
      </c>
      <c r="N20" s="17" t="s">
        <v>232</v>
      </c>
      <c r="O20" s="17" t="s">
        <v>232</v>
      </c>
      <c r="P20" s="17" t="s">
        <v>232</v>
      </c>
      <c r="Q20" s="17" t="s">
        <v>232</v>
      </c>
      <c r="R20" s="17" t="s">
        <v>232</v>
      </c>
      <c r="S20" s="17" t="s">
        <v>232</v>
      </c>
      <c r="T20" s="17" t="s">
        <v>232</v>
      </c>
      <c r="U20" s="17" t="s">
        <v>232</v>
      </c>
      <c r="V20" s="17" t="s">
        <v>232</v>
      </c>
      <c r="W20" s="17" t="s">
        <v>232</v>
      </c>
      <c r="X20" s="17" t="s">
        <v>232</v>
      </c>
      <c r="Y20" s="150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233</v>
      </c>
      <c r="C21" s="9" t="s">
        <v>233</v>
      </c>
      <c r="D21" s="148" t="s">
        <v>235</v>
      </c>
      <c r="E21" s="149" t="s">
        <v>236</v>
      </c>
      <c r="F21" s="149" t="s">
        <v>237</v>
      </c>
      <c r="G21" s="149" t="s">
        <v>238</v>
      </c>
      <c r="H21" s="149" t="s">
        <v>239</v>
      </c>
      <c r="I21" s="149" t="s">
        <v>240</v>
      </c>
      <c r="J21" s="149" t="s">
        <v>242</v>
      </c>
      <c r="K21" s="149" t="s">
        <v>243</v>
      </c>
      <c r="L21" s="149" t="s">
        <v>244</v>
      </c>
      <c r="M21" s="149" t="s">
        <v>245</v>
      </c>
      <c r="N21" s="149" t="s">
        <v>247</v>
      </c>
      <c r="O21" s="149" t="s">
        <v>248</v>
      </c>
      <c r="P21" s="149" t="s">
        <v>251</v>
      </c>
      <c r="Q21" s="149" t="s">
        <v>252</v>
      </c>
      <c r="R21" s="149" t="s">
        <v>253</v>
      </c>
      <c r="S21" s="149" t="s">
        <v>254</v>
      </c>
      <c r="T21" s="149" t="s">
        <v>277</v>
      </c>
      <c r="U21" s="149" t="s">
        <v>257</v>
      </c>
      <c r="V21" s="149" t="s">
        <v>258</v>
      </c>
      <c r="W21" s="149" t="s">
        <v>260</v>
      </c>
      <c r="X21" s="149" t="s">
        <v>262</v>
      </c>
      <c r="Y21" s="150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329</v>
      </c>
      <c r="E22" s="11" t="s">
        <v>99</v>
      </c>
      <c r="F22" s="11" t="s">
        <v>331</v>
      </c>
      <c r="G22" s="11" t="s">
        <v>331</v>
      </c>
      <c r="H22" s="11" t="s">
        <v>329</v>
      </c>
      <c r="I22" s="11" t="s">
        <v>99</v>
      </c>
      <c r="J22" s="11" t="s">
        <v>331</v>
      </c>
      <c r="K22" s="11" t="s">
        <v>331</v>
      </c>
      <c r="L22" s="11" t="s">
        <v>331</v>
      </c>
      <c r="M22" s="11" t="s">
        <v>334</v>
      </c>
      <c r="N22" s="11" t="s">
        <v>329</v>
      </c>
      <c r="O22" s="11" t="s">
        <v>99</v>
      </c>
      <c r="P22" s="11" t="s">
        <v>331</v>
      </c>
      <c r="Q22" s="11" t="s">
        <v>329</v>
      </c>
      <c r="R22" s="11" t="s">
        <v>331</v>
      </c>
      <c r="S22" s="11" t="s">
        <v>331</v>
      </c>
      <c r="T22" s="11" t="s">
        <v>331</v>
      </c>
      <c r="U22" s="11" t="s">
        <v>331</v>
      </c>
      <c r="V22" s="11" t="s">
        <v>329</v>
      </c>
      <c r="W22" s="11" t="s">
        <v>331</v>
      </c>
      <c r="X22" s="11" t="s">
        <v>329</v>
      </c>
      <c r="Y22" s="150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150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>
        <v>2.04</v>
      </c>
      <c r="E24" s="22">
        <v>1.8500000000000003</v>
      </c>
      <c r="F24" s="22">
        <v>1.6886000000000001</v>
      </c>
      <c r="G24" s="22">
        <v>1.44</v>
      </c>
      <c r="H24" s="22">
        <v>2.2200000000000002</v>
      </c>
      <c r="I24" s="22">
        <v>2.11</v>
      </c>
      <c r="J24" s="22">
        <v>1.76</v>
      </c>
      <c r="K24" s="22">
        <v>1.6099999999999999</v>
      </c>
      <c r="L24" s="152">
        <v>1.18</v>
      </c>
      <c r="M24" s="22">
        <v>1.7927675999999997</v>
      </c>
      <c r="N24" s="22">
        <v>1.8399999999999999</v>
      </c>
      <c r="O24" s="22">
        <v>1.46</v>
      </c>
      <c r="P24" s="22">
        <v>1.8900000000000001</v>
      </c>
      <c r="Q24" s="22">
        <v>1.9299999999999997</v>
      </c>
      <c r="R24" s="22">
        <v>1.63</v>
      </c>
      <c r="S24" s="22">
        <v>1.77</v>
      </c>
      <c r="T24" s="22">
        <v>1.8799999999999997</v>
      </c>
      <c r="U24" s="22">
        <v>1.8799999999999997</v>
      </c>
      <c r="V24" s="22">
        <v>1.73</v>
      </c>
      <c r="W24" s="22">
        <v>2.08</v>
      </c>
      <c r="X24" s="22">
        <v>2.1</v>
      </c>
      <c r="Y24" s="150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2.0299999999999998</v>
      </c>
      <c r="E25" s="11">
        <v>1.8799999999999997</v>
      </c>
      <c r="F25" s="11">
        <v>1.6588000000000003</v>
      </c>
      <c r="G25" s="11">
        <v>1.3</v>
      </c>
      <c r="H25" s="11">
        <v>1.8799999999999997</v>
      </c>
      <c r="I25" s="11">
        <v>2.14</v>
      </c>
      <c r="J25" s="11">
        <v>1.71</v>
      </c>
      <c r="K25" s="11">
        <v>1.7399999999999998</v>
      </c>
      <c r="L25" s="11">
        <v>1.69</v>
      </c>
      <c r="M25" s="11">
        <v>1.8442000000000001</v>
      </c>
      <c r="N25" s="11">
        <v>1.8500000000000003</v>
      </c>
      <c r="O25" s="11">
        <v>1.31</v>
      </c>
      <c r="P25" s="11">
        <v>1.95</v>
      </c>
      <c r="Q25" s="11">
        <v>2.02</v>
      </c>
      <c r="R25" s="11">
        <v>1.68</v>
      </c>
      <c r="S25" s="11">
        <v>1.73</v>
      </c>
      <c r="T25" s="11">
        <v>1.77</v>
      </c>
      <c r="U25" s="11">
        <v>1.92</v>
      </c>
      <c r="V25" s="11">
        <v>1.6399999999999997</v>
      </c>
      <c r="W25" s="11">
        <v>2.0099999999999998</v>
      </c>
      <c r="X25" s="11">
        <v>2.1</v>
      </c>
      <c r="Y25" s="150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2.0299999999999998</v>
      </c>
      <c r="E26" s="151">
        <v>1.79</v>
      </c>
      <c r="F26" s="11">
        <v>1.6878999999999997</v>
      </c>
      <c r="G26" s="11">
        <v>1.37</v>
      </c>
      <c r="H26" s="11">
        <v>1.9299999999999997</v>
      </c>
      <c r="I26" s="11">
        <v>2.08</v>
      </c>
      <c r="J26" s="11">
        <v>1.76</v>
      </c>
      <c r="K26" s="11">
        <v>1.69</v>
      </c>
      <c r="L26" s="11">
        <v>1.46</v>
      </c>
      <c r="M26" s="11">
        <v>1.7878999999999998</v>
      </c>
      <c r="N26" s="11">
        <v>1.77</v>
      </c>
      <c r="O26" s="11">
        <v>1.42</v>
      </c>
      <c r="P26" s="11">
        <v>1.8799999999999997</v>
      </c>
      <c r="Q26" s="11">
        <v>1.96</v>
      </c>
      <c r="R26" s="11">
        <v>1.6099999999999999</v>
      </c>
      <c r="S26" s="11">
        <v>1.7399999999999998</v>
      </c>
      <c r="T26" s="11">
        <v>1.73</v>
      </c>
      <c r="U26" s="11">
        <v>1.96</v>
      </c>
      <c r="V26" s="11">
        <v>1.58</v>
      </c>
      <c r="W26" s="11">
        <v>2.11</v>
      </c>
      <c r="X26" s="11">
        <v>2.1</v>
      </c>
      <c r="Y26" s="150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2.0499999999999998</v>
      </c>
      <c r="E27" s="11">
        <v>1.87</v>
      </c>
      <c r="F27" s="11">
        <v>1.6924000000000001</v>
      </c>
      <c r="G27" s="11">
        <v>1.37</v>
      </c>
      <c r="H27" s="11">
        <v>1.9</v>
      </c>
      <c r="I27" s="11">
        <v>2.14</v>
      </c>
      <c r="J27" s="11">
        <v>1.78</v>
      </c>
      <c r="K27" s="11">
        <v>1.7000000000000002</v>
      </c>
      <c r="L27" s="11">
        <v>1.63</v>
      </c>
      <c r="M27" s="11">
        <v>1.8346999999999998</v>
      </c>
      <c r="N27" s="11">
        <v>1.8500000000000003</v>
      </c>
      <c r="O27" s="11">
        <v>1.37</v>
      </c>
      <c r="P27" s="11">
        <v>1.9</v>
      </c>
      <c r="Q27" s="11">
        <v>1.9799999999999998</v>
      </c>
      <c r="R27" s="11">
        <v>1.59</v>
      </c>
      <c r="S27" s="151">
        <v>1.86</v>
      </c>
      <c r="T27" s="11">
        <v>1.9</v>
      </c>
      <c r="U27" s="11">
        <v>1.9299999999999997</v>
      </c>
      <c r="V27" s="11">
        <v>1.6399999999999997</v>
      </c>
      <c r="W27" s="11">
        <v>2.0099999999999998</v>
      </c>
      <c r="X27" s="11">
        <v>2.0499999999999998</v>
      </c>
      <c r="Y27" s="150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1.8050707269841268</v>
      </c>
    </row>
    <row r="28" spans="1:65">
      <c r="A28" s="30"/>
      <c r="B28" s="19">
        <v>1</v>
      </c>
      <c r="C28" s="9">
        <v>5</v>
      </c>
      <c r="D28" s="11">
        <v>2.0299999999999998</v>
      </c>
      <c r="E28" s="11">
        <v>1.87</v>
      </c>
      <c r="F28" s="11">
        <v>1.6559000000000001</v>
      </c>
      <c r="G28" s="11">
        <v>1.48</v>
      </c>
      <c r="H28" s="11">
        <v>2.04</v>
      </c>
      <c r="I28" s="11">
        <v>2.12</v>
      </c>
      <c r="J28" s="11">
        <v>1.7399999999999998</v>
      </c>
      <c r="K28" s="11">
        <v>1.55</v>
      </c>
      <c r="L28" s="11">
        <v>1.59</v>
      </c>
      <c r="M28" s="11">
        <v>1.7923000000000002</v>
      </c>
      <c r="N28" s="11">
        <v>1.8000000000000003</v>
      </c>
      <c r="O28" s="11">
        <v>1.36</v>
      </c>
      <c r="P28" s="11">
        <v>1.9</v>
      </c>
      <c r="Q28" s="11">
        <v>1.9900000000000002</v>
      </c>
      <c r="R28" s="11">
        <v>1.6099999999999999</v>
      </c>
      <c r="S28" s="11">
        <v>1.77</v>
      </c>
      <c r="T28" s="11">
        <v>1.7000000000000002</v>
      </c>
      <c r="U28" s="11">
        <v>1.97</v>
      </c>
      <c r="V28" s="11">
        <v>1.5700000000000003</v>
      </c>
      <c r="W28" s="11">
        <v>2.08</v>
      </c>
      <c r="X28" s="11">
        <v>2</v>
      </c>
      <c r="Y28" s="150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135</v>
      </c>
    </row>
    <row r="29" spans="1:65">
      <c r="A29" s="30"/>
      <c r="B29" s="19">
        <v>1</v>
      </c>
      <c r="C29" s="9">
        <v>6</v>
      </c>
      <c r="D29" s="11">
        <v>2.0499999999999998</v>
      </c>
      <c r="E29" s="11">
        <v>1.87</v>
      </c>
      <c r="F29" s="11">
        <v>1.6830000000000001</v>
      </c>
      <c r="G29" s="11">
        <v>1.4</v>
      </c>
      <c r="H29" s="11">
        <v>2</v>
      </c>
      <c r="I29" s="11">
        <v>2.1</v>
      </c>
      <c r="J29" s="11">
        <v>1.76</v>
      </c>
      <c r="K29" s="11">
        <v>1.72</v>
      </c>
      <c r="L29" s="11">
        <v>1.7000000000000002</v>
      </c>
      <c r="M29" s="11">
        <v>1.8224439999999997</v>
      </c>
      <c r="N29" s="11">
        <v>1.8000000000000003</v>
      </c>
      <c r="O29" s="11">
        <v>1.38</v>
      </c>
      <c r="P29" s="11">
        <v>1.91</v>
      </c>
      <c r="Q29" s="11">
        <v>2.02</v>
      </c>
      <c r="R29" s="11">
        <v>1.69</v>
      </c>
      <c r="S29" s="11">
        <v>1.77</v>
      </c>
      <c r="T29" s="11">
        <v>1.86</v>
      </c>
      <c r="U29" s="11">
        <v>1.8900000000000001</v>
      </c>
      <c r="V29" s="11">
        <v>1.7000000000000002</v>
      </c>
      <c r="W29" s="11">
        <v>2.0099999999999998</v>
      </c>
      <c r="X29" s="11">
        <v>2.0499999999999998</v>
      </c>
      <c r="Y29" s="150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271</v>
      </c>
      <c r="C30" s="12"/>
      <c r="D30" s="23">
        <v>2.0383333333333327</v>
      </c>
      <c r="E30" s="23">
        <v>1.8549999999999998</v>
      </c>
      <c r="F30" s="23">
        <v>1.6777666666666669</v>
      </c>
      <c r="G30" s="23">
        <v>1.3933333333333335</v>
      </c>
      <c r="H30" s="23">
        <v>1.9949999999999999</v>
      </c>
      <c r="I30" s="23">
        <v>2.1149999999999998</v>
      </c>
      <c r="J30" s="23">
        <v>1.7516666666666667</v>
      </c>
      <c r="K30" s="23">
        <v>1.6683333333333332</v>
      </c>
      <c r="L30" s="23">
        <v>1.5416666666666667</v>
      </c>
      <c r="M30" s="23">
        <v>1.8123852666666664</v>
      </c>
      <c r="N30" s="23">
        <v>1.8183333333333336</v>
      </c>
      <c r="O30" s="23">
        <v>1.3833333333333335</v>
      </c>
      <c r="P30" s="23">
        <v>1.905</v>
      </c>
      <c r="Q30" s="23">
        <v>1.9833333333333332</v>
      </c>
      <c r="R30" s="23">
        <v>1.6349999999999998</v>
      </c>
      <c r="S30" s="23">
        <v>1.7733333333333334</v>
      </c>
      <c r="T30" s="23">
        <v>1.8066666666666666</v>
      </c>
      <c r="U30" s="23">
        <v>1.925</v>
      </c>
      <c r="V30" s="23">
        <v>1.6433333333333333</v>
      </c>
      <c r="W30" s="23">
        <v>2.0499999999999998</v>
      </c>
      <c r="X30" s="23">
        <v>2.0666666666666669</v>
      </c>
      <c r="Y30" s="150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272</v>
      </c>
      <c r="C31" s="29"/>
      <c r="D31" s="11">
        <v>2.0350000000000001</v>
      </c>
      <c r="E31" s="11">
        <v>1.87</v>
      </c>
      <c r="F31" s="11">
        <v>1.6854499999999999</v>
      </c>
      <c r="G31" s="11">
        <v>1.385</v>
      </c>
      <c r="H31" s="11">
        <v>1.9649999999999999</v>
      </c>
      <c r="I31" s="11">
        <v>2.1150000000000002</v>
      </c>
      <c r="J31" s="11">
        <v>1.76</v>
      </c>
      <c r="K31" s="11">
        <v>1.6950000000000001</v>
      </c>
      <c r="L31" s="11">
        <v>1.6099999999999999</v>
      </c>
      <c r="M31" s="11">
        <v>1.8076057999999997</v>
      </c>
      <c r="N31" s="11">
        <v>1.82</v>
      </c>
      <c r="O31" s="11">
        <v>1.375</v>
      </c>
      <c r="P31" s="11">
        <v>1.9</v>
      </c>
      <c r="Q31" s="11">
        <v>1.9849999999999999</v>
      </c>
      <c r="R31" s="11">
        <v>1.6199999999999999</v>
      </c>
      <c r="S31" s="11">
        <v>1.77</v>
      </c>
      <c r="T31" s="11">
        <v>1.8149999999999999</v>
      </c>
      <c r="U31" s="11">
        <v>1.9249999999999998</v>
      </c>
      <c r="V31" s="11">
        <v>1.6399999999999997</v>
      </c>
      <c r="W31" s="11">
        <v>2.0449999999999999</v>
      </c>
      <c r="X31" s="11">
        <v>2.0750000000000002</v>
      </c>
      <c r="Y31" s="150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273</v>
      </c>
      <c r="C32" s="29"/>
      <c r="D32" s="24">
        <v>9.8319208025017656E-3</v>
      </c>
      <c r="E32" s="24">
        <v>3.3316662497915324E-2</v>
      </c>
      <c r="F32" s="24">
        <v>1.6121124857362265E-2</v>
      </c>
      <c r="G32" s="24">
        <v>6.2503333244449136E-2</v>
      </c>
      <c r="H32" s="24">
        <v>0.125817327900413</v>
      </c>
      <c r="I32" s="24">
        <v>2.345207879911718E-2</v>
      </c>
      <c r="J32" s="24">
        <v>2.4013884872437209E-2</v>
      </c>
      <c r="K32" s="24">
        <v>7.3052492542463335E-2</v>
      </c>
      <c r="L32" s="24">
        <v>0.19732376102909338</v>
      </c>
      <c r="M32" s="24">
        <v>2.4491230117465859E-2</v>
      </c>
      <c r="N32" s="24">
        <v>3.3115957885386148E-2</v>
      </c>
      <c r="O32" s="24">
        <v>5.1639777949432177E-2</v>
      </c>
      <c r="P32" s="24">
        <v>2.4289915602982281E-2</v>
      </c>
      <c r="Q32" s="24">
        <v>3.5023801430836637E-2</v>
      </c>
      <c r="R32" s="24">
        <v>4.0865633483405085E-2</v>
      </c>
      <c r="S32" s="24">
        <v>4.5898438608156088E-2</v>
      </c>
      <c r="T32" s="24">
        <v>8.430104783848566E-2</v>
      </c>
      <c r="U32" s="24">
        <v>3.6193922141707753E-2</v>
      </c>
      <c r="V32" s="24">
        <v>6.3456021516217528E-2</v>
      </c>
      <c r="W32" s="24">
        <v>4.516635916254496E-2</v>
      </c>
      <c r="X32" s="24">
        <v>4.0824829046386374E-2</v>
      </c>
      <c r="Y32" s="150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86</v>
      </c>
      <c r="C33" s="29"/>
      <c r="D33" s="13">
        <v>4.823509796811988E-3</v>
      </c>
      <c r="E33" s="13">
        <v>1.796046495844492E-2</v>
      </c>
      <c r="F33" s="13">
        <v>9.608681098302662E-3</v>
      </c>
      <c r="G33" s="13">
        <v>4.4858851610848655E-2</v>
      </c>
      <c r="H33" s="13">
        <v>6.3066329774643118E-2</v>
      </c>
      <c r="I33" s="13">
        <v>1.1088453332915926E-2</v>
      </c>
      <c r="J33" s="13">
        <v>1.370916358083951E-2</v>
      </c>
      <c r="K33" s="13">
        <v>4.3787707817660344E-2</v>
      </c>
      <c r="L33" s="13">
        <v>0.12799379093779029</v>
      </c>
      <c r="M33" s="13">
        <v>1.3513258228207767E-2</v>
      </c>
      <c r="N33" s="13">
        <v>1.8212259148699988E-2</v>
      </c>
      <c r="O33" s="13">
        <v>3.7329959963444945E-2</v>
      </c>
      <c r="P33" s="13">
        <v>1.2750611865082561E-2</v>
      </c>
      <c r="Q33" s="13">
        <v>1.7659059544959652E-2</v>
      </c>
      <c r="R33" s="13">
        <v>2.4994271243672837E-2</v>
      </c>
      <c r="S33" s="13">
        <v>2.5882578162494032E-2</v>
      </c>
      <c r="T33" s="13">
        <v>4.6661096589567706E-2</v>
      </c>
      <c r="U33" s="13">
        <v>1.8802037476211821E-2</v>
      </c>
      <c r="V33" s="13">
        <v>3.8614211875994439E-2</v>
      </c>
      <c r="W33" s="13">
        <v>2.2032370323192666E-2</v>
      </c>
      <c r="X33" s="13">
        <v>1.975394953857405E-2</v>
      </c>
      <c r="Y33" s="150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274</v>
      </c>
      <c r="C34" s="29"/>
      <c r="D34" s="13">
        <v>0.1292262972647813</v>
      </c>
      <c r="E34" s="13">
        <v>2.7660563250778258E-2</v>
      </c>
      <c r="F34" s="13">
        <v>-7.0525801795122356E-2</v>
      </c>
      <c r="G34" s="13">
        <v>-0.22810042149357512</v>
      </c>
      <c r="H34" s="13">
        <v>0.10521985104329001</v>
      </c>
      <c r="I34" s="13">
        <v>0.17169924057972841</v>
      </c>
      <c r="J34" s="13">
        <v>-2.9585577738932445E-2</v>
      </c>
      <c r="K34" s="13">
        <v>-7.5751820472570341E-2</v>
      </c>
      <c r="L34" s="13">
        <v>-0.14592450942769974</v>
      </c>
      <c r="M34" s="13">
        <v>4.052217773627298E-3</v>
      </c>
      <c r="N34" s="13">
        <v>7.3474164479778725E-3</v>
      </c>
      <c r="O34" s="13">
        <v>-0.23364037062161158</v>
      </c>
      <c r="P34" s="13">
        <v>5.5360308890961107E-2</v>
      </c>
      <c r="Q34" s="13">
        <v>9.8756577060580719E-2</v>
      </c>
      <c r="R34" s="13">
        <v>-9.42183175660255E-2</v>
      </c>
      <c r="S34" s="13">
        <v>-1.7582354628186581E-2</v>
      </c>
      <c r="T34" s="13">
        <v>8.8414246526857809E-4</v>
      </c>
      <c r="U34" s="13">
        <v>6.6440207147034247E-2</v>
      </c>
      <c r="V34" s="13">
        <v>-8.9601693292661655E-2</v>
      </c>
      <c r="W34" s="13">
        <v>0.13568957124749104</v>
      </c>
      <c r="X34" s="13">
        <v>0.14492281979421873</v>
      </c>
      <c r="Y34" s="150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275</v>
      </c>
      <c r="C35" s="47"/>
      <c r="D35" s="45">
        <v>0.9</v>
      </c>
      <c r="E35" s="45">
        <v>0.17</v>
      </c>
      <c r="F35" s="45">
        <v>0.54</v>
      </c>
      <c r="G35" s="45">
        <v>1.67</v>
      </c>
      <c r="H35" s="45">
        <v>0.73</v>
      </c>
      <c r="I35" s="45">
        <v>1.21</v>
      </c>
      <c r="J35" s="45">
        <v>0.24</v>
      </c>
      <c r="K35" s="45">
        <v>0.56999999999999995</v>
      </c>
      <c r="L35" s="45">
        <v>1.08</v>
      </c>
      <c r="M35" s="45">
        <v>0</v>
      </c>
      <c r="N35" s="45">
        <v>0.02</v>
      </c>
      <c r="O35" s="45">
        <v>1.71</v>
      </c>
      <c r="P35" s="45">
        <v>0.37</v>
      </c>
      <c r="Q35" s="45">
        <v>0.68</v>
      </c>
      <c r="R35" s="45">
        <v>0.71</v>
      </c>
      <c r="S35" s="45">
        <v>0.16</v>
      </c>
      <c r="T35" s="45">
        <v>0.02</v>
      </c>
      <c r="U35" s="45">
        <v>0.45</v>
      </c>
      <c r="V35" s="45">
        <v>0.67</v>
      </c>
      <c r="W35" s="45">
        <v>0.95</v>
      </c>
      <c r="X35" s="45">
        <v>1.01</v>
      </c>
      <c r="Y35" s="150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X11 B24:X29">
    <cfRule type="expression" dxfId="11" priority="6">
      <formula>AND($B6&lt;&gt;$B5,NOT(ISBLANK(INDIRECT(Anlyt_LabRefThisCol))))</formula>
    </cfRule>
  </conditionalFormatting>
  <conditionalFormatting sqref="C2:X17 C20:X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64FBD-093D-453E-8D94-27404D055461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598</v>
      </c>
      <c r="BM1" s="28" t="s">
        <v>283</v>
      </c>
    </row>
    <row r="2" spans="1:66" ht="19.5">
      <c r="A2" s="25" t="s">
        <v>118</v>
      </c>
      <c r="B2" s="18" t="s">
        <v>110</v>
      </c>
      <c r="C2" s="15" t="s">
        <v>111</v>
      </c>
      <c r="D2" s="16" t="s">
        <v>328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0" t="s">
        <v>112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13.119999999999997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13.13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10</v>
      </c>
    </row>
    <row r="8" spans="1:66">
      <c r="A8" s="30"/>
      <c r="B8" s="20" t="s">
        <v>271</v>
      </c>
      <c r="C8" s="12"/>
      <c r="D8" s="23">
        <v>13.125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272</v>
      </c>
      <c r="C9" s="29"/>
      <c r="D9" s="11">
        <v>13.125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13.125</v>
      </c>
      <c r="BN9" s="28"/>
    </row>
    <row r="10" spans="1:66">
      <c r="A10" s="30"/>
      <c r="B10" s="3" t="s">
        <v>273</v>
      </c>
      <c r="C10" s="29"/>
      <c r="D10" s="24">
        <v>7.0710678118678363E-3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16</v>
      </c>
    </row>
    <row r="11" spans="1:66">
      <c r="A11" s="30"/>
      <c r="B11" s="3" t="s">
        <v>86</v>
      </c>
      <c r="C11" s="29"/>
      <c r="D11" s="13">
        <v>5.3874802376135901E-4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599</v>
      </c>
      <c r="BM15" s="28" t="s">
        <v>283</v>
      </c>
    </row>
    <row r="16" spans="1:66" ht="15">
      <c r="A16" s="25" t="s">
        <v>100</v>
      </c>
      <c r="B16" s="18" t="s">
        <v>110</v>
      </c>
      <c r="C16" s="15" t="s">
        <v>111</v>
      </c>
      <c r="D16" s="16" t="s">
        <v>328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233</v>
      </c>
      <c r="C17" s="9" t="s">
        <v>233</v>
      </c>
      <c r="D17" s="10" t="s">
        <v>112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98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3">
        <v>0.59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14">
        <v>1</v>
      </c>
    </row>
    <row r="21" spans="1:65">
      <c r="A21" s="30"/>
      <c r="B21" s="19">
        <v>1</v>
      </c>
      <c r="C21" s="9">
        <v>2</v>
      </c>
      <c r="D21" s="24">
        <v>0.6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14">
        <v>11</v>
      </c>
    </row>
    <row r="22" spans="1:65">
      <c r="A22" s="30"/>
      <c r="B22" s="20" t="s">
        <v>271</v>
      </c>
      <c r="C22" s="12"/>
      <c r="D22" s="215">
        <v>0.59499999999999997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14">
        <v>16</v>
      </c>
    </row>
    <row r="23" spans="1:65">
      <c r="A23" s="30"/>
      <c r="B23" s="3" t="s">
        <v>272</v>
      </c>
      <c r="C23" s="29"/>
      <c r="D23" s="24">
        <v>0.59499999999999997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14">
        <v>0.59499999999999997</v>
      </c>
    </row>
    <row r="24" spans="1:65">
      <c r="A24" s="30"/>
      <c r="B24" s="3" t="s">
        <v>273</v>
      </c>
      <c r="C24" s="29"/>
      <c r="D24" s="24">
        <v>7.0710678118654814E-3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14">
        <v>17</v>
      </c>
    </row>
    <row r="25" spans="1:65">
      <c r="A25" s="30"/>
      <c r="B25" s="3" t="s">
        <v>86</v>
      </c>
      <c r="C25" s="29"/>
      <c r="D25" s="13">
        <v>1.1884147582967197E-2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274</v>
      </c>
      <c r="C26" s="29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275</v>
      </c>
      <c r="C27" s="47"/>
      <c r="D27" s="45" t="s">
        <v>276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600</v>
      </c>
      <c r="BM29" s="28" t="s">
        <v>283</v>
      </c>
    </row>
    <row r="30" spans="1:65" ht="19.5">
      <c r="A30" s="25" t="s">
        <v>335</v>
      </c>
      <c r="B30" s="18" t="s">
        <v>110</v>
      </c>
      <c r="C30" s="15" t="s">
        <v>111</v>
      </c>
      <c r="D30" s="16" t="s">
        <v>328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233</v>
      </c>
      <c r="C31" s="9" t="s">
        <v>233</v>
      </c>
      <c r="D31" s="10" t="s">
        <v>112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98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4.1500000000000004</v>
      </c>
      <c r="E34" s="15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4.18</v>
      </c>
      <c r="E35" s="15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12</v>
      </c>
    </row>
    <row r="36" spans="1:65">
      <c r="A36" s="30"/>
      <c r="B36" s="20" t="s">
        <v>271</v>
      </c>
      <c r="C36" s="12"/>
      <c r="D36" s="23">
        <v>4.165</v>
      </c>
      <c r="E36" s="15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272</v>
      </c>
      <c r="C37" s="29"/>
      <c r="D37" s="11">
        <v>4.165</v>
      </c>
      <c r="E37" s="15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4.165</v>
      </c>
    </row>
    <row r="38" spans="1:65">
      <c r="A38" s="30"/>
      <c r="B38" s="3" t="s">
        <v>273</v>
      </c>
      <c r="C38" s="29"/>
      <c r="D38" s="24">
        <v>2.1213203435595972E-2</v>
      </c>
      <c r="E38" s="15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18</v>
      </c>
    </row>
    <row r="39" spans="1:65">
      <c r="A39" s="30"/>
      <c r="B39" s="3" t="s">
        <v>86</v>
      </c>
      <c r="C39" s="29"/>
      <c r="D39" s="13">
        <v>5.0932061069858276E-3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274</v>
      </c>
      <c r="C40" s="29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275</v>
      </c>
      <c r="C41" s="47"/>
      <c r="D41" s="45" t="s">
        <v>276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601</v>
      </c>
      <c r="BM43" s="28" t="s">
        <v>283</v>
      </c>
    </row>
    <row r="44" spans="1:65" ht="19.5">
      <c r="A44" s="25" t="s">
        <v>336</v>
      </c>
      <c r="B44" s="18" t="s">
        <v>110</v>
      </c>
      <c r="C44" s="15" t="s">
        <v>111</v>
      </c>
      <c r="D44" s="16" t="s">
        <v>328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233</v>
      </c>
      <c r="C45" s="9" t="s">
        <v>233</v>
      </c>
      <c r="D45" s="10" t="s">
        <v>112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7.35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7.35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13</v>
      </c>
    </row>
    <row r="50" spans="1:65">
      <c r="A50" s="30"/>
      <c r="B50" s="20" t="s">
        <v>271</v>
      </c>
      <c r="C50" s="12"/>
      <c r="D50" s="23">
        <v>7.35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272</v>
      </c>
      <c r="C51" s="29"/>
      <c r="D51" s="11">
        <v>7.35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7.35</v>
      </c>
    </row>
    <row r="52" spans="1:65">
      <c r="A52" s="30"/>
      <c r="B52" s="3" t="s">
        <v>273</v>
      </c>
      <c r="C52" s="29"/>
      <c r="D52" s="24">
        <v>0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19</v>
      </c>
    </row>
    <row r="53" spans="1:65">
      <c r="A53" s="30"/>
      <c r="B53" s="3" t="s">
        <v>86</v>
      </c>
      <c r="C53" s="29"/>
      <c r="D53" s="13">
        <v>0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274</v>
      </c>
      <c r="C54" s="29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275</v>
      </c>
      <c r="C55" s="47"/>
      <c r="D55" s="45" t="s">
        <v>276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602</v>
      </c>
      <c r="BM57" s="28" t="s">
        <v>283</v>
      </c>
    </row>
    <row r="58" spans="1:65" ht="15">
      <c r="A58" s="25" t="s">
        <v>107</v>
      </c>
      <c r="B58" s="18" t="s">
        <v>110</v>
      </c>
      <c r="C58" s="15" t="s">
        <v>111</v>
      </c>
      <c r="D58" s="16" t="s">
        <v>328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233</v>
      </c>
      <c r="C59" s="9" t="s">
        <v>233</v>
      </c>
      <c r="D59" s="10" t="s">
        <v>112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98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9"/>
      <c r="C61" s="9"/>
      <c r="D61" s="26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13">
        <v>0.14000000000000001</v>
      </c>
      <c r="E62" s="204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05"/>
      <c r="BG62" s="205"/>
      <c r="BH62" s="205"/>
      <c r="BI62" s="205"/>
      <c r="BJ62" s="205"/>
      <c r="BK62" s="205"/>
      <c r="BL62" s="205"/>
      <c r="BM62" s="214">
        <v>1</v>
      </c>
    </row>
    <row r="63" spans="1:65">
      <c r="A63" s="30"/>
      <c r="B63" s="19">
        <v>1</v>
      </c>
      <c r="C63" s="9">
        <v>2</v>
      </c>
      <c r="D63" s="24">
        <v>0.14000000000000001</v>
      </c>
      <c r="E63" s="204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  <c r="BA63" s="205"/>
      <c r="BB63" s="205"/>
      <c r="BC63" s="205"/>
      <c r="BD63" s="205"/>
      <c r="BE63" s="205"/>
      <c r="BF63" s="205"/>
      <c r="BG63" s="205"/>
      <c r="BH63" s="205"/>
      <c r="BI63" s="205"/>
      <c r="BJ63" s="205"/>
      <c r="BK63" s="205"/>
      <c r="BL63" s="205"/>
      <c r="BM63" s="214">
        <v>10</v>
      </c>
    </row>
    <row r="64" spans="1:65">
      <c r="A64" s="30"/>
      <c r="B64" s="20" t="s">
        <v>271</v>
      </c>
      <c r="C64" s="12"/>
      <c r="D64" s="215">
        <v>0.14000000000000001</v>
      </c>
      <c r="E64" s="204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214">
        <v>16</v>
      </c>
    </row>
    <row r="65" spans="1:65">
      <c r="A65" s="30"/>
      <c r="B65" s="3" t="s">
        <v>272</v>
      </c>
      <c r="C65" s="29"/>
      <c r="D65" s="24">
        <v>0.14000000000000001</v>
      </c>
      <c r="E65" s="204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I65" s="205"/>
      <c r="AJ65" s="205"/>
      <c r="AK65" s="205"/>
      <c r="AL65" s="205"/>
      <c r="AM65" s="205"/>
      <c r="AN65" s="205"/>
      <c r="AO65" s="205"/>
      <c r="AP65" s="205"/>
      <c r="AQ65" s="205"/>
      <c r="AR65" s="205"/>
      <c r="AS65" s="205"/>
      <c r="AT65" s="205"/>
      <c r="AU65" s="205"/>
      <c r="AV65" s="205"/>
      <c r="AW65" s="205"/>
      <c r="AX65" s="205"/>
      <c r="AY65" s="205"/>
      <c r="AZ65" s="205"/>
      <c r="BA65" s="205"/>
      <c r="BB65" s="205"/>
      <c r="BC65" s="205"/>
      <c r="BD65" s="205"/>
      <c r="BE65" s="205"/>
      <c r="BF65" s="205"/>
      <c r="BG65" s="205"/>
      <c r="BH65" s="205"/>
      <c r="BI65" s="205"/>
      <c r="BJ65" s="205"/>
      <c r="BK65" s="205"/>
      <c r="BL65" s="205"/>
      <c r="BM65" s="214">
        <v>0.14000000000000001</v>
      </c>
    </row>
    <row r="66" spans="1:65">
      <c r="A66" s="30"/>
      <c r="B66" s="3" t="s">
        <v>273</v>
      </c>
      <c r="C66" s="29"/>
      <c r="D66" s="24">
        <v>0</v>
      </c>
      <c r="E66" s="204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J66" s="205"/>
      <c r="AK66" s="205"/>
      <c r="AL66" s="205"/>
      <c r="AM66" s="205"/>
      <c r="AN66" s="205"/>
      <c r="AO66" s="205"/>
      <c r="AP66" s="205"/>
      <c r="AQ66" s="205"/>
      <c r="AR66" s="205"/>
      <c r="AS66" s="205"/>
      <c r="AT66" s="205"/>
      <c r="AU66" s="205"/>
      <c r="AV66" s="205"/>
      <c r="AW66" s="205"/>
      <c r="AX66" s="205"/>
      <c r="AY66" s="205"/>
      <c r="AZ66" s="205"/>
      <c r="BA66" s="205"/>
      <c r="BB66" s="205"/>
      <c r="BC66" s="205"/>
      <c r="BD66" s="205"/>
      <c r="BE66" s="205"/>
      <c r="BF66" s="205"/>
      <c r="BG66" s="205"/>
      <c r="BH66" s="205"/>
      <c r="BI66" s="205"/>
      <c r="BJ66" s="205"/>
      <c r="BK66" s="205"/>
      <c r="BL66" s="205"/>
      <c r="BM66" s="214">
        <v>16</v>
      </c>
    </row>
    <row r="67" spans="1:65">
      <c r="A67" s="30"/>
      <c r="B67" s="3" t="s">
        <v>86</v>
      </c>
      <c r="C67" s="29"/>
      <c r="D67" s="13">
        <v>0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274</v>
      </c>
      <c r="C68" s="29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275</v>
      </c>
      <c r="C69" s="47"/>
      <c r="D69" s="45" t="s">
        <v>276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603</v>
      </c>
      <c r="BM71" s="28" t="s">
        <v>283</v>
      </c>
    </row>
    <row r="72" spans="1:65" ht="15">
      <c r="A72" s="25" t="s">
        <v>108</v>
      </c>
      <c r="B72" s="18" t="s">
        <v>110</v>
      </c>
      <c r="C72" s="15" t="s">
        <v>111</v>
      </c>
      <c r="D72" s="16" t="s">
        <v>328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233</v>
      </c>
      <c r="C73" s="9" t="s">
        <v>233</v>
      </c>
      <c r="D73" s="10" t="s">
        <v>112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98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13">
        <v>0.03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14">
        <v>1</v>
      </c>
    </row>
    <row r="77" spans="1:65">
      <c r="A77" s="30"/>
      <c r="B77" s="19">
        <v>1</v>
      </c>
      <c r="C77" s="9">
        <v>2</v>
      </c>
      <c r="D77" s="24">
        <v>0.03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14">
        <v>11</v>
      </c>
    </row>
    <row r="78" spans="1:65">
      <c r="A78" s="30"/>
      <c r="B78" s="20" t="s">
        <v>271</v>
      </c>
      <c r="C78" s="12"/>
      <c r="D78" s="215">
        <v>0.03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14">
        <v>16</v>
      </c>
    </row>
    <row r="79" spans="1:65">
      <c r="A79" s="30"/>
      <c r="B79" s="3" t="s">
        <v>272</v>
      </c>
      <c r="C79" s="29"/>
      <c r="D79" s="24">
        <v>0.03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14">
        <v>0.03</v>
      </c>
    </row>
    <row r="80" spans="1:65">
      <c r="A80" s="30"/>
      <c r="B80" s="3" t="s">
        <v>273</v>
      </c>
      <c r="C80" s="29"/>
      <c r="D80" s="24">
        <v>0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14">
        <v>17</v>
      </c>
    </row>
    <row r="81" spans="1:65">
      <c r="A81" s="30"/>
      <c r="B81" s="3" t="s">
        <v>86</v>
      </c>
      <c r="C81" s="29"/>
      <c r="D81" s="13">
        <v>0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274</v>
      </c>
      <c r="C82" s="29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275</v>
      </c>
      <c r="C83" s="47"/>
      <c r="D83" s="45" t="s">
        <v>276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604</v>
      </c>
      <c r="BM85" s="28" t="s">
        <v>283</v>
      </c>
    </row>
    <row r="86" spans="1:65" ht="19.5">
      <c r="A86" s="25" t="s">
        <v>337</v>
      </c>
      <c r="B86" s="18" t="s">
        <v>110</v>
      </c>
      <c r="C86" s="15" t="s">
        <v>111</v>
      </c>
      <c r="D86" s="16" t="s">
        <v>328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233</v>
      </c>
      <c r="C87" s="9" t="s">
        <v>233</v>
      </c>
      <c r="D87" s="10" t="s">
        <v>112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98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1.1499999999999999</v>
      </c>
      <c r="E90" s="150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1.1499999999999999</v>
      </c>
      <c r="E91" s="150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12</v>
      </c>
    </row>
    <row r="92" spans="1:65">
      <c r="A92" s="30"/>
      <c r="B92" s="20" t="s">
        <v>271</v>
      </c>
      <c r="C92" s="12"/>
      <c r="D92" s="23">
        <v>1.1499999999999999</v>
      </c>
      <c r="E92" s="15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272</v>
      </c>
      <c r="C93" s="29"/>
      <c r="D93" s="11">
        <v>1.1499999999999999</v>
      </c>
      <c r="E93" s="15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1.1499999999999999</v>
      </c>
    </row>
    <row r="94" spans="1:65">
      <c r="A94" s="30"/>
      <c r="B94" s="3" t="s">
        <v>273</v>
      </c>
      <c r="C94" s="29"/>
      <c r="D94" s="24">
        <v>0</v>
      </c>
      <c r="E94" s="150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18</v>
      </c>
    </row>
    <row r="95" spans="1:65">
      <c r="A95" s="30"/>
      <c r="B95" s="3" t="s">
        <v>86</v>
      </c>
      <c r="C95" s="29"/>
      <c r="D95" s="13">
        <v>0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274</v>
      </c>
      <c r="C96" s="29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275</v>
      </c>
      <c r="C97" s="47"/>
      <c r="D97" s="45" t="s">
        <v>276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605</v>
      </c>
      <c r="BM99" s="28" t="s">
        <v>283</v>
      </c>
    </row>
    <row r="100" spans="1:65" ht="19.5">
      <c r="A100" s="25" t="s">
        <v>338</v>
      </c>
      <c r="B100" s="18" t="s">
        <v>110</v>
      </c>
      <c r="C100" s="15" t="s">
        <v>111</v>
      </c>
      <c r="D100" s="16" t="s">
        <v>328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233</v>
      </c>
      <c r="C101" s="9" t="s">
        <v>233</v>
      </c>
      <c r="D101" s="10" t="s">
        <v>112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98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3">
        <v>7.9000000000000001E-2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14">
        <v>1</v>
      </c>
    </row>
    <row r="105" spans="1:65">
      <c r="A105" s="30"/>
      <c r="B105" s="19">
        <v>1</v>
      </c>
      <c r="C105" s="9">
        <v>2</v>
      </c>
      <c r="D105" s="24">
        <v>0.08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14">
        <v>13</v>
      </c>
    </row>
    <row r="106" spans="1:65">
      <c r="A106" s="30"/>
      <c r="B106" s="20" t="s">
        <v>271</v>
      </c>
      <c r="C106" s="12"/>
      <c r="D106" s="215">
        <v>7.9500000000000001E-2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14">
        <v>16</v>
      </c>
    </row>
    <row r="107" spans="1:65">
      <c r="A107" s="30"/>
      <c r="B107" s="3" t="s">
        <v>272</v>
      </c>
      <c r="C107" s="29"/>
      <c r="D107" s="24">
        <v>7.9500000000000001E-2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14">
        <v>7.9500000000000001E-2</v>
      </c>
    </row>
    <row r="108" spans="1:65">
      <c r="A108" s="30"/>
      <c r="B108" s="3" t="s">
        <v>273</v>
      </c>
      <c r="C108" s="29"/>
      <c r="D108" s="24">
        <v>7.0710678118654816E-4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14">
        <v>19</v>
      </c>
    </row>
    <row r="109" spans="1:65">
      <c r="A109" s="30"/>
      <c r="B109" s="3" t="s">
        <v>86</v>
      </c>
      <c r="C109" s="29"/>
      <c r="D109" s="13">
        <v>8.8944249205855121E-3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274</v>
      </c>
      <c r="C110" s="29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275</v>
      </c>
      <c r="C111" s="47"/>
      <c r="D111" s="45" t="s">
        <v>276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606</v>
      </c>
      <c r="BM113" s="28" t="s">
        <v>283</v>
      </c>
    </row>
    <row r="114" spans="1:65" ht="15">
      <c r="A114" s="25" t="s">
        <v>60</v>
      </c>
      <c r="B114" s="18" t="s">
        <v>110</v>
      </c>
      <c r="C114" s="15" t="s">
        <v>111</v>
      </c>
      <c r="D114" s="16" t="s">
        <v>328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233</v>
      </c>
      <c r="C115" s="9" t="s">
        <v>233</v>
      </c>
      <c r="D115" s="10" t="s">
        <v>112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2.4828000000000001</v>
      </c>
      <c r="E118" s="15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2.4948000000000001</v>
      </c>
      <c r="E119" s="15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10</v>
      </c>
    </row>
    <row r="120" spans="1:65">
      <c r="A120" s="30"/>
      <c r="B120" s="20" t="s">
        <v>271</v>
      </c>
      <c r="C120" s="12"/>
      <c r="D120" s="23">
        <v>2.4888000000000003</v>
      </c>
      <c r="E120" s="15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272</v>
      </c>
      <c r="C121" s="29"/>
      <c r="D121" s="11">
        <v>2.4888000000000003</v>
      </c>
      <c r="E121" s="15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2.4887967500000001</v>
      </c>
    </row>
    <row r="122" spans="1:65">
      <c r="A122" s="30"/>
      <c r="B122" s="3" t="s">
        <v>273</v>
      </c>
      <c r="C122" s="29"/>
      <c r="D122" s="24">
        <v>8.4852813742385784E-3</v>
      </c>
      <c r="E122" s="15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16</v>
      </c>
    </row>
    <row r="123" spans="1:65">
      <c r="A123" s="30"/>
      <c r="B123" s="3" t="s">
        <v>86</v>
      </c>
      <c r="C123" s="29"/>
      <c r="D123" s="13">
        <v>3.4093866016709166E-3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13">
        <v>1.3058519143793745E-6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275</v>
      </c>
      <c r="C125" s="47"/>
      <c r="D125" s="45" t="s">
        <v>276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607</v>
      </c>
      <c r="BM127" s="28" t="s">
        <v>283</v>
      </c>
    </row>
    <row r="128" spans="1:65" ht="19.5">
      <c r="A128" s="25" t="s">
        <v>339</v>
      </c>
      <c r="B128" s="18" t="s">
        <v>110</v>
      </c>
      <c r="C128" s="15" t="s">
        <v>111</v>
      </c>
      <c r="D128" s="16" t="s">
        <v>328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233</v>
      </c>
      <c r="C129" s="9" t="s">
        <v>233</v>
      </c>
      <c r="D129" s="10" t="s">
        <v>112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67.73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67.680000000000007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11</v>
      </c>
    </row>
    <row r="134" spans="1:65">
      <c r="A134" s="30"/>
      <c r="B134" s="20" t="s">
        <v>271</v>
      </c>
      <c r="C134" s="12"/>
      <c r="D134" s="23">
        <v>67.705000000000013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272</v>
      </c>
      <c r="C135" s="29"/>
      <c r="D135" s="11">
        <v>67.705000000000013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67.704999999999998</v>
      </c>
    </row>
    <row r="136" spans="1:65">
      <c r="A136" s="30"/>
      <c r="B136" s="3" t="s">
        <v>273</v>
      </c>
      <c r="C136" s="29"/>
      <c r="D136" s="24">
        <v>3.5355339059325371E-2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17</v>
      </c>
    </row>
    <row r="137" spans="1:65">
      <c r="A137" s="30"/>
      <c r="B137" s="3" t="s">
        <v>86</v>
      </c>
      <c r="C137" s="29"/>
      <c r="D137" s="13">
        <v>5.2219686964515716E-4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274</v>
      </c>
      <c r="C138" s="29"/>
      <c r="D138" s="13">
        <v>2.2204460492503131E-16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275</v>
      </c>
      <c r="C139" s="47"/>
      <c r="D139" s="45" t="s">
        <v>276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608</v>
      </c>
      <c r="BM141" s="28" t="s">
        <v>283</v>
      </c>
    </row>
    <row r="142" spans="1:65" ht="19.5">
      <c r="A142" s="25" t="s">
        <v>340</v>
      </c>
      <c r="B142" s="18" t="s">
        <v>110</v>
      </c>
      <c r="C142" s="15" t="s">
        <v>111</v>
      </c>
      <c r="D142" s="16" t="s">
        <v>328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233</v>
      </c>
      <c r="C143" s="9" t="s">
        <v>233</v>
      </c>
      <c r="D143" s="10" t="s">
        <v>112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13">
        <v>0.38</v>
      </c>
      <c r="E146" s="204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  <c r="V146" s="205"/>
      <c r="W146" s="205"/>
      <c r="X146" s="205"/>
      <c r="Y146" s="205"/>
      <c r="Z146" s="205"/>
      <c r="AA146" s="205"/>
      <c r="AB146" s="205"/>
      <c r="AC146" s="205"/>
      <c r="AD146" s="205"/>
      <c r="AE146" s="205"/>
      <c r="AF146" s="205"/>
      <c r="AG146" s="205"/>
      <c r="AH146" s="205"/>
      <c r="AI146" s="205"/>
      <c r="AJ146" s="205"/>
      <c r="AK146" s="205"/>
      <c r="AL146" s="205"/>
      <c r="AM146" s="205"/>
      <c r="AN146" s="205"/>
      <c r="AO146" s="205"/>
      <c r="AP146" s="205"/>
      <c r="AQ146" s="205"/>
      <c r="AR146" s="205"/>
      <c r="AS146" s="205"/>
      <c r="AT146" s="205"/>
      <c r="AU146" s="205"/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5"/>
      <c r="BF146" s="205"/>
      <c r="BG146" s="205"/>
      <c r="BH146" s="205"/>
      <c r="BI146" s="205"/>
      <c r="BJ146" s="205"/>
      <c r="BK146" s="205"/>
      <c r="BL146" s="205"/>
      <c r="BM146" s="214">
        <v>1</v>
      </c>
    </row>
    <row r="147" spans="1:65">
      <c r="A147" s="30"/>
      <c r="B147" s="19">
        <v>1</v>
      </c>
      <c r="C147" s="9">
        <v>2</v>
      </c>
      <c r="D147" s="24">
        <v>0.39</v>
      </c>
      <c r="E147" s="204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5"/>
      <c r="AJ147" s="205"/>
      <c r="AK147" s="205"/>
      <c r="AL147" s="205"/>
      <c r="AM147" s="205"/>
      <c r="AN147" s="205"/>
      <c r="AO147" s="205"/>
      <c r="AP147" s="205"/>
      <c r="AQ147" s="205"/>
      <c r="AR147" s="205"/>
      <c r="AS147" s="205"/>
      <c r="AT147" s="205"/>
      <c r="AU147" s="205"/>
      <c r="AV147" s="205"/>
      <c r="AW147" s="205"/>
      <c r="AX147" s="205"/>
      <c r="AY147" s="205"/>
      <c r="AZ147" s="205"/>
      <c r="BA147" s="205"/>
      <c r="BB147" s="205"/>
      <c r="BC147" s="205"/>
      <c r="BD147" s="205"/>
      <c r="BE147" s="205"/>
      <c r="BF147" s="205"/>
      <c r="BG147" s="205"/>
      <c r="BH147" s="205"/>
      <c r="BI147" s="205"/>
      <c r="BJ147" s="205"/>
      <c r="BK147" s="205"/>
      <c r="BL147" s="205"/>
      <c r="BM147" s="214">
        <v>12</v>
      </c>
    </row>
    <row r="148" spans="1:65">
      <c r="A148" s="30"/>
      <c r="B148" s="20" t="s">
        <v>271</v>
      </c>
      <c r="C148" s="12"/>
      <c r="D148" s="215">
        <v>0.38500000000000001</v>
      </c>
      <c r="E148" s="204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5"/>
      <c r="AU148" s="205"/>
      <c r="AV148" s="205"/>
      <c r="AW148" s="205"/>
      <c r="AX148" s="205"/>
      <c r="AY148" s="205"/>
      <c r="AZ148" s="205"/>
      <c r="BA148" s="205"/>
      <c r="BB148" s="205"/>
      <c r="BC148" s="205"/>
      <c r="BD148" s="205"/>
      <c r="BE148" s="205"/>
      <c r="BF148" s="205"/>
      <c r="BG148" s="205"/>
      <c r="BH148" s="205"/>
      <c r="BI148" s="205"/>
      <c r="BJ148" s="205"/>
      <c r="BK148" s="205"/>
      <c r="BL148" s="205"/>
      <c r="BM148" s="214">
        <v>16</v>
      </c>
    </row>
    <row r="149" spans="1:65">
      <c r="A149" s="30"/>
      <c r="B149" s="3" t="s">
        <v>272</v>
      </c>
      <c r="C149" s="29"/>
      <c r="D149" s="24">
        <v>0.38500000000000001</v>
      </c>
      <c r="E149" s="204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205"/>
      <c r="AG149" s="205"/>
      <c r="AH149" s="205"/>
      <c r="AI149" s="205"/>
      <c r="AJ149" s="205"/>
      <c r="AK149" s="205"/>
      <c r="AL149" s="205"/>
      <c r="AM149" s="205"/>
      <c r="AN149" s="205"/>
      <c r="AO149" s="205"/>
      <c r="AP149" s="205"/>
      <c r="AQ149" s="205"/>
      <c r="AR149" s="205"/>
      <c r="AS149" s="205"/>
      <c r="AT149" s="205"/>
      <c r="AU149" s="205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5"/>
      <c r="BF149" s="205"/>
      <c r="BG149" s="205"/>
      <c r="BH149" s="205"/>
      <c r="BI149" s="205"/>
      <c r="BJ149" s="205"/>
      <c r="BK149" s="205"/>
      <c r="BL149" s="205"/>
      <c r="BM149" s="214">
        <v>0.38500000000000001</v>
      </c>
    </row>
    <row r="150" spans="1:65">
      <c r="A150" s="30"/>
      <c r="B150" s="3" t="s">
        <v>273</v>
      </c>
      <c r="C150" s="29"/>
      <c r="D150" s="24">
        <v>7.0710678118654814E-3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14">
        <v>18</v>
      </c>
    </row>
    <row r="151" spans="1:65">
      <c r="A151" s="30"/>
      <c r="B151" s="3" t="s">
        <v>86</v>
      </c>
      <c r="C151" s="29"/>
      <c r="D151" s="13">
        <v>1.8366409900949301E-2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274</v>
      </c>
      <c r="C152" s="29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275</v>
      </c>
      <c r="C153" s="47"/>
      <c r="D153" s="45" t="s">
        <v>276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BF784-CE20-4637-915B-94A521A02D93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609</v>
      </c>
      <c r="BM1" s="28" t="s">
        <v>283</v>
      </c>
    </row>
    <row r="2" spans="1:66" ht="18">
      <c r="A2" s="25" t="s">
        <v>468</v>
      </c>
      <c r="B2" s="18" t="s">
        <v>110</v>
      </c>
      <c r="C2" s="15" t="s">
        <v>111</v>
      </c>
      <c r="D2" s="16" t="s">
        <v>328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0" t="s">
        <v>112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341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3.63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3.62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15</v>
      </c>
    </row>
    <row r="8" spans="1:66">
      <c r="A8" s="30"/>
      <c r="B8" s="20" t="s">
        <v>271</v>
      </c>
      <c r="C8" s="12"/>
      <c r="D8" s="23">
        <v>3.625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272</v>
      </c>
      <c r="C9" s="29"/>
      <c r="D9" s="11">
        <v>3.625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3.625</v>
      </c>
      <c r="BN9" s="28"/>
    </row>
    <row r="10" spans="1:66">
      <c r="A10" s="30"/>
      <c r="B10" s="3" t="s">
        <v>273</v>
      </c>
      <c r="C10" s="29"/>
      <c r="D10" s="24">
        <v>7.0710678118653244E-3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21</v>
      </c>
    </row>
    <row r="11" spans="1:66">
      <c r="A11" s="30"/>
      <c r="B11" s="3" t="s">
        <v>86</v>
      </c>
      <c r="C11" s="29"/>
      <c r="D11" s="13">
        <v>1.9506393963766413E-3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3A9EF-8465-4F48-90FF-0ADACF7A3CA7}">
  <sheetPr codeName="Sheet19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610</v>
      </c>
      <c r="BM1" s="28" t="s">
        <v>283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328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0" t="s">
        <v>112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342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6">
        <v>125</v>
      </c>
      <c r="E6" s="218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20">
        <v>1</v>
      </c>
    </row>
    <row r="7" spans="1:66">
      <c r="A7" s="30"/>
      <c r="B7" s="19">
        <v>1</v>
      </c>
      <c r="C7" s="9">
        <v>2</v>
      </c>
      <c r="D7" s="221">
        <v>126</v>
      </c>
      <c r="E7" s="218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20">
        <v>17</v>
      </c>
    </row>
    <row r="8" spans="1:66">
      <c r="A8" s="30"/>
      <c r="B8" s="20" t="s">
        <v>271</v>
      </c>
      <c r="C8" s="12"/>
      <c r="D8" s="225">
        <v>125.5</v>
      </c>
      <c r="E8" s="218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20">
        <v>16</v>
      </c>
    </row>
    <row r="9" spans="1:66">
      <c r="A9" s="30"/>
      <c r="B9" s="3" t="s">
        <v>272</v>
      </c>
      <c r="C9" s="29"/>
      <c r="D9" s="221">
        <v>125.5</v>
      </c>
      <c r="E9" s="218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20">
        <v>125.5</v>
      </c>
      <c r="BN9" s="28"/>
    </row>
    <row r="10" spans="1:66">
      <c r="A10" s="30"/>
      <c r="B10" s="3" t="s">
        <v>273</v>
      </c>
      <c r="C10" s="29"/>
      <c r="D10" s="221">
        <v>0.70710678118654757</v>
      </c>
      <c r="E10" s="218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20">
        <v>23</v>
      </c>
    </row>
    <row r="11" spans="1:66">
      <c r="A11" s="30"/>
      <c r="B11" s="3" t="s">
        <v>86</v>
      </c>
      <c r="C11" s="29"/>
      <c r="D11" s="13">
        <v>5.634316981566116E-3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611</v>
      </c>
      <c r="BM15" s="28" t="s">
        <v>283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328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233</v>
      </c>
      <c r="C17" s="9" t="s">
        <v>233</v>
      </c>
      <c r="D17" s="10" t="s">
        <v>112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342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6">
        <v>1620</v>
      </c>
      <c r="E20" s="218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20">
        <v>1</v>
      </c>
    </row>
    <row r="21" spans="1:65">
      <c r="A21" s="30"/>
      <c r="B21" s="19">
        <v>1</v>
      </c>
      <c r="C21" s="9">
        <v>2</v>
      </c>
      <c r="D21" s="221">
        <v>1670</v>
      </c>
      <c r="E21" s="218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20">
        <v>18</v>
      </c>
    </row>
    <row r="22" spans="1:65">
      <c r="A22" s="30"/>
      <c r="B22" s="20" t="s">
        <v>271</v>
      </c>
      <c r="C22" s="12"/>
      <c r="D22" s="225">
        <v>1645</v>
      </c>
      <c r="E22" s="218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20">
        <v>16</v>
      </c>
    </row>
    <row r="23" spans="1:65">
      <c r="A23" s="30"/>
      <c r="B23" s="3" t="s">
        <v>272</v>
      </c>
      <c r="C23" s="29"/>
      <c r="D23" s="221">
        <v>1645</v>
      </c>
      <c r="E23" s="218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20">
        <v>1645</v>
      </c>
    </row>
    <row r="24" spans="1:65">
      <c r="A24" s="30"/>
      <c r="B24" s="3" t="s">
        <v>273</v>
      </c>
      <c r="C24" s="29"/>
      <c r="D24" s="221">
        <v>35.355339059327378</v>
      </c>
      <c r="E24" s="218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20">
        <v>24</v>
      </c>
    </row>
    <row r="25" spans="1:65">
      <c r="A25" s="30"/>
      <c r="B25" s="3" t="s">
        <v>86</v>
      </c>
      <c r="C25" s="29"/>
      <c r="D25" s="13">
        <v>2.1492607330898101E-2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274</v>
      </c>
      <c r="C26" s="29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275</v>
      </c>
      <c r="C27" s="47"/>
      <c r="D27" s="45" t="s">
        <v>276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612</v>
      </c>
      <c r="BM29" s="28" t="s">
        <v>283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328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233</v>
      </c>
      <c r="C31" s="9" t="s">
        <v>233</v>
      </c>
      <c r="D31" s="10" t="s">
        <v>112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342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6">
        <v>1560</v>
      </c>
      <c r="E34" s="218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20">
        <v>1</v>
      </c>
    </row>
    <row r="35" spans="1:65">
      <c r="A35" s="30"/>
      <c r="B35" s="19">
        <v>1</v>
      </c>
      <c r="C35" s="9">
        <v>2</v>
      </c>
      <c r="D35" s="221">
        <v>1530</v>
      </c>
      <c r="E35" s="218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20">
        <v>5</v>
      </c>
    </row>
    <row r="36" spans="1:65">
      <c r="A36" s="30"/>
      <c r="B36" s="20" t="s">
        <v>271</v>
      </c>
      <c r="C36" s="12"/>
      <c r="D36" s="225">
        <v>1545</v>
      </c>
      <c r="E36" s="218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20">
        <v>16</v>
      </c>
    </row>
    <row r="37" spans="1:65">
      <c r="A37" s="30"/>
      <c r="B37" s="3" t="s">
        <v>272</v>
      </c>
      <c r="C37" s="29"/>
      <c r="D37" s="221">
        <v>1545</v>
      </c>
      <c r="E37" s="218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20">
        <v>1545</v>
      </c>
    </row>
    <row r="38" spans="1:65">
      <c r="A38" s="30"/>
      <c r="B38" s="3" t="s">
        <v>273</v>
      </c>
      <c r="C38" s="29"/>
      <c r="D38" s="221">
        <v>21.213203435596427</v>
      </c>
      <c r="E38" s="218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20">
        <v>25</v>
      </c>
    </row>
    <row r="39" spans="1:65">
      <c r="A39" s="30"/>
      <c r="B39" s="3" t="s">
        <v>86</v>
      </c>
      <c r="C39" s="29"/>
      <c r="D39" s="13">
        <v>1.3730228760903835E-2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274</v>
      </c>
      <c r="C40" s="29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275</v>
      </c>
      <c r="C41" s="47"/>
      <c r="D41" s="45" t="s">
        <v>276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613</v>
      </c>
      <c r="BM43" s="28" t="s">
        <v>283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328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233</v>
      </c>
      <c r="C45" s="9" t="s">
        <v>233</v>
      </c>
      <c r="D45" s="10" t="s">
        <v>112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342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1.6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1.8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20</v>
      </c>
    </row>
    <row r="50" spans="1:65">
      <c r="A50" s="30"/>
      <c r="B50" s="20" t="s">
        <v>271</v>
      </c>
      <c r="C50" s="12"/>
      <c r="D50" s="23">
        <v>1.7000000000000002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272</v>
      </c>
      <c r="C51" s="29"/>
      <c r="D51" s="11">
        <v>1.7000000000000002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1.7</v>
      </c>
    </row>
    <row r="52" spans="1:65">
      <c r="A52" s="30"/>
      <c r="B52" s="3" t="s">
        <v>273</v>
      </c>
      <c r="C52" s="29"/>
      <c r="D52" s="24">
        <v>0.14142135623730948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26</v>
      </c>
    </row>
    <row r="53" spans="1:65">
      <c r="A53" s="30"/>
      <c r="B53" s="3" t="s">
        <v>86</v>
      </c>
      <c r="C53" s="29"/>
      <c r="D53" s="13">
        <v>8.3189033080770275E-2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274</v>
      </c>
      <c r="C54" s="29"/>
      <c r="D54" s="13">
        <v>2.2204460492503131E-16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275</v>
      </c>
      <c r="C55" s="47"/>
      <c r="D55" s="45" t="s">
        <v>276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614</v>
      </c>
      <c r="BM57" s="28" t="s">
        <v>283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328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233</v>
      </c>
      <c r="C59" s="9" t="s">
        <v>233</v>
      </c>
      <c r="D59" s="10" t="s">
        <v>112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342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16">
        <v>59.5</v>
      </c>
      <c r="E62" s="218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20">
        <v>1</v>
      </c>
    </row>
    <row r="63" spans="1:65">
      <c r="A63" s="30"/>
      <c r="B63" s="19">
        <v>1</v>
      </c>
      <c r="C63" s="9">
        <v>2</v>
      </c>
      <c r="D63" s="221">
        <v>60.1</v>
      </c>
      <c r="E63" s="218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20">
        <v>21</v>
      </c>
    </row>
    <row r="64" spans="1:65">
      <c r="A64" s="30"/>
      <c r="B64" s="20" t="s">
        <v>271</v>
      </c>
      <c r="C64" s="12"/>
      <c r="D64" s="225">
        <v>59.8</v>
      </c>
      <c r="E64" s="218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20">
        <v>16</v>
      </c>
    </row>
    <row r="65" spans="1:65">
      <c r="A65" s="30"/>
      <c r="B65" s="3" t="s">
        <v>272</v>
      </c>
      <c r="C65" s="29"/>
      <c r="D65" s="221">
        <v>59.8</v>
      </c>
      <c r="E65" s="218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20">
        <v>59.8</v>
      </c>
    </row>
    <row r="66" spans="1:65">
      <c r="A66" s="30"/>
      <c r="B66" s="3" t="s">
        <v>273</v>
      </c>
      <c r="C66" s="29"/>
      <c r="D66" s="221">
        <v>0.42426406871192951</v>
      </c>
      <c r="E66" s="218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20">
        <v>27</v>
      </c>
    </row>
    <row r="67" spans="1:65">
      <c r="A67" s="30"/>
      <c r="B67" s="3" t="s">
        <v>86</v>
      </c>
      <c r="C67" s="29"/>
      <c r="D67" s="13">
        <v>7.0947168680924669E-3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274</v>
      </c>
      <c r="C68" s="29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275</v>
      </c>
      <c r="C69" s="47"/>
      <c r="D69" s="45" t="s">
        <v>276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615</v>
      </c>
      <c r="BM71" s="28" t="s">
        <v>283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328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233</v>
      </c>
      <c r="C73" s="9" t="s">
        <v>233</v>
      </c>
      <c r="D73" s="10" t="s">
        <v>112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342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06">
        <v>24.1</v>
      </c>
      <c r="E76" s="207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  <c r="BI76" s="208"/>
      <c r="BJ76" s="208"/>
      <c r="BK76" s="208"/>
      <c r="BL76" s="208"/>
      <c r="BM76" s="209">
        <v>1</v>
      </c>
    </row>
    <row r="77" spans="1:65">
      <c r="A77" s="30"/>
      <c r="B77" s="19">
        <v>1</v>
      </c>
      <c r="C77" s="9">
        <v>2</v>
      </c>
      <c r="D77" s="210">
        <v>24.8</v>
      </c>
      <c r="E77" s="207"/>
      <c r="F77" s="208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8"/>
      <c r="BD77" s="208"/>
      <c r="BE77" s="208"/>
      <c r="BF77" s="208"/>
      <c r="BG77" s="208"/>
      <c r="BH77" s="208"/>
      <c r="BI77" s="208"/>
      <c r="BJ77" s="208"/>
      <c r="BK77" s="208"/>
      <c r="BL77" s="208"/>
      <c r="BM77" s="209">
        <v>22</v>
      </c>
    </row>
    <row r="78" spans="1:65">
      <c r="A78" s="30"/>
      <c r="B78" s="20" t="s">
        <v>271</v>
      </c>
      <c r="C78" s="12"/>
      <c r="D78" s="212">
        <v>24.450000000000003</v>
      </c>
      <c r="E78" s="207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9">
        <v>16</v>
      </c>
    </row>
    <row r="79" spans="1:65">
      <c r="A79" s="30"/>
      <c r="B79" s="3" t="s">
        <v>272</v>
      </c>
      <c r="C79" s="29"/>
      <c r="D79" s="210">
        <v>24.450000000000003</v>
      </c>
      <c r="E79" s="207"/>
      <c r="F79" s="208"/>
      <c r="G79" s="208"/>
      <c r="H79" s="208"/>
      <c r="I79" s="208"/>
      <c r="J79" s="208"/>
      <c r="K79" s="208"/>
      <c r="L79" s="208"/>
      <c r="M79" s="208"/>
      <c r="N79" s="208"/>
      <c r="O79" s="208"/>
      <c r="P79" s="208"/>
      <c r="Q79" s="208"/>
      <c r="R79" s="208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09">
        <v>24.45</v>
      </c>
    </row>
    <row r="80" spans="1:65">
      <c r="A80" s="30"/>
      <c r="B80" s="3" t="s">
        <v>273</v>
      </c>
      <c r="C80" s="29"/>
      <c r="D80" s="210">
        <v>0.49497474683058273</v>
      </c>
      <c r="E80" s="207"/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09">
        <v>28</v>
      </c>
    </row>
    <row r="81" spans="1:65">
      <c r="A81" s="30"/>
      <c r="B81" s="3" t="s">
        <v>86</v>
      </c>
      <c r="C81" s="29"/>
      <c r="D81" s="13">
        <v>2.0244365923541213E-2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274</v>
      </c>
      <c r="C82" s="29"/>
      <c r="D82" s="13">
        <v>2.2204460492503131E-16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275</v>
      </c>
      <c r="C83" s="47"/>
      <c r="D83" s="45" t="s">
        <v>276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616</v>
      </c>
      <c r="BM85" s="28" t="s">
        <v>283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328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233</v>
      </c>
      <c r="C87" s="9" t="s">
        <v>233</v>
      </c>
      <c r="D87" s="10" t="s">
        <v>112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342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6">
        <v>58.8</v>
      </c>
      <c r="E90" s="218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20">
        <v>1</v>
      </c>
    </row>
    <row r="91" spans="1:65">
      <c r="A91" s="30"/>
      <c r="B91" s="19">
        <v>1</v>
      </c>
      <c r="C91" s="9">
        <v>2</v>
      </c>
      <c r="D91" s="221">
        <v>58.3</v>
      </c>
      <c r="E91" s="218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20">
        <v>23</v>
      </c>
    </row>
    <row r="92" spans="1:65">
      <c r="A92" s="30"/>
      <c r="B92" s="20" t="s">
        <v>271</v>
      </c>
      <c r="C92" s="12"/>
      <c r="D92" s="225">
        <v>58.55</v>
      </c>
      <c r="E92" s="218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20">
        <v>16</v>
      </c>
    </row>
    <row r="93" spans="1:65">
      <c r="A93" s="30"/>
      <c r="B93" s="3" t="s">
        <v>272</v>
      </c>
      <c r="C93" s="29"/>
      <c r="D93" s="221">
        <v>58.55</v>
      </c>
      <c r="E93" s="218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20">
        <v>58.55</v>
      </c>
    </row>
    <row r="94" spans="1:65">
      <c r="A94" s="30"/>
      <c r="B94" s="3" t="s">
        <v>273</v>
      </c>
      <c r="C94" s="29"/>
      <c r="D94" s="221">
        <v>0.35355339059327379</v>
      </c>
      <c r="E94" s="218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20">
        <v>29</v>
      </c>
    </row>
    <row r="95" spans="1:65">
      <c r="A95" s="30"/>
      <c r="B95" s="3" t="s">
        <v>86</v>
      </c>
      <c r="C95" s="29"/>
      <c r="D95" s="13">
        <v>6.038486602788622E-3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274</v>
      </c>
      <c r="C96" s="29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275</v>
      </c>
      <c r="C97" s="47"/>
      <c r="D97" s="45" t="s">
        <v>276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617</v>
      </c>
      <c r="BM99" s="28" t="s">
        <v>283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328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233</v>
      </c>
      <c r="C101" s="9" t="s">
        <v>233</v>
      </c>
      <c r="D101" s="10" t="s">
        <v>112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342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06">
        <v>10.8</v>
      </c>
      <c r="E104" s="207"/>
      <c r="F104" s="208"/>
      <c r="G104" s="208"/>
      <c r="H104" s="208"/>
      <c r="I104" s="208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  <c r="W104" s="208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/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08"/>
      <c r="AT104" s="208"/>
      <c r="AU104" s="208"/>
      <c r="AV104" s="208"/>
      <c r="AW104" s="208"/>
      <c r="AX104" s="208"/>
      <c r="AY104" s="208"/>
      <c r="AZ104" s="208"/>
      <c r="BA104" s="208"/>
      <c r="BB104" s="208"/>
      <c r="BC104" s="208"/>
      <c r="BD104" s="208"/>
      <c r="BE104" s="208"/>
      <c r="BF104" s="208"/>
      <c r="BG104" s="208"/>
      <c r="BH104" s="208"/>
      <c r="BI104" s="208"/>
      <c r="BJ104" s="208"/>
      <c r="BK104" s="208"/>
      <c r="BL104" s="208"/>
      <c r="BM104" s="209">
        <v>1</v>
      </c>
    </row>
    <row r="105" spans="1:65">
      <c r="A105" s="30"/>
      <c r="B105" s="19">
        <v>1</v>
      </c>
      <c r="C105" s="9">
        <v>2</v>
      </c>
      <c r="D105" s="210">
        <v>10.4</v>
      </c>
      <c r="E105" s="207"/>
      <c r="F105" s="208"/>
      <c r="G105" s="208"/>
      <c r="H105" s="208"/>
      <c r="I105" s="208"/>
      <c r="J105" s="208"/>
      <c r="K105" s="208"/>
      <c r="L105" s="208"/>
      <c r="M105" s="208"/>
      <c r="N105" s="208"/>
      <c r="O105" s="208"/>
      <c r="P105" s="208"/>
      <c r="Q105" s="208"/>
      <c r="R105" s="208"/>
      <c r="S105" s="208"/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  <c r="BI105" s="208"/>
      <c r="BJ105" s="208"/>
      <c r="BK105" s="208"/>
      <c r="BL105" s="208"/>
      <c r="BM105" s="209">
        <v>24</v>
      </c>
    </row>
    <row r="106" spans="1:65">
      <c r="A106" s="30"/>
      <c r="B106" s="20" t="s">
        <v>271</v>
      </c>
      <c r="C106" s="12"/>
      <c r="D106" s="212">
        <v>10.600000000000001</v>
      </c>
      <c r="E106" s="207"/>
      <c r="F106" s="208"/>
      <c r="G106" s="208"/>
      <c r="H106" s="208"/>
      <c r="I106" s="208"/>
      <c r="J106" s="208"/>
      <c r="K106" s="208"/>
      <c r="L106" s="208"/>
      <c r="M106" s="208"/>
      <c r="N106" s="208"/>
      <c r="O106" s="208"/>
      <c r="P106" s="208"/>
      <c r="Q106" s="208"/>
      <c r="R106" s="208"/>
      <c r="S106" s="208"/>
      <c r="T106" s="208"/>
      <c r="U106" s="208"/>
      <c r="V106" s="208"/>
      <c r="W106" s="208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/>
      <c r="AH106" s="208"/>
      <c r="AI106" s="208"/>
      <c r="AJ106" s="208"/>
      <c r="AK106" s="208"/>
      <c r="AL106" s="208"/>
      <c r="AM106" s="208"/>
      <c r="AN106" s="208"/>
      <c r="AO106" s="208"/>
      <c r="AP106" s="208"/>
      <c r="AQ106" s="208"/>
      <c r="AR106" s="208"/>
      <c r="AS106" s="208"/>
      <c r="AT106" s="208"/>
      <c r="AU106" s="208"/>
      <c r="AV106" s="208"/>
      <c r="AW106" s="208"/>
      <c r="AX106" s="208"/>
      <c r="AY106" s="208"/>
      <c r="AZ106" s="208"/>
      <c r="BA106" s="208"/>
      <c r="BB106" s="208"/>
      <c r="BC106" s="208"/>
      <c r="BD106" s="208"/>
      <c r="BE106" s="208"/>
      <c r="BF106" s="208"/>
      <c r="BG106" s="208"/>
      <c r="BH106" s="208"/>
      <c r="BI106" s="208"/>
      <c r="BJ106" s="208"/>
      <c r="BK106" s="208"/>
      <c r="BL106" s="208"/>
      <c r="BM106" s="209">
        <v>16</v>
      </c>
    </row>
    <row r="107" spans="1:65">
      <c r="A107" s="30"/>
      <c r="B107" s="3" t="s">
        <v>272</v>
      </c>
      <c r="C107" s="29"/>
      <c r="D107" s="210">
        <v>10.600000000000001</v>
      </c>
      <c r="E107" s="207"/>
      <c r="F107" s="208"/>
      <c r="G107" s="208"/>
      <c r="H107" s="208"/>
      <c r="I107" s="208"/>
      <c r="J107" s="208"/>
      <c r="K107" s="208"/>
      <c r="L107" s="208"/>
      <c r="M107" s="208"/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/>
      <c r="AH107" s="208"/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208"/>
      <c r="BH107" s="208"/>
      <c r="BI107" s="208"/>
      <c r="BJ107" s="208"/>
      <c r="BK107" s="208"/>
      <c r="BL107" s="208"/>
      <c r="BM107" s="209">
        <v>10.6</v>
      </c>
    </row>
    <row r="108" spans="1:65">
      <c r="A108" s="30"/>
      <c r="B108" s="3" t="s">
        <v>273</v>
      </c>
      <c r="C108" s="29"/>
      <c r="D108" s="210">
        <v>0.28284271247461928</v>
      </c>
      <c r="E108" s="207"/>
      <c r="F108" s="208"/>
      <c r="G108" s="208"/>
      <c r="H108" s="208"/>
      <c r="I108" s="208"/>
      <c r="J108" s="208"/>
      <c r="K108" s="208"/>
      <c r="L108" s="208"/>
      <c r="M108" s="208"/>
      <c r="N108" s="208"/>
      <c r="O108" s="208"/>
      <c r="P108" s="208"/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/>
      <c r="AH108" s="208"/>
      <c r="AI108" s="208"/>
      <c r="AJ108" s="208"/>
      <c r="AK108" s="208"/>
      <c r="AL108" s="208"/>
      <c r="AM108" s="208"/>
      <c r="AN108" s="208"/>
      <c r="AO108" s="208"/>
      <c r="AP108" s="208"/>
      <c r="AQ108" s="208"/>
      <c r="AR108" s="208"/>
      <c r="AS108" s="208"/>
      <c r="AT108" s="208"/>
      <c r="AU108" s="208"/>
      <c r="AV108" s="208"/>
      <c r="AW108" s="208"/>
      <c r="AX108" s="208"/>
      <c r="AY108" s="208"/>
      <c r="AZ108" s="208"/>
      <c r="BA108" s="208"/>
      <c r="BB108" s="208"/>
      <c r="BC108" s="208"/>
      <c r="BD108" s="208"/>
      <c r="BE108" s="208"/>
      <c r="BF108" s="208"/>
      <c r="BG108" s="208"/>
      <c r="BH108" s="208"/>
      <c r="BI108" s="208"/>
      <c r="BJ108" s="208"/>
      <c r="BK108" s="208"/>
      <c r="BL108" s="208"/>
      <c r="BM108" s="209">
        <v>30</v>
      </c>
    </row>
    <row r="109" spans="1:65">
      <c r="A109" s="30"/>
      <c r="B109" s="3" t="s">
        <v>86</v>
      </c>
      <c r="C109" s="29"/>
      <c r="D109" s="13">
        <v>2.6683274761756533E-2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274</v>
      </c>
      <c r="C110" s="29"/>
      <c r="D110" s="13">
        <v>2.2204460492503131E-16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275</v>
      </c>
      <c r="C111" s="47"/>
      <c r="D111" s="45" t="s">
        <v>276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618</v>
      </c>
      <c r="BM113" s="28" t="s">
        <v>283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328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233</v>
      </c>
      <c r="C115" s="9" t="s">
        <v>233</v>
      </c>
      <c r="D115" s="10" t="s">
        <v>112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342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06">
        <v>19</v>
      </c>
      <c r="E118" s="207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  <c r="BI118" s="208"/>
      <c r="BJ118" s="208"/>
      <c r="BK118" s="208"/>
      <c r="BL118" s="208"/>
      <c r="BM118" s="209">
        <v>1</v>
      </c>
    </row>
    <row r="119" spans="1:65">
      <c r="A119" s="30"/>
      <c r="B119" s="19">
        <v>1</v>
      </c>
      <c r="C119" s="9">
        <v>2</v>
      </c>
      <c r="D119" s="210">
        <v>20</v>
      </c>
      <c r="E119" s="207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08"/>
      <c r="BA119" s="208"/>
      <c r="BB119" s="208"/>
      <c r="BC119" s="208"/>
      <c r="BD119" s="208"/>
      <c r="BE119" s="208"/>
      <c r="BF119" s="208"/>
      <c r="BG119" s="208"/>
      <c r="BH119" s="208"/>
      <c r="BI119" s="208"/>
      <c r="BJ119" s="208"/>
      <c r="BK119" s="208"/>
      <c r="BL119" s="208"/>
      <c r="BM119" s="209">
        <v>25</v>
      </c>
    </row>
    <row r="120" spans="1:65">
      <c r="A120" s="30"/>
      <c r="B120" s="20" t="s">
        <v>271</v>
      </c>
      <c r="C120" s="12"/>
      <c r="D120" s="212">
        <v>19.5</v>
      </c>
      <c r="E120" s="207"/>
      <c r="F120" s="208"/>
      <c r="G120" s="208"/>
      <c r="H120" s="208"/>
      <c r="I120" s="208"/>
      <c r="J120" s="208"/>
      <c r="K120" s="208"/>
      <c r="L120" s="208"/>
      <c r="M120" s="208"/>
      <c r="N120" s="208"/>
      <c r="O120" s="208"/>
      <c r="P120" s="208"/>
      <c r="Q120" s="208"/>
      <c r="R120" s="208"/>
      <c r="S120" s="208"/>
      <c r="T120" s="208"/>
      <c r="U120" s="208"/>
      <c r="V120" s="208"/>
      <c r="W120" s="208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/>
      <c r="AH120" s="208"/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8"/>
      <c r="AZ120" s="208"/>
      <c r="BA120" s="208"/>
      <c r="BB120" s="208"/>
      <c r="BC120" s="208"/>
      <c r="BD120" s="208"/>
      <c r="BE120" s="208"/>
      <c r="BF120" s="208"/>
      <c r="BG120" s="208"/>
      <c r="BH120" s="208"/>
      <c r="BI120" s="208"/>
      <c r="BJ120" s="208"/>
      <c r="BK120" s="208"/>
      <c r="BL120" s="208"/>
      <c r="BM120" s="209">
        <v>16</v>
      </c>
    </row>
    <row r="121" spans="1:65">
      <c r="A121" s="30"/>
      <c r="B121" s="3" t="s">
        <v>272</v>
      </c>
      <c r="C121" s="29"/>
      <c r="D121" s="210">
        <v>19.5</v>
      </c>
      <c r="E121" s="207"/>
      <c r="F121" s="208"/>
      <c r="G121" s="208"/>
      <c r="H121" s="208"/>
      <c r="I121" s="208"/>
      <c r="J121" s="208"/>
      <c r="K121" s="208"/>
      <c r="L121" s="208"/>
      <c r="M121" s="208"/>
      <c r="N121" s="208"/>
      <c r="O121" s="208"/>
      <c r="P121" s="208"/>
      <c r="Q121" s="208"/>
      <c r="R121" s="208"/>
      <c r="S121" s="208"/>
      <c r="T121" s="208"/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/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  <c r="BA121" s="208"/>
      <c r="BB121" s="208"/>
      <c r="BC121" s="208"/>
      <c r="BD121" s="208"/>
      <c r="BE121" s="208"/>
      <c r="BF121" s="208"/>
      <c r="BG121" s="208"/>
      <c r="BH121" s="208"/>
      <c r="BI121" s="208"/>
      <c r="BJ121" s="208"/>
      <c r="BK121" s="208"/>
      <c r="BL121" s="208"/>
      <c r="BM121" s="209">
        <v>19.5</v>
      </c>
    </row>
    <row r="122" spans="1:65">
      <c r="A122" s="30"/>
      <c r="B122" s="3" t="s">
        <v>273</v>
      </c>
      <c r="C122" s="29"/>
      <c r="D122" s="210">
        <v>0.70710678118654757</v>
      </c>
      <c r="E122" s="207"/>
      <c r="F122" s="208"/>
      <c r="G122" s="208"/>
      <c r="H122" s="208"/>
      <c r="I122" s="208"/>
      <c r="J122" s="208"/>
      <c r="K122" s="208"/>
      <c r="L122" s="208"/>
      <c r="M122" s="208"/>
      <c r="N122" s="208"/>
      <c r="O122" s="208"/>
      <c r="P122" s="208"/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/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  <c r="BI122" s="208"/>
      <c r="BJ122" s="208"/>
      <c r="BK122" s="208"/>
      <c r="BL122" s="208"/>
      <c r="BM122" s="209">
        <v>31</v>
      </c>
    </row>
    <row r="123" spans="1:65">
      <c r="A123" s="30"/>
      <c r="B123" s="3" t="s">
        <v>86</v>
      </c>
      <c r="C123" s="29"/>
      <c r="D123" s="13">
        <v>3.6261886214694748E-2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13">
        <v>0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275</v>
      </c>
      <c r="C125" s="47"/>
      <c r="D125" s="45" t="s">
        <v>276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619</v>
      </c>
      <c r="BM127" s="28" t="s">
        <v>283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328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233</v>
      </c>
      <c r="C129" s="9" t="s">
        <v>233</v>
      </c>
      <c r="D129" s="10" t="s">
        <v>112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342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4.12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4.0999999999999996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26</v>
      </c>
    </row>
    <row r="134" spans="1:65">
      <c r="A134" s="30"/>
      <c r="B134" s="20" t="s">
        <v>271</v>
      </c>
      <c r="C134" s="12"/>
      <c r="D134" s="23">
        <v>4.1099999999999994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272</v>
      </c>
      <c r="C135" s="29"/>
      <c r="D135" s="11">
        <v>4.1099999999999994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4.1100000000000003</v>
      </c>
    </row>
    <row r="136" spans="1:65">
      <c r="A136" s="30"/>
      <c r="B136" s="3" t="s">
        <v>273</v>
      </c>
      <c r="C136" s="29"/>
      <c r="D136" s="24">
        <v>1.4142135623731277E-2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32</v>
      </c>
    </row>
    <row r="137" spans="1:65">
      <c r="A137" s="30"/>
      <c r="B137" s="3" t="s">
        <v>86</v>
      </c>
      <c r="C137" s="29"/>
      <c r="D137" s="13">
        <v>3.440908910883523E-3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274</v>
      </c>
      <c r="C138" s="29"/>
      <c r="D138" s="13">
        <v>-2.2204460492503131E-16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275</v>
      </c>
      <c r="C139" s="47"/>
      <c r="D139" s="45" t="s">
        <v>276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620</v>
      </c>
      <c r="BM141" s="28" t="s">
        <v>283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328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233</v>
      </c>
      <c r="C143" s="9" t="s">
        <v>233</v>
      </c>
      <c r="D143" s="10" t="s">
        <v>112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342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16">
        <v>5000</v>
      </c>
      <c r="E146" s="218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20">
        <v>1</v>
      </c>
    </row>
    <row r="147" spans="1:65">
      <c r="A147" s="30"/>
      <c r="B147" s="19">
        <v>1</v>
      </c>
      <c r="C147" s="9">
        <v>2</v>
      </c>
      <c r="D147" s="221">
        <v>4980</v>
      </c>
      <c r="E147" s="218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20">
        <v>27</v>
      </c>
    </row>
    <row r="148" spans="1:65">
      <c r="A148" s="30"/>
      <c r="B148" s="20" t="s">
        <v>271</v>
      </c>
      <c r="C148" s="12"/>
      <c r="D148" s="225">
        <v>4990</v>
      </c>
      <c r="E148" s="218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20">
        <v>16</v>
      </c>
    </row>
    <row r="149" spans="1:65">
      <c r="A149" s="30"/>
      <c r="B149" s="3" t="s">
        <v>272</v>
      </c>
      <c r="C149" s="29"/>
      <c r="D149" s="221">
        <v>4990</v>
      </c>
      <c r="E149" s="218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20">
        <v>4990</v>
      </c>
    </row>
    <row r="150" spans="1:65">
      <c r="A150" s="30"/>
      <c r="B150" s="3" t="s">
        <v>273</v>
      </c>
      <c r="C150" s="29"/>
      <c r="D150" s="221">
        <v>14.142135623730951</v>
      </c>
      <c r="E150" s="218"/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20">
        <v>33</v>
      </c>
    </row>
    <row r="151" spans="1:65">
      <c r="A151" s="30"/>
      <c r="B151" s="3" t="s">
        <v>86</v>
      </c>
      <c r="C151" s="29"/>
      <c r="D151" s="13">
        <v>2.8340953153769442E-3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274</v>
      </c>
      <c r="C152" s="29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275</v>
      </c>
      <c r="C153" s="47"/>
      <c r="D153" s="45" t="s">
        <v>276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621</v>
      </c>
      <c r="BM155" s="28" t="s">
        <v>283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328</v>
      </c>
      <c r="E156" s="15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233</v>
      </c>
      <c r="C157" s="9" t="s">
        <v>233</v>
      </c>
      <c r="D157" s="10" t="s">
        <v>112</v>
      </c>
      <c r="E157" s="15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342</v>
      </c>
      <c r="E158" s="15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2.79</v>
      </c>
      <c r="E160" s="15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2.71</v>
      </c>
      <c r="E161" s="15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28</v>
      </c>
    </row>
    <row r="162" spans="1:65">
      <c r="A162" s="30"/>
      <c r="B162" s="20" t="s">
        <v>271</v>
      </c>
      <c r="C162" s="12"/>
      <c r="D162" s="23">
        <v>2.75</v>
      </c>
      <c r="E162" s="15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272</v>
      </c>
      <c r="C163" s="29"/>
      <c r="D163" s="11">
        <v>2.75</v>
      </c>
      <c r="E163" s="15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2.75</v>
      </c>
    </row>
    <row r="164" spans="1:65">
      <c r="A164" s="30"/>
      <c r="B164" s="3" t="s">
        <v>273</v>
      </c>
      <c r="C164" s="29"/>
      <c r="D164" s="24">
        <v>5.6568542494923851E-2</v>
      </c>
      <c r="E164" s="15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34</v>
      </c>
    </row>
    <row r="165" spans="1:65">
      <c r="A165" s="30"/>
      <c r="B165" s="3" t="s">
        <v>86</v>
      </c>
      <c r="C165" s="29"/>
      <c r="D165" s="13">
        <v>2.0570379089063218E-2</v>
      </c>
      <c r="E165" s="15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274</v>
      </c>
      <c r="C166" s="29"/>
      <c r="D166" s="13">
        <v>0</v>
      </c>
      <c r="E166" s="15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275</v>
      </c>
      <c r="C167" s="47"/>
      <c r="D167" s="45" t="s">
        <v>276</v>
      </c>
      <c r="E167" s="15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622</v>
      </c>
      <c r="BM169" s="28" t="s">
        <v>283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328</v>
      </c>
      <c r="E170" s="15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233</v>
      </c>
      <c r="C171" s="9" t="s">
        <v>233</v>
      </c>
      <c r="D171" s="10" t="s">
        <v>112</v>
      </c>
      <c r="E171" s="15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342</v>
      </c>
      <c r="E172" s="15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1.22</v>
      </c>
      <c r="E174" s="15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1.25</v>
      </c>
      <c r="E175" s="15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29</v>
      </c>
    </row>
    <row r="176" spans="1:65">
      <c r="A176" s="30"/>
      <c r="B176" s="20" t="s">
        <v>271</v>
      </c>
      <c r="C176" s="12"/>
      <c r="D176" s="23">
        <v>1.2349999999999999</v>
      </c>
      <c r="E176" s="15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272</v>
      </c>
      <c r="C177" s="29"/>
      <c r="D177" s="11">
        <v>1.2349999999999999</v>
      </c>
      <c r="E177" s="15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1.2350000000000001</v>
      </c>
    </row>
    <row r="178" spans="1:65">
      <c r="A178" s="30"/>
      <c r="B178" s="3" t="s">
        <v>273</v>
      </c>
      <c r="C178" s="29"/>
      <c r="D178" s="24">
        <v>2.1213203435596444E-2</v>
      </c>
      <c r="E178" s="15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35</v>
      </c>
    </row>
    <row r="179" spans="1:65">
      <c r="A179" s="30"/>
      <c r="B179" s="3" t="s">
        <v>86</v>
      </c>
      <c r="C179" s="29"/>
      <c r="D179" s="13">
        <v>1.7176682943802792E-2</v>
      </c>
      <c r="E179" s="15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274</v>
      </c>
      <c r="C180" s="29"/>
      <c r="D180" s="13">
        <v>-2.2204460492503131E-16</v>
      </c>
      <c r="E180" s="15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275</v>
      </c>
      <c r="C181" s="47"/>
      <c r="D181" s="45" t="s">
        <v>276</v>
      </c>
      <c r="E181" s="15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623</v>
      </c>
      <c r="BM183" s="28" t="s">
        <v>283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328</v>
      </c>
      <c r="E184" s="15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233</v>
      </c>
      <c r="C185" s="9" t="s">
        <v>233</v>
      </c>
      <c r="D185" s="10" t="s">
        <v>112</v>
      </c>
      <c r="E185" s="15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342</v>
      </c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1.04</v>
      </c>
      <c r="E188" s="15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1.06</v>
      </c>
      <c r="E189" s="15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30</v>
      </c>
    </row>
    <row r="190" spans="1:65">
      <c r="A190" s="30"/>
      <c r="B190" s="20" t="s">
        <v>271</v>
      </c>
      <c r="C190" s="12"/>
      <c r="D190" s="23">
        <v>1.05</v>
      </c>
      <c r="E190" s="15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272</v>
      </c>
      <c r="C191" s="29"/>
      <c r="D191" s="11">
        <v>1.05</v>
      </c>
      <c r="E191" s="15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1.05</v>
      </c>
    </row>
    <row r="192" spans="1:65">
      <c r="A192" s="30"/>
      <c r="B192" s="3" t="s">
        <v>273</v>
      </c>
      <c r="C192" s="29"/>
      <c r="D192" s="24">
        <v>1.4142135623730963E-2</v>
      </c>
      <c r="E192" s="15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36</v>
      </c>
    </row>
    <row r="193" spans="1:65">
      <c r="A193" s="30"/>
      <c r="B193" s="3" t="s">
        <v>86</v>
      </c>
      <c r="C193" s="29"/>
      <c r="D193" s="13">
        <v>1.3468700594029487E-2</v>
      </c>
      <c r="E193" s="15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274</v>
      </c>
      <c r="C194" s="29"/>
      <c r="D194" s="13">
        <v>0</v>
      </c>
      <c r="E194" s="15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275</v>
      </c>
      <c r="C195" s="47"/>
      <c r="D195" s="45" t="s">
        <v>276</v>
      </c>
      <c r="E195" s="15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624</v>
      </c>
      <c r="BM197" s="28" t="s">
        <v>283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328</v>
      </c>
      <c r="E198" s="15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233</v>
      </c>
      <c r="C199" s="9" t="s">
        <v>233</v>
      </c>
      <c r="D199" s="10" t="s">
        <v>112</v>
      </c>
      <c r="E199" s="15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342</v>
      </c>
      <c r="E200" s="15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06">
        <v>16.899999999999999</v>
      </c>
      <c r="E202" s="207"/>
      <c r="F202" s="208"/>
      <c r="G202" s="208"/>
      <c r="H202" s="208"/>
      <c r="I202" s="208"/>
      <c r="J202" s="208"/>
      <c r="K202" s="208"/>
      <c r="L202" s="208"/>
      <c r="M202" s="208"/>
      <c r="N202" s="208"/>
      <c r="O202" s="208"/>
      <c r="P202" s="208"/>
      <c r="Q202" s="208"/>
      <c r="R202" s="208"/>
      <c r="S202" s="208"/>
      <c r="T202" s="208"/>
      <c r="U202" s="208"/>
      <c r="V202" s="208"/>
      <c r="W202" s="208"/>
      <c r="X202" s="208"/>
      <c r="Y202" s="208"/>
      <c r="Z202" s="208"/>
      <c r="AA202" s="208"/>
      <c r="AB202" s="208"/>
      <c r="AC202" s="208"/>
      <c r="AD202" s="208"/>
      <c r="AE202" s="208"/>
      <c r="AF202" s="208"/>
      <c r="AG202" s="208"/>
      <c r="AH202" s="208"/>
      <c r="AI202" s="208"/>
      <c r="AJ202" s="208"/>
      <c r="AK202" s="208"/>
      <c r="AL202" s="208"/>
      <c r="AM202" s="208"/>
      <c r="AN202" s="208"/>
      <c r="AO202" s="208"/>
      <c r="AP202" s="208"/>
      <c r="AQ202" s="208"/>
      <c r="AR202" s="208"/>
      <c r="AS202" s="208"/>
      <c r="AT202" s="208"/>
      <c r="AU202" s="208"/>
      <c r="AV202" s="208"/>
      <c r="AW202" s="208"/>
      <c r="AX202" s="208"/>
      <c r="AY202" s="208"/>
      <c r="AZ202" s="208"/>
      <c r="BA202" s="208"/>
      <c r="BB202" s="208"/>
      <c r="BC202" s="208"/>
      <c r="BD202" s="208"/>
      <c r="BE202" s="208"/>
      <c r="BF202" s="208"/>
      <c r="BG202" s="208"/>
      <c r="BH202" s="208"/>
      <c r="BI202" s="208"/>
      <c r="BJ202" s="208"/>
      <c r="BK202" s="208"/>
      <c r="BL202" s="208"/>
      <c r="BM202" s="209">
        <v>1</v>
      </c>
    </row>
    <row r="203" spans="1:65">
      <c r="A203" s="30"/>
      <c r="B203" s="19">
        <v>1</v>
      </c>
      <c r="C203" s="9">
        <v>2</v>
      </c>
      <c r="D203" s="210">
        <v>16.600000000000001</v>
      </c>
      <c r="E203" s="207"/>
      <c r="F203" s="208"/>
      <c r="G203" s="208"/>
      <c r="H203" s="208"/>
      <c r="I203" s="208"/>
      <c r="J203" s="208"/>
      <c r="K203" s="208"/>
      <c r="L203" s="208"/>
      <c r="M203" s="208"/>
      <c r="N203" s="208"/>
      <c r="O203" s="208"/>
      <c r="P203" s="208"/>
      <c r="Q203" s="208"/>
      <c r="R203" s="208"/>
      <c r="S203" s="208"/>
      <c r="T203" s="208"/>
      <c r="U203" s="208"/>
      <c r="V203" s="208"/>
      <c r="W203" s="208"/>
      <c r="X203" s="208"/>
      <c r="Y203" s="208"/>
      <c r="Z203" s="208"/>
      <c r="AA203" s="208"/>
      <c r="AB203" s="208"/>
      <c r="AC203" s="208"/>
      <c r="AD203" s="208"/>
      <c r="AE203" s="208"/>
      <c r="AF203" s="208"/>
      <c r="AG203" s="208"/>
      <c r="AH203" s="208"/>
      <c r="AI203" s="208"/>
      <c r="AJ203" s="208"/>
      <c r="AK203" s="208"/>
      <c r="AL203" s="208"/>
      <c r="AM203" s="208"/>
      <c r="AN203" s="208"/>
      <c r="AO203" s="208"/>
      <c r="AP203" s="208"/>
      <c r="AQ203" s="208"/>
      <c r="AR203" s="208"/>
      <c r="AS203" s="208"/>
      <c r="AT203" s="208"/>
      <c r="AU203" s="208"/>
      <c r="AV203" s="208"/>
      <c r="AW203" s="208"/>
      <c r="AX203" s="208"/>
      <c r="AY203" s="208"/>
      <c r="AZ203" s="208"/>
      <c r="BA203" s="208"/>
      <c r="BB203" s="208"/>
      <c r="BC203" s="208"/>
      <c r="BD203" s="208"/>
      <c r="BE203" s="208"/>
      <c r="BF203" s="208"/>
      <c r="BG203" s="208"/>
      <c r="BH203" s="208"/>
      <c r="BI203" s="208"/>
      <c r="BJ203" s="208"/>
      <c r="BK203" s="208"/>
      <c r="BL203" s="208"/>
      <c r="BM203" s="209">
        <v>31</v>
      </c>
    </row>
    <row r="204" spans="1:65">
      <c r="A204" s="30"/>
      <c r="B204" s="20" t="s">
        <v>271</v>
      </c>
      <c r="C204" s="12"/>
      <c r="D204" s="212">
        <v>16.75</v>
      </c>
      <c r="E204" s="207"/>
      <c r="F204" s="208"/>
      <c r="G204" s="208"/>
      <c r="H204" s="208"/>
      <c r="I204" s="208"/>
      <c r="J204" s="208"/>
      <c r="K204" s="208"/>
      <c r="L204" s="208"/>
      <c r="M204" s="208"/>
      <c r="N204" s="208"/>
      <c r="O204" s="208"/>
      <c r="P204" s="208"/>
      <c r="Q204" s="208"/>
      <c r="R204" s="208"/>
      <c r="S204" s="208"/>
      <c r="T204" s="208"/>
      <c r="U204" s="208"/>
      <c r="V204" s="208"/>
      <c r="W204" s="208"/>
      <c r="X204" s="208"/>
      <c r="Y204" s="208"/>
      <c r="Z204" s="208"/>
      <c r="AA204" s="208"/>
      <c r="AB204" s="208"/>
      <c r="AC204" s="208"/>
      <c r="AD204" s="208"/>
      <c r="AE204" s="208"/>
      <c r="AF204" s="208"/>
      <c r="AG204" s="208"/>
      <c r="AH204" s="208"/>
      <c r="AI204" s="208"/>
      <c r="AJ204" s="208"/>
      <c r="AK204" s="208"/>
      <c r="AL204" s="208"/>
      <c r="AM204" s="208"/>
      <c r="AN204" s="208"/>
      <c r="AO204" s="208"/>
      <c r="AP204" s="208"/>
      <c r="AQ204" s="208"/>
      <c r="AR204" s="208"/>
      <c r="AS204" s="208"/>
      <c r="AT204" s="208"/>
      <c r="AU204" s="208"/>
      <c r="AV204" s="208"/>
      <c r="AW204" s="208"/>
      <c r="AX204" s="208"/>
      <c r="AY204" s="208"/>
      <c r="AZ204" s="208"/>
      <c r="BA204" s="208"/>
      <c r="BB204" s="208"/>
      <c r="BC204" s="208"/>
      <c r="BD204" s="208"/>
      <c r="BE204" s="208"/>
      <c r="BF204" s="208"/>
      <c r="BG204" s="208"/>
      <c r="BH204" s="208"/>
      <c r="BI204" s="208"/>
      <c r="BJ204" s="208"/>
      <c r="BK204" s="208"/>
      <c r="BL204" s="208"/>
      <c r="BM204" s="209">
        <v>16</v>
      </c>
    </row>
    <row r="205" spans="1:65">
      <c r="A205" s="30"/>
      <c r="B205" s="3" t="s">
        <v>272</v>
      </c>
      <c r="C205" s="29"/>
      <c r="D205" s="210">
        <v>16.75</v>
      </c>
      <c r="E205" s="207"/>
      <c r="F205" s="208"/>
      <c r="G205" s="208"/>
      <c r="H205" s="208"/>
      <c r="I205" s="208"/>
      <c r="J205" s="208"/>
      <c r="K205" s="208"/>
      <c r="L205" s="208"/>
      <c r="M205" s="208"/>
      <c r="N205" s="208"/>
      <c r="O205" s="208"/>
      <c r="P205" s="208"/>
      <c r="Q205" s="208"/>
      <c r="R205" s="208"/>
      <c r="S205" s="208"/>
      <c r="T205" s="208"/>
      <c r="U205" s="208"/>
      <c r="V205" s="208"/>
      <c r="W205" s="208"/>
      <c r="X205" s="208"/>
      <c r="Y205" s="208"/>
      <c r="Z205" s="208"/>
      <c r="AA205" s="208"/>
      <c r="AB205" s="208"/>
      <c r="AC205" s="208"/>
      <c r="AD205" s="208"/>
      <c r="AE205" s="208"/>
      <c r="AF205" s="208"/>
      <c r="AG205" s="208"/>
      <c r="AH205" s="208"/>
      <c r="AI205" s="208"/>
      <c r="AJ205" s="208"/>
      <c r="AK205" s="208"/>
      <c r="AL205" s="208"/>
      <c r="AM205" s="208"/>
      <c r="AN205" s="208"/>
      <c r="AO205" s="208"/>
      <c r="AP205" s="208"/>
      <c r="AQ205" s="208"/>
      <c r="AR205" s="208"/>
      <c r="AS205" s="208"/>
      <c r="AT205" s="208"/>
      <c r="AU205" s="208"/>
      <c r="AV205" s="208"/>
      <c r="AW205" s="208"/>
      <c r="AX205" s="208"/>
      <c r="AY205" s="208"/>
      <c r="AZ205" s="208"/>
      <c r="BA205" s="208"/>
      <c r="BB205" s="208"/>
      <c r="BC205" s="208"/>
      <c r="BD205" s="208"/>
      <c r="BE205" s="208"/>
      <c r="BF205" s="208"/>
      <c r="BG205" s="208"/>
      <c r="BH205" s="208"/>
      <c r="BI205" s="208"/>
      <c r="BJ205" s="208"/>
      <c r="BK205" s="208"/>
      <c r="BL205" s="208"/>
      <c r="BM205" s="209">
        <v>16.75</v>
      </c>
    </row>
    <row r="206" spans="1:65">
      <c r="A206" s="30"/>
      <c r="B206" s="3" t="s">
        <v>273</v>
      </c>
      <c r="C206" s="29"/>
      <c r="D206" s="210">
        <v>0.21213203435596223</v>
      </c>
      <c r="E206" s="207"/>
      <c r="F206" s="208"/>
      <c r="G206" s="208"/>
      <c r="H206" s="208"/>
      <c r="I206" s="208"/>
      <c r="J206" s="208"/>
      <c r="K206" s="208"/>
      <c r="L206" s="208"/>
      <c r="M206" s="208"/>
      <c r="N206" s="208"/>
      <c r="O206" s="208"/>
      <c r="P206" s="208"/>
      <c r="Q206" s="208"/>
      <c r="R206" s="208"/>
      <c r="S206" s="208"/>
      <c r="T206" s="208"/>
      <c r="U206" s="208"/>
      <c r="V206" s="208"/>
      <c r="W206" s="208"/>
      <c r="X206" s="208"/>
      <c r="Y206" s="208"/>
      <c r="Z206" s="208"/>
      <c r="AA206" s="208"/>
      <c r="AB206" s="208"/>
      <c r="AC206" s="208"/>
      <c r="AD206" s="208"/>
      <c r="AE206" s="208"/>
      <c r="AF206" s="208"/>
      <c r="AG206" s="208"/>
      <c r="AH206" s="208"/>
      <c r="AI206" s="208"/>
      <c r="AJ206" s="208"/>
      <c r="AK206" s="208"/>
      <c r="AL206" s="208"/>
      <c r="AM206" s="208"/>
      <c r="AN206" s="208"/>
      <c r="AO206" s="208"/>
      <c r="AP206" s="208"/>
      <c r="AQ206" s="208"/>
      <c r="AR206" s="208"/>
      <c r="AS206" s="208"/>
      <c r="AT206" s="208"/>
      <c r="AU206" s="208"/>
      <c r="AV206" s="208"/>
      <c r="AW206" s="208"/>
      <c r="AX206" s="208"/>
      <c r="AY206" s="208"/>
      <c r="AZ206" s="208"/>
      <c r="BA206" s="208"/>
      <c r="BB206" s="208"/>
      <c r="BC206" s="208"/>
      <c r="BD206" s="208"/>
      <c r="BE206" s="208"/>
      <c r="BF206" s="208"/>
      <c r="BG206" s="208"/>
      <c r="BH206" s="208"/>
      <c r="BI206" s="208"/>
      <c r="BJ206" s="208"/>
      <c r="BK206" s="208"/>
      <c r="BL206" s="208"/>
      <c r="BM206" s="209">
        <v>37</v>
      </c>
    </row>
    <row r="207" spans="1:65">
      <c r="A207" s="30"/>
      <c r="B207" s="3" t="s">
        <v>86</v>
      </c>
      <c r="C207" s="29"/>
      <c r="D207" s="13">
        <v>1.2664599066027595E-2</v>
      </c>
      <c r="E207" s="15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274</v>
      </c>
      <c r="C208" s="29"/>
      <c r="D208" s="13">
        <v>0</v>
      </c>
      <c r="E208" s="15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275</v>
      </c>
      <c r="C209" s="47"/>
      <c r="D209" s="45" t="s">
        <v>276</v>
      </c>
      <c r="E209" s="15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625</v>
      </c>
      <c r="BM211" s="28" t="s">
        <v>283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328</v>
      </c>
      <c r="E212" s="15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233</v>
      </c>
      <c r="C213" s="9" t="s">
        <v>233</v>
      </c>
      <c r="D213" s="10" t="s">
        <v>112</v>
      </c>
      <c r="E213" s="15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342</v>
      </c>
      <c r="E214" s="15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3.81</v>
      </c>
      <c r="E216" s="15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3.89</v>
      </c>
      <c r="E217" s="15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32</v>
      </c>
    </row>
    <row r="218" spans="1:65">
      <c r="A218" s="30"/>
      <c r="B218" s="20" t="s">
        <v>271</v>
      </c>
      <c r="C218" s="12"/>
      <c r="D218" s="23">
        <v>3.85</v>
      </c>
      <c r="E218" s="15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272</v>
      </c>
      <c r="C219" s="29"/>
      <c r="D219" s="11">
        <v>3.85</v>
      </c>
      <c r="E219" s="15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3.85</v>
      </c>
    </row>
    <row r="220" spans="1:65">
      <c r="A220" s="30"/>
      <c r="B220" s="3" t="s">
        <v>273</v>
      </c>
      <c r="C220" s="29"/>
      <c r="D220" s="24">
        <v>5.6568542494923851E-2</v>
      </c>
      <c r="E220" s="15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38</v>
      </c>
    </row>
    <row r="221" spans="1:65">
      <c r="A221" s="30"/>
      <c r="B221" s="3" t="s">
        <v>86</v>
      </c>
      <c r="C221" s="29"/>
      <c r="D221" s="13">
        <v>1.4693127920759441E-2</v>
      </c>
      <c r="E221" s="15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274</v>
      </c>
      <c r="C222" s="29"/>
      <c r="D222" s="13">
        <v>0</v>
      </c>
      <c r="E222" s="15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275</v>
      </c>
      <c r="C223" s="47"/>
      <c r="D223" s="45" t="s">
        <v>276</v>
      </c>
      <c r="E223" s="15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626</v>
      </c>
      <c r="BM225" s="28" t="s">
        <v>283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328</v>
      </c>
      <c r="E226" s="15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233</v>
      </c>
      <c r="C227" s="9" t="s">
        <v>233</v>
      </c>
      <c r="D227" s="10" t="s">
        <v>112</v>
      </c>
      <c r="E227" s="15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342</v>
      </c>
      <c r="E228" s="15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2.5499999999999998</v>
      </c>
      <c r="E230" s="15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2.4500000000000002</v>
      </c>
      <c r="E231" s="15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33</v>
      </c>
    </row>
    <row r="232" spans="1:65">
      <c r="A232" s="30"/>
      <c r="B232" s="20" t="s">
        <v>271</v>
      </c>
      <c r="C232" s="12"/>
      <c r="D232" s="23">
        <v>2.5</v>
      </c>
      <c r="E232" s="15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272</v>
      </c>
      <c r="C233" s="29"/>
      <c r="D233" s="11">
        <v>2.5</v>
      </c>
      <c r="E233" s="15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2.5</v>
      </c>
    </row>
    <row r="234" spans="1:65">
      <c r="A234" s="30"/>
      <c r="B234" s="3" t="s">
        <v>273</v>
      </c>
      <c r="C234" s="29"/>
      <c r="D234" s="24">
        <v>7.0710678118654502E-2</v>
      </c>
      <c r="E234" s="15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39</v>
      </c>
    </row>
    <row r="235" spans="1:65">
      <c r="A235" s="30"/>
      <c r="B235" s="3" t="s">
        <v>86</v>
      </c>
      <c r="C235" s="29"/>
      <c r="D235" s="13">
        <v>2.8284271247461801E-2</v>
      </c>
      <c r="E235" s="15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274</v>
      </c>
      <c r="C236" s="29"/>
      <c r="D236" s="13">
        <v>0</v>
      </c>
      <c r="E236" s="15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275</v>
      </c>
      <c r="C237" s="47"/>
      <c r="D237" s="45" t="s">
        <v>276</v>
      </c>
      <c r="E237" s="15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627</v>
      </c>
      <c r="BM239" s="28" t="s">
        <v>283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328</v>
      </c>
      <c r="E240" s="15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233</v>
      </c>
      <c r="C241" s="9" t="s">
        <v>233</v>
      </c>
      <c r="D241" s="10" t="s">
        <v>112</v>
      </c>
      <c r="E241" s="15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342</v>
      </c>
      <c r="E242" s="15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5.23</v>
      </c>
      <c r="E244" s="15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5.16</v>
      </c>
      <c r="E245" s="15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17</v>
      </c>
    </row>
    <row r="246" spans="1:65">
      <c r="A246" s="30"/>
      <c r="B246" s="20" t="s">
        <v>271</v>
      </c>
      <c r="C246" s="12"/>
      <c r="D246" s="23">
        <v>5.1950000000000003</v>
      </c>
      <c r="E246" s="15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272</v>
      </c>
      <c r="C247" s="29"/>
      <c r="D247" s="11">
        <v>5.1950000000000003</v>
      </c>
      <c r="E247" s="15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5.1950000000000003</v>
      </c>
    </row>
    <row r="248" spans="1:65">
      <c r="A248" s="30"/>
      <c r="B248" s="3" t="s">
        <v>273</v>
      </c>
      <c r="C248" s="29"/>
      <c r="D248" s="24">
        <v>4.9497474683058526E-2</v>
      </c>
      <c r="E248" s="15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23</v>
      </c>
    </row>
    <row r="249" spans="1:65">
      <c r="A249" s="30"/>
      <c r="B249" s="3" t="s">
        <v>86</v>
      </c>
      <c r="C249" s="29"/>
      <c r="D249" s="13">
        <v>9.5279065799920154E-3</v>
      </c>
      <c r="E249" s="15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274</v>
      </c>
      <c r="C250" s="29"/>
      <c r="D250" s="13">
        <v>0</v>
      </c>
      <c r="E250" s="15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275</v>
      </c>
      <c r="C251" s="47"/>
      <c r="D251" s="45" t="s">
        <v>276</v>
      </c>
      <c r="E251" s="15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628</v>
      </c>
      <c r="BM253" s="28" t="s">
        <v>283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328</v>
      </c>
      <c r="E254" s="15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233</v>
      </c>
      <c r="C255" s="9" t="s">
        <v>233</v>
      </c>
      <c r="D255" s="10" t="s">
        <v>112</v>
      </c>
      <c r="E255" s="15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342</v>
      </c>
      <c r="E256" s="15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0.47</v>
      </c>
      <c r="E258" s="15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0.49</v>
      </c>
      <c r="E259" s="15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18</v>
      </c>
    </row>
    <row r="260" spans="1:65">
      <c r="A260" s="30"/>
      <c r="B260" s="20" t="s">
        <v>271</v>
      </c>
      <c r="C260" s="12"/>
      <c r="D260" s="23">
        <v>0.48</v>
      </c>
      <c r="E260" s="15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272</v>
      </c>
      <c r="C261" s="29"/>
      <c r="D261" s="11">
        <v>0.48</v>
      </c>
      <c r="E261" s="15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0.48</v>
      </c>
    </row>
    <row r="262" spans="1:65">
      <c r="A262" s="30"/>
      <c r="B262" s="3" t="s">
        <v>273</v>
      </c>
      <c r="C262" s="29"/>
      <c r="D262" s="24">
        <v>1.4142135623730963E-2</v>
      </c>
      <c r="E262" s="15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24</v>
      </c>
    </row>
    <row r="263" spans="1:65">
      <c r="A263" s="30"/>
      <c r="B263" s="3" t="s">
        <v>86</v>
      </c>
      <c r="C263" s="29"/>
      <c r="D263" s="13">
        <v>2.9462782549439508E-2</v>
      </c>
      <c r="E263" s="15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274</v>
      </c>
      <c r="C264" s="29"/>
      <c r="D264" s="13">
        <v>0</v>
      </c>
      <c r="E264" s="15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275</v>
      </c>
      <c r="C265" s="47"/>
      <c r="D265" s="45" t="s">
        <v>276</v>
      </c>
      <c r="E265" s="15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629</v>
      </c>
      <c r="BM267" s="28" t="s">
        <v>283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328</v>
      </c>
      <c r="E268" s="15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233</v>
      </c>
      <c r="C269" s="9" t="s">
        <v>233</v>
      </c>
      <c r="D269" s="10" t="s">
        <v>112</v>
      </c>
      <c r="E269" s="15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342</v>
      </c>
      <c r="E270" s="15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</v>
      </c>
    </row>
    <row r="271" spans="1:65">
      <c r="A271" s="30"/>
      <c r="B271" s="19"/>
      <c r="C271" s="9"/>
      <c r="D271" s="26"/>
      <c r="E271" s="15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</v>
      </c>
    </row>
    <row r="272" spans="1:65">
      <c r="A272" s="30"/>
      <c r="B272" s="18">
        <v>1</v>
      </c>
      <c r="C272" s="14">
        <v>1</v>
      </c>
      <c r="D272" s="22">
        <v>1.2</v>
      </c>
      <c r="E272" s="15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>
        <v>1</v>
      </c>
      <c r="C273" s="9">
        <v>2</v>
      </c>
      <c r="D273" s="11">
        <v>1.2</v>
      </c>
      <c r="E273" s="15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19</v>
      </c>
    </row>
    <row r="274" spans="1:65">
      <c r="A274" s="30"/>
      <c r="B274" s="20" t="s">
        <v>271</v>
      </c>
      <c r="C274" s="12"/>
      <c r="D274" s="23">
        <v>1.2</v>
      </c>
      <c r="E274" s="150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16</v>
      </c>
    </row>
    <row r="275" spans="1:65">
      <c r="A275" s="30"/>
      <c r="B275" s="3" t="s">
        <v>272</v>
      </c>
      <c r="C275" s="29"/>
      <c r="D275" s="11">
        <v>1.2</v>
      </c>
      <c r="E275" s="150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1.2</v>
      </c>
    </row>
    <row r="276" spans="1:65">
      <c r="A276" s="30"/>
      <c r="B276" s="3" t="s">
        <v>273</v>
      </c>
      <c r="C276" s="29"/>
      <c r="D276" s="24">
        <v>0</v>
      </c>
      <c r="E276" s="150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25</v>
      </c>
    </row>
    <row r="277" spans="1:65">
      <c r="A277" s="30"/>
      <c r="B277" s="3" t="s">
        <v>86</v>
      </c>
      <c r="C277" s="29"/>
      <c r="D277" s="13">
        <v>0</v>
      </c>
      <c r="E277" s="15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274</v>
      </c>
      <c r="C278" s="29"/>
      <c r="D278" s="13">
        <v>0</v>
      </c>
      <c r="E278" s="15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275</v>
      </c>
      <c r="C279" s="47"/>
      <c r="D279" s="45" t="s">
        <v>276</v>
      </c>
      <c r="E279" s="15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630</v>
      </c>
      <c r="BM281" s="28" t="s">
        <v>283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328</v>
      </c>
      <c r="E282" s="15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233</v>
      </c>
      <c r="C283" s="9" t="s">
        <v>233</v>
      </c>
      <c r="D283" s="10" t="s">
        <v>112</v>
      </c>
      <c r="E283" s="15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342</v>
      </c>
      <c r="E284" s="15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06">
        <v>30.9</v>
      </c>
      <c r="E286" s="207"/>
      <c r="F286" s="208"/>
      <c r="G286" s="208"/>
      <c r="H286" s="208"/>
      <c r="I286" s="208"/>
      <c r="J286" s="208"/>
      <c r="K286" s="208"/>
      <c r="L286" s="208"/>
      <c r="M286" s="208"/>
      <c r="N286" s="208"/>
      <c r="O286" s="208"/>
      <c r="P286" s="208"/>
      <c r="Q286" s="208"/>
      <c r="R286" s="208"/>
      <c r="S286" s="208"/>
      <c r="T286" s="208"/>
      <c r="U286" s="208"/>
      <c r="V286" s="208"/>
      <c r="W286" s="208"/>
      <c r="X286" s="208"/>
      <c r="Y286" s="208"/>
      <c r="Z286" s="208"/>
      <c r="AA286" s="208"/>
      <c r="AB286" s="208"/>
      <c r="AC286" s="208"/>
      <c r="AD286" s="208"/>
      <c r="AE286" s="208"/>
      <c r="AF286" s="208"/>
      <c r="AG286" s="208"/>
      <c r="AH286" s="208"/>
      <c r="AI286" s="208"/>
      <c r="AJ286" s="208"/>
      <c r="AK286" s="208"/>
      <c r="AL286" s="208"/>
      <c r="AM286" s="208"/>
      <c r="AN286" s="208"/>
      <c r="AO286" s="208"/>
      <c r="AP286" s="208"/>
      <c r="AQ286" s="208"/>
      <c r="AR286" s="208"/>
      <c r="AS286" s="208"/>
      <c r="AT286" s="208"/>
      <c r="AU286" s="208"/>
      <c r="AV286" s="208"/>
      <c r="AW286" s="208"/>
      <c r="AX286" s="208"/>
      <c r="AY286" s="208"/>
      <c r="AZ286" s="208"/>
      <c r="BA286" s="208"/>
      <c r="BB286" s="208"/>
      <c r="BC286" s="208"/>
      <c r="BD286" s="208"/>
      <c r="BE286" s="208"/>
      <c r="BF286" s="208"/>
      <c r="BG286" s="208"/>
      <c r="BH286" s="208"/>
      <c r="BI286" s="208"/>
      <c r="BJ286" s="208"/>
      <c r="BK286" s="208"/>
      <c r="BL286" s="208"/>
      <c r="BM286" s="209">
        <v>1</v>
      </c>
    </row>
    <row r="287" spans="1:65">
      <c r="A287" s="30"/>
      <c r="B287" s="19">
        <v>1</v>
      </c>
      <c r="C287" s="9">
        <v>2</v>
      </c>
      <c r="D287" s="210">
        <v>30.1</v>
      </c>
      <c r="E287" s="207"/>
      <c r="F287" s="208"/>
      <c r="G287" s="208"/>
      <c r="H287" s="208"/>
      <c r="I287" s="208"/>
      <c r="J287" s="208"/>
      <c r="K287" s="208"/>
      <c r="L287" s="208"/>
      <c r="M287" s="208"/>
      <c r="N287" s="208"/>
      <c r="O287" s="208"/>
      <c r="P287" s="208"/>
      <c r="Q287" s="208"/>
      <c r="R287" s="208"/>
      <c r="S287" s="208"/>
      <c r="T287" s="208"/>
      <c r="U287" s="208"/>
      <c r="V287" s="208"/>
      <c r="W287" s="208"/>
      <c r="X287" s="208"/>
      <c r="Y287" s="208"/>
      <c r="Z287" s="208"/>
      <c r="AA287" s="208"/>
      <c r="AB287" s="208"/>
      <c r="AC287" s="208"/>
      <c r="AD287" s="208"/>
      <c r="AE287" s="208"/>
      <c r="AF287" s="208"/>
      <c r="AG287" s="208"/>
      <c r="AH287" s="208"/>
      <c r="AI287" s="208"/>
      <c r="AJ287" s="208"/>
      <c r="AK287" s="208"/>
      <c r="AL287" s="208"/>
      <c r="AM287" s="208"/>
      <c r="AN287" s="208"/>
      <c r="AO287" s="208"/>
      <c r="AP287" s="208"/>
      <c r="AQ287" s="208"/>
      <c r="AR287" s="208"/>
      <c r="AS287" s="208"/>
      <c r="AT287" s="208"/>
      <c r="AU287" s="208"/>
      <c r="AV287" s="208"/>
      <c r="AW287" s="208"/>
      <c r="AX287" s="208"/>
      <c r="AY287" s="208"/>
      <c r="AZ287" s="208"/>
      <c r="BA287" s="208"/>
      <c r="BB287" s="208"/>
      <c r="BC287" s="208"/>
      <c r="BD287" s="208"/>
      <c r="BE287" s="208"/>
      <c r="BF287" s="208"/>
      <c r="BG287" s="208"/>
      <c r="BH287" s="208"/>
      <c r="BI287" s="208"/>
      <c r="BJ287" s="208"/>
      <c r="BK287" s="208"/>
      <c r="BL287" s="208"/>
      <c r="BM287" s="209">
        <v>20</v>
      </c>
    </row>
    <row r="288" spans="1:65">
      <c r="A288" s="30"/>
      <c r="B288" s="20" t="s">
        <v>271</v>
      </c>
      <c r="C288" s="12"/>
      <c r="D288" s="212">
        <v>30.5</v>
      </c>
      <c r="E288" s="207"/>
      <c r="F288" s="208"/>
      <c r="G288" s="208"/>
      <c r="H288" s="208"/>
      <c r="I288" s="208"/>
      <c r="J288" s="208"/>
      <c r="K288" s="208"/>
      <c r="L288" s="208"/>
      <c r="M288" s="208"/>
      <c r="N288" s="208"/>
      <c r="O288" s="208"/>
      <c r="P288" s="208"/>
      <c r="Q288" s="208"/>
      <c r="R288" s="208"/>
      <c r="S288" s="208"/>
      <c r="T288" s="208"/>
      <c r="U288" s="208"/>
      <c r="V288" s="208"/>
      <c r="W288" s="208"/>
      <c r="X288" s="208"/>
      <c r="Y288" s="208"/>
      <c r="Z288" s="208"/>
      <c r="AA288" s="208"/>
      <c r="AB288" s="208"/>
      <c r="AC288" s="208"/>
      <c r="AD288" s="208"/>
      <c r="AE288" s="208"/>
      <c r="AF288" s="208"/>
      <c r="AG288" s="208"/>
      <c r="AH288" s="208"/>
      <c r="AI288" s="208"/>
      <c r="AJ288" s="208"/>
      <c r="AK288" s="208"/>
      <c r="AL288" s="208"/>
      <c r="AM288" s="208"/>
      <c r="AN288" s="208"/>
      <c r="AO288" s="208"/>
      <c r="AP288" s="208"/>
      <c r="AQ288" s="208"/>
      <c r="AR288" s="208"/>
      <c r="AS288" s="208"/>
      <c r="AT288" s="208"/>
      <c r="AU288" s="208"/>
      <c r="AV288" s="208"/>
      <c r="AW288" s="208"/>
      <c r="AX288" s="208"/>
      <c r="AY288" s="208"/>
      <c r="AZ288" s="208"/>
      <c r="BA288" s="208"/>
      <c r="BB288" s="208"/>
      <c r="BC288" s="208"/>
      <c r="BD288" s="208"/>
      <c r="BE288" s="208"/>
      <c r="BF288" s="208"/>
      <c r="BG288" s="208"/>
      <c r="BH288" s="208"/>
      <c r="BI288" s="208"/>
      <c r="BJ288" s="208"/>
      <c r="BK288" s="208"/>
      <c r="BL288" s="208"/>
      <c r="BM288" s="209">
        <v>16</v>
      </c>
    </row>
    <row r="289" spans="1:65">
      <c r="A289" s="30"/>
      <c r="B289" s="3" t="s">
        <v>272</v>
      </c>
      <c r="C289" s="29"/>
      <c r="D289" s="210">
        <v>30.5</v>
      </c>
      <c r="E289" s="207"/>
      <c r="F289" s="208"/>
      <c r="G289" s="208"/>
      <c r="H289" s="208"/>
      <c r="I289" s="208"/>
      <c r="J289" s="208"/>
      <c r="K289" s="208"/>
      <c r="L289" s="208"/>
      <c r="M289" s="208"/>
      <c r="N289" s="208"/>
      <c r="O289" s="208"/>
      <c r="P289" s="208"/>
      <c r="Q289" s="208"/>
      <c r="R289" s="208"/>
      <c r="S289" s="208"/>
      <c r="T289" s="208"/>
      <c r="U289" s="208"/>
      <c r="V289" s="208"/>
      <c r="W289" s="208"/>
      <c r="X289" s="208"/>
      <c r="Y289" s="208"/>
      <c r="Z289" s="208"/>
      <c r="AA289" s="208"/>
      <c r="AB289" s="208"/>
      <c r="AC289" s="208"/>
      <c r="AD289" s="208"/>
      <c r="AE289" s="208"/>
      <c r="AF289" s="208"/>
      <c r="AG289" s="208"/>
      <c r="AH289" s="208"/>
      <c r="AI289" s="208"/>
      <c r="AJ289" s="208"/>
      <c r="AK289" s="208"/>
      <c r="AL289" s="208"/>
      <c r="AM289" s="208"/>
      <c r="AN289" s="208"/>
      <c r="AO289" s="208"/>
      <c r="AP289" s="208"/>
      <c r="AQ289" s="208"/>
      <c r="AR289" s="208"/>
      <c r="AS289" s="208"/>
      <c r="AT289" s="208"/>
      <c r="AU289" s="208"/>
      <c r="AV289" s="208"/>
      <c r="AW289" s="208"/>
      <c r="AX289" s="208"/>
      <c r="AY289" s="208"/>
      <c r="AZ289" s="208"/>
      <c r="BA289" s="208"/>
      <c r="BB289" s="208"/>
      <c r="BC289" s="208"/>
      <c r="BD289" s="208"/>
      <c r="BE289" s="208"/>
      <c r="BF289" s="208"/>
      <c r="BG289" s="208"/>
      <c r="BH289" s="208"/>
      <c r="BI289" s="208"/>
      <c r="BJ289" s="208"/>
      <c r="BK289" s="208"/>
      <c r="BL289" s="208"/>
      <c r="BM289" s="209">
        <v>30.5</v>
      </c>
    </row>
    <row r="290" spans="1:65">
      <c r="A290" s="30"/>
      <c r="B290" s="3" t="s">
        <v>273</v>
      </c>
      <c r="C290" s="29"/>
      <c r="D290" s="210">
        <v>0.56568542494923602</v>
      </c>
      <c r="E290" s="207"/>
      <c r="F290" s="208"/>
      <c r="G290" s="208"/>
      <c r="H290" s="208"/>
      <c r="I290" s="208"/>
      <c r="J290" s="208"/>
      <c r="K290" s="208"/>
      <c r="L290" s="208"/>
      <c r="M290" s="208"/>
      <c r="N290" s="208"/>
      <c r="O290" s="208"/>
      <c r="P290" s="208"/>
      <c r="Q290" s="208"/>
      <c r="R290" s="208"/>
      <c r="S290" s="208"/>
      <c r="T290" s="208"/>
      <c r="U290" s="208"/>
      <c r="V290" s="208"/>
      <c r="W290" s="208"/>
      <c r="X290" s="208"/>
      <c r="Y290" s="208"/>
      <c r="Z290" s="208"/>
      <c r="AA290" s="208"/>
      <c r="AB290" s="208"/>
      <c r="AC290" s="208"/>
      <c r="AD290" s="208"/>
      <c r="AE290" s="208"/>
      <c r="AF290" s="208"/>
      <c r="AG290" s="208"/>
      <c r="AH290" s="208"/>
      <c r="AI290" s="208"/>
      <c r="AJ290" s="208"/>
      <c r="AK290" s="208"/>
      <c r="AL290" s="208"/>
      <c r="AM290" s="208"/>
      <c r="AN290" s="208"/>
      <c r="AO290" s="208"/>
      <c r="AP290" s="208"/>
      <c r="AQ290" s="208"/>
      <c r="AR290" s="208"/>
      <c r="AS290" s="208"/>
      <c r="AT290" s="208"/>
      <c r="AU290" s="208"/>
      <c r="AV290" s="208"/>
      <c r="AW290" s="208"/>
      <c r="AX290" s="208"/>
      <c r="AY290" s="208"/>
      <c r="AZ290" s="208"/>
      <c r="BA290" s="208"/>
      <c r="BB290" s="208"/>
      <c r="BC290" s="208"/>
      <c r="BD290" s="208"/>
      <c r="BE290" s="208"/>
      <c r="BF290" s="208"/>
      <c r="BG290" s="208"/>
      <c r="BH290" s="208"/>
      <c r="BI290" s="208"/>
      <c r="BJ290" s="208"/>
      <c r="BK290" s="208"/>
      <c r="BL290" s="208"/>
      <c r="BM290" s="209">
        <v>26</v>
      </c>
    </row>
    <row r="291" spans="1:65">
      <c r="A291" s="30"/>
      <c r="B291" s="3" t="s">
        <v>86</v>
      </c>
      <c r="C291" s="29"/>
      <c r="D291" s="13">
        <v>1.8547063113089707E-2</v>
      </c>
      <c r="E291" s="15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274</v>
      </c>
      <c r="C292" s="29"/>
      <c r="D292" s="13">
        <v>0</v>
      </c>
      <c r="E292" s="15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275</v>
      </c>
      <c r="C293" s="47"/>
      <c r="D293" s="45" t="s">
        <v>276</v>
      </c>
      <c r="E293" s="15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631</v>
      </c>
      <c r="BM295" s="28" t="s">
        <v>283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328</v>
      </c>
      <c r="E296" s="15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233</v>
      </c>
      <c r="C297" s="9" t="s">
        <v>233</v>
      </c>
      <c r="D297" s="10" t="s">
        <v>112</v>
      </c>
      <c r="E297" s="15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342</v>
      </c>
      <c r="E298" s="15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0.17</v>
      </c>
      <c r="E300" s="15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0.18</v>
      </c>
      <c r="E301" s="15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21</v>
      </c>
    </row>
    <row r="302" spans="1:65">
      <c r="A302" s="30"/>
      <c r="B302" s="20" t="s">
        <v>271</v>
      </c>
      <c r="C302" s="12"/>
      <c r="D302" s="23">
        <v>0.17499999999999999</v>
      </c>
      <c r="E302" s="15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272</v>
      </c>
      <c r="C303" s="29"/>
      <c r="D303" s="11">
        <v>0.17499999999999999</v>
      </c>
      <c r="E303" s="15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0.17499999999999999</v>
      </c>
    </row>
    <row r="304" spans="1:65">
      <c r="A304" s="30"/>
      <c r="B304" s="3" t="s">
        <v>273</v>
      </c>
      <c r="C304" s="29"/>
      <c r="D304" s="24">
        <v>7.0710678118654623E-3</v>
      </c>
      <c r="E304" s="15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27</v>
      </c>
    </row>
    <row r="305" spans="1:65">
      <c r="A305" s="30"/>
      <c r="B305" s="3" t="s">
        <v>86</v>
      </c>
      <c r="C305" s="29"/>
      <c r="D305" s="13">
        <v>4.0406101782088359E-2</v>
      </c>
      <c r="E305" s="15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274</v>
      </c>
      <c r="C306" s="29"/>
      <c r="D306" s="13">
        <v>0</v>
      </c>
      <c r="E306" s="15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275</v>
      </c>
      <c r="C307" s="47"/>
      <c r="D307" s="45" t="s">
        <v>276</v>
      </c>
      <c r="E307" s="15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632</v>
      </c>
      <c r="BM309" s="28" t="s">
        <v>283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328</v>
      </c>
      <c r="E310" s="15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233</v>
      </c>
      <c r="C311" s="9" t="s">
        <v>233</v>
      </c>
      <c r="D311" s="10" t="s">
        <v>112</v>
      </c>
      <c r="E311" s="15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342</v>
      </c>
      <c r="E312" s="15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3">
        <v>2.5300000000000003E-2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14">
        <v>1</v>
      </c>
    </row>
    <row r="315" spans="1:65">
      <c r="A315" s="30"/>
      <c r="B315" s="19">
        <v>1</v>
      </c>
      <c r="C315" s="9">
        <v>2</v>
      </c>
      <c r="D315" s="24">
        <v>2.5300000000000003E-2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14">
        <v>22</v>
      </c>
    </row>
    <row r="316" spans="1:65">
      <c r="A316" s="30"/>
      <c r="B316" s="20" t="s">
        <v>271</v>
      </c>
      <c r="C316" s="12"/>
      <c r="D316" s="215">
        <v>2.5300000000000003E-2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14">
        <v>16</v>
      </c>
    </row>
    <row r="317" spans="1:65">
      <c r="A317" s="30"/>
      <c r="B317" s="3" t="s">
        <v>272</v>
      </c>
      <c r="C317" s="29"/>
      <c r="D317" s="24">
        <v>2.5300000000000003E-2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14">
        <v>2.53E-2</v>
      </c>
    </row>
    <row r="318" spans="1:65">
      <c r="A318" s="30"/>
      <c r="B318" s="3" t="s">
        <v>273</v>
      </c>
      <c r="C318" s="29"/>
      <c r="D318" s="24">
        <v>0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14">
        <v>28</v>
      </c>
    </row>
    <row r="319" spans="1:65">
      <c r="A319" s="30"/>
      <c r="B319" s="3" t="s">
        <v>86</v>
      </c>
      <c r="C319" s="29"/>
      <c r="D319" s="13">
        <v>0</v>
      </c>
      <c r="E319" s="15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274</v>
      </c>
      <c r="C320" s="29"/>
      <c r="D320" s="13">
        <v>2.2204460492503131E-16</v>
      </c>
      <c r="E320" s="15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275</v>
      </c>
      <c r="C321" s="47"/>
      <c r="D321" s="45" t="s">
        <v>276</v>
      </c>
      <c r="E321" s="15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633</v>
      </c>
      <c r="BM323" s="28" t="s">
        <v>283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328</v>
      </c>
      <c r="E324" s="15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233</v>
      </c>
      <c r="C325" s="9" t="s">
        <v>233</v>
      </c>
      <c r="D325" s="10" t="s">
        <v>112</v>
      </c>
      <c r="E325" s="15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342</v>
      </c>
      <c r="E326" s="15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5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06">
        <v>24.4</v>
      </c>
      <c r="E328" s="207"/>
      <c r="F328" s="208"/>
      <c r="G328" s="208"/>
      <c r="H328" s="208"/>
      <c r="I328" s="208"/>
      <c r="J328" s="208"/>
      <c r="K328" s="208"/>
      <c r="L328" s="208"/>
      <c r="M328" s="208"/>
      <c r="N328" s="208"/>
      <c r="O328" s="208"/>
      <c r="P328" s="208"/>
      <c r="Q328" s="208"/>
      <c r="R328" s="208"/>
      <c r="S328" s="208"/>
      <c r="T328" s="208"/>
      <c r="U328" s="208"/>
      <c r="V328" s="208"/>
      <c r="W328" s="208"/>
      <c r="X328" s="208"/>
      <c r="Y328" s="208"/>
      <c r="Z328" s="208"/>
      <c r="AA328" s="208"/>
      <c r="AB328" s="208"/>
      <c r="AC328" s="208"/>
      <c r="AD328" s="208"/>
      <c r="AE328" s="208"/>
      <c r="AF328" s="208"/>
      <c r="AG328" s="208"/>
      <c r="AH328" s="208"/>
      <c r="AI328" s="208"/>
      <c r="AJ328" s="208"/>
      <c r="AK328" s="208"/>
      <c r="AL328" s="208"/>
      <c r="AM328" s="208"/>
      <c r="AN328" s="208"/>
      <c r="AO328" s="208"/>
      <c r="AP328" s="208"/>
      <c r="AQ328" s="208"/>
      <c r="AR328" s="208"/>
      <c r="AS328" s="208"/>
      <c r="AT328" s="208"/>
      <c r="AU328" s="208"/>
      <c r="AV328" s="208"/>
      <c r="AW328" s="208"/>
      <c r="AX328" s="208"/>
      <c r="AY328" s="208"/>
      <c r="AZ328" s="208"/>
      <c r="BA328" s="208"/>
      <c r="BB328" s="208"/>
      <c r="BC328" s="208"/>
      <c r="BD328" s="208"/>
      <c r="BE328" s="208"/>
      <c r="BF328" s="208"/>
      <c r="BG328" s="208"/>
      <c r="BH328" s="208"/>
      <c r="BI328" s="208"/>
      <c r="BJ328" s="208"/>
      <c r="BK328" s="208"/>
      <c r="BL328" s="208"/>
      <c r="BM328" s="209">
        <v>1</v>
      </c>
    </row>
    <row r="329" spans="1:65">
      <c r="A329" s="30"/>
      <c r="B329" s="19">
        <v>1</v>
      </c>
      <c r="C329" s="9">
        <v>2</v>
      </c>
      <c r="D329" s="210">
        <v>24.4</v>
      </c>
      <c r="E329" s="207"/>
      <c r="F329" s="208"/>
      <c r="G329" s="208"/>
      <c r="H329" s="208"/>
      <c r="I329" s="208"/>
      <c r="J329" s="208"/>
      <c r="K329" s="208"/>
      <c r="L329" s="208"/>
      <c r="M329" s="208"/>
      <c r="N329" s="208"/>
      <c r="O329" s="208"/>
      <c r="P329" s="208"/>
      <c r="Q329" s="208"/>
      <c r="R329" s="208"/>
      <c r="S329" s="208"/>
      <c r="T329" s="208"/>
      <c r="U329" s="208"/>
      <c r="V329" s="208"/>
      <c r="W329" s="208"/>
      <c r="X329" s="208"/>
      <c r="Y329" s="208"/>
      <c r="Z329" s="208"/>
      <c r="AA329" s="208"/>
      <c r="AB329" s="208"/>
      <c r="AC329" s="208"/>
      <c r="AD329" s="208"/>
      <c r="AE329" s="208"/>
      <c r="AF329" s="208"/>
      <c r="AG329" s="208"/>
      <c r="AH329" s="208"/>
      <c r="AI329" s="208"/>
      <c r="AJ329" s="208"/>
      <c r="AK329" s="208"/>
      <c r="AL329" s="208"/>
      <c r="AM329" s="208"/>
      <c r="AN329" s="208"/>
      <c r="AO329" s="208"/>
      <c r="AP329" s="208"/>
      <c r="AQ329" s="208"/>
      <c r="AR329" s="208"/>
      <c r="AS329" s="208"/>
      <c r="AT329" s="208"/>
      <c r="AU329" s="208"/>
      <c r="AV329" s="208"/>
      <c r="AW329" s="208"/>
      <c r="AX329" s="208"/>
      <c r="AY329" s="208"/>
      <c r="AZ329" s="208"/>
      <c r="BA329" s="208"/>
      <c r="BB329" s="208"/>
      <c r="BC329" s="208"/>
      <c r="BD329" s="208"/>
      <c r="BE329" s="208"/>
      <c r="BF329" s="208"/>
      <c r="BG329" s="208"/>
      <c r="BH329" s="208"/>
      <c r="BI329" s="208"/>
      <c r="BJ329" s="208"/>
      <c r="BK329" s="208"/>
      <c r="BL329" s="208"/>
      <c r="BM329" s="209">
        <v>23</v>
      </c>
    </row>
    <row r="330" spans="1:65">
      <c r="A330" s="30"/>
      <c r="B330" s="20" t="s">
        <v>271</v>
      </c>
      <c r="C330" s="12"/>
      <c r="D330" s="212">
        <v>24.4</v>
      </c>
      <c r="E330" s="207"/>
      <c r="F330" s="208"/>
      <c r="G330" s="208"/>
      <c r="H330" s="208"/>
      <c r="I330" s="208"/>
      <c r="J330" s="208"/>
      <c r="K330" s="208"/>
      <c r="L330" s="208"/>
      <c r="M330" s="208"/>
      <c r="N330" s="208"/>
      <c r="O330" s="208"/>
      <c r="P330" s="208"/>
      <c r="Q330" s="208"/>
      <c r="R330" s="208"/>
      <c r="S330" s="208"/>
      <c r="T330" s="208"/>
      <c r="U330" s="208"/>
      <c r="V330" s="208"/>
      <c r="W330" s="208"/>
      <c r="X330" s="208"/>
      <c r="Y330" s="208"/>
      <c r="Z330" s="208"/>
      <c r="AA330" s="208"/>
      <c r="AB330" s="208"/>
      <c r="AC330" s="208"/>
      <c r="AD330" s="208"/>
      <c r="AE330" s="208"/>
      <c r="AF330" s="208"/>
      <c r="AG330" s="208"/>
      <c r="AH330" s="208"/>
      <c r="AI330" s="208"/>
      <c r="AJ330" s="208"/>
      <c r="AK330" s="208"/>
      <c r="AL330" s="208"/>
      <c r="AM330" s="208"/>
      <c r="AN330" s="208"/>
      <c r="AO330" s="208"/>
      <c r="AP330" s="208"/>
      <c r="AQ330" s="208"/>
      <c r="AR330" s="208"/>
      <c r="AS330" s="208"/>
      <c r="AT330" s="208"/>
      <c r="AU330" s="208"/>
      <c r="AV330" s="208"/>
      <c r="AW330" s="208"/>
      <c r="AX330" s="208"/>
      <c r="AY330" s="208"/>
      <c r="AZ330" s="208"/>
      <c r="BA330" s="208"/>
      <c r="BB330" s="208"/>
      <c r="BC330" s="208"/>
      <c r="BD330" s="208"/>
      <c r="BE330" s="208"/>
      <c r="BF330" s="208"/>
      <c r="BG330" s="208"/>
      <c r="BH330" s="208"/>
      <c r="BI330" s="208"/>
      <c r="BJ330" s="208"/>
      <c r="BK330" s="208"/>
      <c r="BL330" s="208"/>
      <c r="BM330" s="209">
        <v>16</v>
      </c>
    </row>
    <row r="331" spans="1:65">
      <c r="A331" s="30"/>
      <c r="B331" s="3" t="s">
        <v>272</v>
      </c>
      <c r="C331" s="29"/>
      <c r="D331" s="210">
        <v>24.4</v>
      </c>
      <c r="E331" s="207"/>
      <c r="F331" s="208"/>
      <c r="G331" s="208"/>
      <c r="H331" s="208"/>
      <c r="I331" s="208"/>
      <c r="J331" s="208"/>
      <c r="K331" s="208"/>
      <c r="L331" s="208"/>
      <c r="M331" s="208"/>
      <c r="N331" s="208"/>
      <c r="O331" s="208"/>
      <c r="P331" s="208"/>
      <c r="Q331" s="208"/>
      <c r="R331" s="208"/>
      <c r="S331" s="208"/>
      <c r="T331" s="208"/>
      <c r="U331" s="208"/>
      <c r="V331" s="208"/>
      <c r="W331" s="208"/>
      <c r="X331" s="208"/>
      <c r="Y331" s="208"/>
      <c r="Z331" s="208"/>
      <c r="AA331" s="208"/>
      <c r="AB331" s="208"/>
      <c r="AC331" s="208"/>
      <c r="AD331" s="208"/>
      <c r="AE331" s="208"/>
      <c r="AF331" s="208"/>
      <c r="AG331" s="208"/>
      <c r="AH331" s="208"/>
      <c r="AI331" s="208"/>
      <c r="AJ331" s="208"/>
      <c r="AK331" s="208"/>
      <c r="AL331" s="208"/>
      <c r="AM331" s="208"/>
      <c r="AN331" s="208"/>
      <c r="AO331" s="208"/>
      <c r="AP331" s="208"/>
      <c r="AQ331" s="208"/>
      <c r="AR331" s="208"/>
      <c r="AS331" s="208"/>
      <c r="AT331" s="208"/>
      <c r="AU331" s="208"/>
      <c r="AV331" s="208"/>
      <c r="AW331" s="208"/>
      <c r="AX331" s="208"/>
      <c r="AY331" s="208"/>
      <c r="AZ331" s="208"/>
      <c r="BA331" s="208"/>
      <c r="BB331" s="208"/>
      <c r="BC331" s="208"/>
      <c r="BD331" s="208"/>
      <c r="BE331" s="208"/>
      <c r="BF331" s="208"/>
      <c r="BG331" s="208"/>
      <c r="BH331" s="208"/>
      <c r="BI331" s="208"/>
      <c r="BJ331" s="208"/>
      <c r="BK331" s="208"/>
      <c r="BL331" s="208"/>
      <c r="BM331" s="209">
        <v>24.4</v>
      </c>
    </row>
    <row r="332" spans="1:65">
      <c r="A332" s="30"/>
      <c r="B332" s="3" t="s">
        <v>273</v>
      </c>
      <c r="C332" s="29"/>
      <c r="D332" s="210">
        <v>0</v>
      </c>
      <c r="E332" s="207"/>
      <c r="F332" s="208"/>
      <c r="G332" s="208"/>
      <c r="H332" s="208"/>
      <c r="I332" s="208"/>
      <c r="J332" s="208"/>
      <c r="K332" s="208"/>
      <c r="L332" s="208"/>
      <c r="M332" s="208"/>
      <c r="N332" s="208"/>
      <c r="O332" s="208"/>
      <c r="P332" s="208"/>
      <c r="Q332" s="208"/>
      <c r="R332" s="208"/>
      <c r="S332" s="208"/>
      <c r="T332" s="208"/>
      <c r="U332" s="208"/>
      <c r="V332" s="208"/>
      <c r="W332" s="208"/>
      <c r="X332" s="208"/>
      <c r="Y332" s="208"/>
      <c r="Z332" s="208"/>
      <c r="AA332" s="208"/>
      <c r="AB332" s="208"/>
      <c r="AC332" s="208"/>
      <c r="AD332" s="208"/>
      <c r="AE332" s="208"/>
      <c r="AF332" s="208"/>
      <c r="AG332" s="208"/>
      <c r="AH332" s="208"/>
      <c r="AI332" s="208"/>
      <c r="AJ332" s="208"/>
      <c r="AK332" s="208"/>
      <c r="AL332" s="208"/>
      <c r="AM332" s="208"/>
      <c r="AN332" s="208"/>
      <c r="AO332" s="208"/>
      <c r="AP332" s="208"/>
      <c r="AQ332" s="208"/>
      <c r="AR332" s="208"/>
      <c r="AS332" s="208"/>
      <c r="AT332" s="208"/>
      <c r="AU332" s="208"/>
      <c r="AV332" s="208"/>
      <c r="AW332" s="208"/>
      <c r="AX332" s="208"/>
      <c r="AY332" s="208"/>
      <c r="AZ332" s="208"/>
      <c r="BA332" s="208"/>
      <c r="BB332" s="208"/>
      <c r="BC332" s="208"/>
      <c r="BD332" s="208"/>
      <c r="BE332" s="208"/>
      <c r="BF332" s="208"/>
      <c r="BG332" s="208"/>
      <c r="BH332" s="208"/>
      <c r="BI332" s="208"/>
      <c r="BJ332" s="208"/>
      <c r="BK332" s="208"/>
      <c r="BL332" s="208"/>
      <c r="BM332" s="209">
        <v>29</v>
      </c>
    </row>
    <row r="333" spans="1:65">
      <c r="A333" s="30"/>
      <c r="B333" s="3" t="s">
        <v>86</v>
      </c>
      <c r="C333" s="29"/>
      <c r="D333" s="13">
        <v>0</v>
      </c>
      <c r="E333" s="15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274</v>
      </c>
      <c r="C334" s="29"/>
      <c r="D334" s="13">
        <v>0</v>
      </c>
      <c r="E334" s="15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275</v>
      </c>
      <c r="C335" s="47"/>
      <c r="D335" s="45" t="s">
        <v>276</v>
      </c>
      <c r="E335" s="15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634</v>
      </c>
      <c r="BM337" s="28" t="s">
        <v>283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328</v>
      </c>
      <c r="E338" s="15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233</v>
      </c>
      <c r="C339" s="9" t="s">
        <v>233</v>
      </c>
      <c r="D339" s="10" t="s">
        <v>112</v>
      </c>
      <c r="E339" s="15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342</v>
      </c>
      <c r="E340" s="15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9.64</v>
      </c>
      <c r="E342" s="150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9.39</v>
      </c>
      <c r="E343" s="150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24</v>
      </c>
    </row>
    <row r="344" spans="1:65">
      <c r="A344" s="30"/>
      <c r="B344" s="20" t="s">
        <v>271</v>
      </c>
      <c r="C344" s="12"/>
      <c r="D344" s="23">
        <v>9.5150000000000006</v>
      </c>
      <c r="E344" s="15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272</v>
      </c>
      <c r="C345" s="29"/>
      <c r="D345" s="11">
        <v>9.5150000000000006</v>
      </c>
      <c r="E345" s="15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9.5150000000000006</v>
      </c>
    </row>
    <row r="346" spans="1:65">
      <c r="A346" s="30"/>
      <c r="B346" s="3" t="s">
        <v>273</v>
      </c>
      <c r="C346" s="29"/>
      <c r="D346" s="24">
        <v>0.17677669529663689</v>
      </c>
      <c r="E346" s="15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30</v>
      </c>
    </row>
    <row r="347" spans="1:65">
      <c r="A347" s="30"/>
      <c r="B347" s="3" t="s">
        <v>86</v>
      </c>
      <c r="C347" s="29"/>
      <c r="D347" s="13">
        <v>1.857873833911055E-2</v>
      </c>
      <c r="E347" s="15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274</v>
      </c>
      <c r="C348" s="29"/>
      <c r="D348" s="13">
        <v>0</v>
      </c>
      <c r="E348" s="15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275</v>
      </c>
      <c r="C349" s="47"/>
      <c r="D349" s="45" t="s">
        <v>276</v>
      </c>
      <c r="E349" s="15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635</v>
      </c>
      <c r="BM351" s="28" t="s">
        <v>283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328</v>
      </c>
      <c r="E352" s="15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233</v>
      </c>
      <c r="C353" s="9" t="s">
        <v>233</v>
      </c>
      <c r="D353" s="10" t="s">
        <v>112</v>
      </c>
      <c r="E353" s="15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342</v>
      </c>
      <c r="E354" s="15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06">
        <v>26.2</v>
      </c>
      <c r="E356" s="207"/>
      <c r="F356" s="208"/>
      <c r="G356" s="208"/>
      <c r="H356" s="208"/>
      <c r="I356" s="208"/>
      <c r="J356" s="208"/>
      <c r="K356" s="208"/>
      <c r="L356" s="208"/>
      <c r="M356" s="208"/>
      <c r="N356" s="208"/>
      <c r="O356" s="208"/>
      <c r="P356" s="208"/>
      <c r="Q356" s="208"/>
      <c r="R356" s="208"/>
      <c r="S356" s="208"/>
      <c r="T356" s="208"/>
      <c r="U356" s="208"/>
      <c r="V356" s="208"/>
      <c r="W356" s="208"/>
      <c r="X356" s="208"/>
      <c r="Y356" s="208"/>
      <c r="Z356" s="208"/>
      <c r="AA356" s="208"/>
      <c r="AB356" s="208"/>
      <c r="AC356" s="208"/>
      <c r="AD356" s="208"/>
      <c r="AE356" s="208"/>
      <c r="AF356" s="208"/>
      <c r="AG356" s="208"/>
      <c r="AH356" s="208"/>
      <c r="AI356" s="208"/>
      <c r="AJ356" s="208"/>
      <c r="AK356" s="208"/>
      <c r="AL356" s="208"/>
      <c r="AM356" s="208"/>
      <c r="AN356" s="208"/>
      <c r="AO356" s="208"/>
      <c r="AP356" s="208"/>
      <c r="AQ356" s="208"/>
      <c r="AR356" s="208"/>
      <c r="AS356" s="208"/>
      <c r="AT356" s="208"/>
      <c r="AU356" s="208"/>
      <c r="AV356" s="208"/>
      <c r="AW356" s="208"/>
      <c r="AX356" s="208"/>
      <c r="AY356" s="208"/>
      <c r="AZ356" s="208"/>
      <c r="BA356" s="208"/>
      <c r="BB356" s="208"/>
      <c r="BC356" s="208"/>
      <c r="BD356" s="208"/>
      <c r="BE356" s="208"/>
      <c r="BF356" s="208"/>
      <c r="BG356" s="208"/>
      <c r="BH356" s="208"/>
      <c r="BI356" s="208"/>
      <c r="BJ356" s="208"/>
      <c r="BK356" s="208"/>
      <c r="BL356" s="208"/>
      <c r="BM356" s="209">
        <v>1</v>
      </c>
    </row>
    <row r="357" spans="1:65">
      <c r="A357" s="30"/>
      <c r="B357" s="19">
        <v>1</v>
      </c>
      <c r="C357" s="9">
        <v>2</v>
      </c>
      <c r="D357" s="210">
        <v>26.8</v>
      </c>
      <c r="E357" s="207"/>
      <c r="F357" s="208"/>
      <c r="G357" s="208"/>
      <c r="H357" s="208"/>
      <c r="I357" s="208"/>
      <c r="J357" s="208"/>
      <c r="K357" s="208"/>
      <c r="L357" s="208"/>
      <c r="M357" s="208"/>
      <c r="N357" s="208"/>
      <c r="O357" s="208"/>
      <c r="P357" s="208"/>
      <c r="Q357" s="208"/>
      <c r="R357" s="208"/>
      <c r="S357" s="208"/>
      <c r="T357" s="208"/>
      <c r="U357" s="208"/>
      <c r="V357" s="208"/>
      <c r="W357" s="208"/>
      <c r="X357" s="208"/>
      <c r="Y357" s="208"/>
      <c r="Z357" s="208"/>
      <c r="AA357" s="208"/>
      <c r="AB357" s="208"/>
      <c r="AC357" s="208"/>
      <c r="AD357" s="208"/>
      <c r="AE357" s="208"/>
      <c r="AF357" s="208"/>
      <c r="AG357" s="208"/>
      <c r="AH357" s="208"/>
      <c r="AI357" s="208"/>
      <c r="AJ357" s="208"/>
      <c r="AK357" s="208"/>
      <c r="AL357" s="208"/>
      <c r="AM357" s="208"/>
      <c r="AN357" s="208"/>
      <c r="AO357" s="208"/>
      <c r="AP357" s="208"/>
      <c r="AQ357" s="208"/>
      <c r="AR357" s="208"/>
      <c r="AS357" s="208"/>
      <c r="AT357" s="208"/>
      <c r="AU357" s="208"/>
      <c r="AV357" s="208"/>
      <c r="AW357" s="208"/>
      <c r="AX357" s="208"/>
      <c r="AY357" s="208"/>
      <c r="AZ357" s="208"/>
      <c r="BA357" s="208"/>
      <c r="BB357" s="208"/>
      <c r="BC357" s="208"/>
      <c r="BD357" s="208"/>
      <c r="BE357" s="208"/>
      <c r="BF357" s="208"/>
      <c r="BG357" s="208"/>
      <c r="BH357" s="208"/>
      <c r="BI357" s="208"/>
      <c r="BJ357" s="208"/>
      <c r="BK357" s="208"/>
      <c r="BL357" s="208"/>
      <c r="BM357" s="209">
        <v>25</v>
      </c>
    </row>
    <row r="358" spans="1:65">
      <c r="A358" s="30"/>
      <c r="B358" s="20" t="s">
        <v>271</v>
      </c>
      <c r="C358" s="12"/>
      <c r="D358" s="212">
        <v>26.5</v>
      </c>
      <c r="E358" s="207"/>
      <c r="F358" s="208"/>
      <c r="G358" s="208"/>
      <c r="H358" s="208"/>
      <c r="I358" s="208"/>
      <c r="J358" s="208"/>
      <c r="K358" s="208"/>
      <c r="L358" s="208"/>
      <c r="M358" s="208"/>
      <c r="N358" s="208"/>
      <c r="O358" s="208"/>
      <c r="P358" s="208"/>
      <c r="Q358" s="208"/>
      <c r="R358" s="208"/>
      <c r="S358" s="208"/>
      <c r="T358" s="208"/>
      <c r="U358" s="208"/>
      <c r="V358" s="208"/>
      <c r="W358" s="208"/>
      <c r="X358" s="208"/>
      <c r="Y358" s="208"/>
      <c r="Z358" s="208"/>
      <c r="AA358" s="208"/>
      <c r="AB358" s="208"/>
      <c r="AC358" s="208"/>
      <c r="AD358" s="208"/>
      <c r="AE358" s="208"/>
      <c r="AF358" s="208"/>
      <c r="AG358" s="208"/>
      <c r="AH358" s="208"/>
      <c r="AI358" s="208"/>
      <c r="AJ358" s="208"/>
      <c r="AK358" s="208"/>
      <c r="AL358" s="208"/>
      <c r="AM358" s="208"/>
      <c r="AN358" s="208"/>
      <c r="AO358" s="208"/>
      <c r="AP358" s="208"/>
      <c r="AQ358" s="208"/>
      <c r="AR358" s="208"/>
      <c r="AS358" s="208"/>
      <c r="AT358" s="208"/>
      <c r="AU358" s="208"/>
      <c r="AV358" s="208"/>
      <c r="AW358" s="208"/>
      <c r="AX358" s="208"/>
      <c r="AY358" s="208"/>
      <c r="AZ358" s="208"/>
      <c r="BA358" s="208"/>
      <c r="BB358" s="208"/>
      <c r="BC358" s="208"/>
      <c r="BD358" s="208"/>
      <c r="BE358" s="208"/>
      <c r="BF358" s="208"/>
      <c r="BG358" s="208"/>
      <c r="BH358" s="208"/>
      <c r="BI358" s="208"/>
      <c r="BJ358" s="208"/>
      <c r="BK358" s="208"/>
      <c r="BL358" s="208"/>
      <c r="BM358" s="209">
        <v>16</v>
      </c>
    </row>
    <row r="359" spans="1:65">
      <c r="A359" s="30"/>
      <c r="B359" s="3" t="s">
        <v>272</v>
      </c>
      <c r="C359" s="29"/>
      <c r="D359" s="210">
        <v>26.5</v>
      </c>
      <c r="E359" s="207"/>
      <c r="F359" s="208"/>
      <c r="G359" s="208"/>
      <c r="H359" s="208"/>
      <c r="I359" s="208"/>
      <c r="J359" s="208"/>
      <c r="K359" s="208"/>
      <c r="L359" s="208"/>
      <c r="M359" s="208"/>
      <c r="N359" s="208"/>
      <c r="O359" s="208"/>
      <c r="P359" s="208"/>
      <c r="Q359" s="208"/>
      <c r="R359" s="208"/>
      <c r="S359" s="208"/>
      <c r="T359" s="208"/>
      <c r="U359" s="208"/>
      <c r="V359" s="208"/>
      <c r="W359" s="208"/>
      <c r="X359" s="208"/>
      <c r="Y359" s="208"/>
      <c r="Z359" s="208"/>
      <c r="AA359" s="208"/>
      <c r="AB359" s="208"/>
      <c r="AC359" s="208"/>
      <c r="AD359" s="208"/>
      <c r="AE359" s="208"/>
      <c r="AF359" s="208"/>
      <c r="AG359" s="208"/>
      <c r="AH359" s="208"/>
      <c r="AI359" s="208"/>
      <c r="AJ359" s="208"/>
      <c r="AK359" s="208"/>
      <c r="AL359" s="208"/>
      <c r="AM359" s="208"/>
      <c r="AN359" s="208"/>
      <c r="AO359" s="208"/>
      <c r="AP359" s="208"/>
      <c r="AQ359" s="208"/>
      <c r="AR359" s="208"/>
      <c r="AS359" s="208"/>
      <c r="AT359" s="208"/>
      <c r="AU359" s="208"/>
      <c r="AV359" s="208"/>
      <c r="AW359" s="208"/>
      <c r="AX359" s="208"/>
      <c r="AY359" s="208"/>
      <c r="AZ359" s="208"/>
      <c r="BA359" s="208"/>
      <c r="BB359" s="208"/>
      <c r="BC359" s="208"/>
      <c r="BD359" s="208"/>
      <c r="BE359" s="208"/>
      <c r="BF359" s="208"/>
      <c r="BG359" s="208"/>
      <c r="BH359" s="208"/>
      <c r="BI359" s="208"/>
      <c r="BJ359" s="208"/>
      <c r="BK359" s="208"/>
      <c r="BL359" s="208"/>
      <c r="BM359" s="209">
        <v>26.5</v>
      </c>
    </row>
    <row r="360" spans="1:65">
      <c r="A360" s="30"/>
      <c r="B360" s="3" t="s">
        <v>273</v>
      </c>
      <c r="C360" s="29"/>
      <c r="D360" s="210">
        <v>0.42426406871192951</v>
      </c>
      <c r="E360" s="207"/>
      <c r="F360" s="208"/>
      <c r="G360" s="208"/>
      <c r="H360" s="208"/>
      <c r="I360" s="208"/>
      <c r="J360" s="208"/>
      <c r="K360" s="208"/>
      <c r="L360" s="208"/>
      <c r="M360" s="208"/>
      <c r="N360" s="208"/>
      <c r="O360" s="208"/>
      <c r="P360" s="208"/>
      <c r="Q360" s="208"/>
      <c r="R360" s="208"/>
      <c r="S360" s="208"/>
      <c r="T360" s="208"/>
      <c r="U360" s="208"/>
      <c r="V360" s="208"/>
      <c r="W360" s="208"/>
      <c r="X360" s="208"/>
      <c r="Y360" s="208"/>
      <c r="Z360" s="208"/>
      <c r="AA360" s="208"/>
      <c r="AB360" s="208"/>
      <c r="AC360" s="208"/>
      <c r="AD360" s="208"/>
      <c r="AE360" s="208"/>
      <c r="AF360" s="208"/>
      <c r="AG360" s="208"/>
      <c r="AH360" s="208"/>
      <c r="AI360" s="208"/>
      <c r="AJ360" s="208"/>
      <c r="AK360" s="208"/>
      <c r="AL360" s="208"/>
      <c r="AM360" s="208"/>
      <c r="AN360" s="208"/>
      <c r="AO360" s="208"/>
      <c r="AP360" s="208"/>
      <c r="AQ360" s="208"/>
      <c r="AR360" s="208"/>
      <c r="AS360" s="208"/>
      <c r="AT360" s="208"/>
      <c r="AU360" s="208"/>
      <c r="AV360" s="208"/>
      <c r="AW360" s="208"/>
      <c r="AX360" s="208"/>
      <c r="AY360" s="208"/>
      <c r="AZ360" s="208"/>
      <c r="BA360" s="208"/>
      <c r="BB360" s="208"/>
      <c r="BC360" s="208"/>
      <c r="BD360" s="208"/>
      <c r="BE360" s="208"/>
      <c r="BF360" s="208"/>
      <c r="BG360" s="208"/>
      <c r="BH360" s="208"/>
      <c r="BI360" s="208"/>
      <c r="BJ360" s="208"/>
      <c r="BK360" s="208"/>
      <c r="BL360" s="208"/>
      <c r="BM360" s="209">
        <v>31</v>
      </c>
    </row>
    <row r="361" spans="1:65">
      <c r="A361" s="30"/>
      <c r="B361" s="3" t="s">
        <v>86</v>
      </c>
      <c r="C361" s="29"/>
      <c r="D361" s="13">
        <v>1.6009964857053943E-2</v>
      </c>
      <c r="E361" s="15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274</v>
      </c>
      <c r="C362" s="29"/>
      <c r="D362" s="13">
        <v>0</v>
      </c>
      <c r="E362" s="15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275</v>
      </c>
      <c r="C363" s="47"/>
      <c r="D363" s="45" t="s">
        <v>276</v>
      </c>
      <c r="E363" s="15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636</v>
      </c>
      <c r="BM365" s="28" t="s">
        <v>283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328</v>
      </c>
      <c r="E366" s="15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233</v>
      </c>
      <c r="C367" s="9" t="s">
        <v>233</v>
      </c>
      <c r="D367" s="10" t="s">
        <v>112</v>
      </c>
      <c r="E367" s="15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342</v>
      </c>
      <c r="E368" s="15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06">
        <v>10</v>
      </c>
      <c r="E370" s="207"/>
      <c r="F370" s="208"/>
      <c r="G370" s="208"/>
      <c r="H370" s="208"/>
      <c r="I370" s="208"/>
      <c r="J370" s="208"/>
      <c r="K370" s="208"/>
      <c r="L370" s="208"/>
      <c r="M370" s="208"/>
      <c r="N370" s="208"/>
      <c r="O370" s="208"/>
      <c r="P370" s="208"/>
      <c r="Q370" s="208"/>
      <c r="R370" s="208"/>
      <c r="S370" s="208"/>
      <c r="T370" s="208"/>
      <c r="U370" s="208"/>
      <c r="V370" s="208"/>
      <c r="W370" s="208"/>
      <c r="X370" s="208"/>
      <c r="Y370" s="208"/>
      <c r="Z370" s="208"/>
      <c r="AA370" s="208"/>
      <c r="AB370" s="208"/>
      <c r="AC370" s="208"/>
      <c r="AD370" s="208"/>
      <c r="AE370" s="208"/>
      <c r="AF370" s="208"/>
      <c r="AG370" s="208"/>
      <c r="AH370" s="208"/>
      <c r="AI370" s="208"/>
      <c r="AJ370" s="208"/>
      <c r="AK370" s="208"/>
      <c r="AL370" s="208"/>
      <c r="AM370" s="208"/>
      <c r="AN370" s="208"/>
      <c r="AO370" s="208"/>
      <c r="AP370" s="208"/>
      <c r="AQ370" s="208"/>
      <c r="AR370" s="208"/>
      <c r="AS370" s="208"/>
      <c r="AT370" s="208"/>
      <c r="AU370" s="208"/>
      <c r="AV370" s="208"/>
      <c r="AW370" s="208"/>
      <c r="AX370" s="208"/>
      <c r="AY370" s="208"/>
      <c r="AZ370" s="208"/>
      <c r="BA370" s="208"/>
      <c r="BB370" s="208"/>
      <c r="BC370" s="208"/>
      <c r="BD370" s="208"/>
      <c r="BE370" s="208"/>
      <c r="BF370" s="208"/>
      <c r="BG370" s="208"/>
      <c r="BH370" s="208"/>
      <c r="BI370" s="208"/>
      <c r="BJ370" s="208"/>
      <c r="BK370" s="208"/>
      <c r="BL370" s="208"/>
      <c r="BM370" s="209">
        <v>1</v>
      </c>
    </row>
    <row r="371" spans="1:65">
      <c r="A371" s="30"/>
      <c r="B371" s="19">
        <v>1</v>
      </c>
      <c r="C371" s="9">
        <v>2</v>
      </c>
      <c r="D371" s="210">
        <v>10</v>
      </c>
      <c r="E371" s="207"/>
      <c r="F371" s="208"/>
      <c r="G371" s="208"/>
      <c r="H371" s="208"/>
      <c r="I371" s="208"/>
      <c r="J371" s="208"/>
      <c r="K371" s="208"/>
      <c r="L371" s="208"/>
      <c r="M371" s="208"/>
      <c r="N371" s="208"/>
      <c r="O371" s="208"/>
      <c r="P371" s="208"/>
      <c r="Q371" s="208"/>
      <c r="R371" s="208"/>
      <c r="S371" s="208"/>
      <c r="T371" s="208"/>
      <c r="U371" s="208"/>
      <c r="V371" s="208"/>
      <c r="W371" s="208"/>
      <c r="X371" s="208"/>
      <c r="Y371" s="208"/>
      <c r="Z371" s="208"/>
      <c r="AA371" s="208"/>
      <c r="AB371" s="208"/>
      <c r="AC371" s="208"/>
      <c r="AD371" s="208"/>
      <c r="AE371" s="208"/>
      <c r="AF371" s="208"/>
      <c r="AG371" s="208"/>
      <c r="AH371" s="208"/>
      <c r="AI371" s="208"/>
      <c r="AJ371" s="208"/>
      <c r="AK371" s="208"/>
      <c r="AL371" s="208"/>
      <c r="AM371" s="208"/>
      <c r="AN371" s="208"/>
      <c r="AO371" s="208"/>
      <c r="AP371" s="208"/>
      <c r="AQ371" s="208"/>
      <c r="AR371" s="208"/>
      <c r="AS371" s="208"/>
      <c r="AT371" s="208"/>
      <c r="AU371" s="208"/>
      <c r="AV371" s="208"/>
      <c r="AW371" s="208"/>
      <c r="AX371" s="208"/>
      <c r="AY371" s="208"/>
      <c r="AZ371" s="208"/>
      <c r="BA371" s="208"/>
      <c r="BB371" s="208"/>
      <c r="BC371" s="208"/>
      <c r="BD371" s="208"/>
      <c r="BE371" s="208"/>
      <c r="BF371" s="208"/>
      <c r="BG371" s="208"/>
      <c r="BH371" s="208"/>
      <c r="BI371" s="208"/>
      <c r="BJ371" s="208"/>
      <c r="BK371" s="208"/>
      <c r="BL371" s="208"/>
      <c r="BM371" s="209">
        <v>26</v>
      </c>
    </row>
    <row r="372" spans="1:65">
      <c r="A372" s="30"/>
      <c r="B372" s="20" t="s">
        <v>271</v>
      </c>
      <c r="C372" s="12"/>
      <c r="D372" s="212">
        <v>10</v>
      </c>
      <c r="E372" s="207"/>
      <c r="F372" s="208"/>
      <c r="G372" s="208"/>
      <c r="H372" s="208"/>
      <c r="I372" s="208"/>
      <c r="J372" s="208"/>
      <c r="K372" s="208"/>
      <c r="L372" s="208"/>
      <c r="M372" s="208"/>
      <c r="N372" s="208"/>
      <c r="O372" s="208"/>
      <c r="P372" s="208"/>
      <c r="Q372" s="208"/>
      <c r="R372" s="208"/>
      <c r="S372" s="208"/>
      <c r="T372" s="208"/>
      <c r="U372" s="208"/>
      <c r="V372" s="208"/>
      <c r="W372" s="208"/>
      <c r="X372" s="208"/>
      <c r="Y372" s="208"/>
      <c r="Z372" s="208"/>
      <c r="AA372" s="208"/>
      <c r="AB372" s="208"/>
      <c r="AC372" s="208"/>
      <c r="AD372" s="208"/>
      <c r="AE372" s="208"/>
      <c r="AF372" s="208"/>
      <c r="AG372" s="208"/>
      <c r="AH372" s="208"/>
      <c r="AI372" s="208"/>
      <c r="AJ372" s="208"/>
      <c r="AK372" s="208"/>
      <c r="AL372" s="208"/>
      <c r="AM372" s="208"/>
      <c r="AN372" s="208"/>
      <c r="AO372" s="208"/>
      <c r="AP372" s="208"/>
      <c r="AQ372" s="208"/>
      <c r="AR372" s="208"/>
      <c r="AS372" s="208"/>
      <c r="AT372" s="208"/>
      <c r="AU372" s="208"/>
      <c r="AV372" s="208"/>
      <c r="AW372" s="208"/>
      <c r="AX372" s="208"/>
      <c r="AY372" s="208"/>
      <c r="AZ372" s="208"/>
      <c r="BA372" s="208"/>
      <c r="BB372" s="208"/>
      <c r="BC372" s="208"/>
      <c r="BD372" s="208"/>
      <c r="BE372" s="208"/>
      <c r="BF372" s="208"/>
      <c r="BG372" s="208"/>
      <c r="BH372" s="208"/>
      <c r="BI372" s="208"/>
      <c r="BJ372" s="208"/>
      <c r="BK372" s="208"/>
      <c r="BL372" s="208"/>
      <c r="BM372" s="209">
        <v>16</v>
      </c>
    </row>
    <row r="373" spans="1:65">
      <c r="A373" s="30"/>
      <c r="B373" s="3" t="s">
        <v>272</v>
      </c>
      <c r="C373" s="29"/>
      <c r="D373" s="210">
        <v>10</v>
      </c>
      <c r="E373" s="207"/>
      <c r="F373" s="208"/>
      <c r="G373" s="208"/>
      <c r="H373" s="208"/>
      <c r="I373" s="208"/>
      <c r="J373" s="208"/>
      <c r="K373" s="208"/>
      <c r="L373" s="208"/>
      <c r="M373" s="208"/>
      <c r="N373" s="208"/>
      <c r="O373" s="208"/>
      <c r="P373" s="208"/>
      <c r="Q373" s="208"/>
      <c r="R373" s="208"/>
      <c r="S373" s="208"/>
      <c r="T373" s="208"/>
      <c r="U373" s="208"/>
      <c r="V373" s="208"/>
      <c r="W373" s="208"/>
      <c r="X373" s="208"/>
      <c r="Y373" s="208"/>
      <c r="Z373" s="208"/>
      <c r="AA373" s="208"/>
      <c r="AB373" s="208"/>
      <c r="AC373" s="208"/>
      <c r="AD373" s="208"/>
      <c r="AE373" s="208"/>
      <c r="AF373" s="208"/>
      <c r="AG373" s="208"/>
      <c r="AH373" s="208"/>
      <c r="AI373" s="208"/>
      <c r="AJ373" s="208"/>
      <c r="AK373" s="208"/>
      <c r="AL373" s="208"/>
      <c r="AM373" s="208"/>
      <c r="AN373" s="208"/>
      <c r="AO373" s="208"/>
      <c r="AP373" s="208"/>
      <c r="AQ373" s="208"/>
      <c r="AR373" s="208"/>
      <c r="AS373" s="208"/>
      <c r="AT373" s="208"/>
      <c r="AU373" s="208"/>
      <c r="AV373" s="208"/>
      <c r="AW373" s="208"/>
      <c r="AX373" s="208"/>
      <c r="AY373" s="208"/>
      <c r="AZ373" s="208"/>
      <c r="BA373" s="208"/>
      <c r="BB373" s="208"/>
      <c r="BC373" s="208"/>
      <c r="BD373" s="208"/>
      <c r="BE373" s="208"/>
      <c r="BF373" s="208"/>
      <c r="BG373" s="208"/>
      <c r="BH373" s="208"/>
      <c r="BI373" s="208"/>
      <c r="BJ373" s="208"/>
      <c r="BK373" s="208"/>
      <c r="BL373" s="208"/>
      <c r="BM373" s="209">
        <v>10</v>
      </c>
    </row>
    <row r="374" spans="1:65">
      <c r="A374" s="30"/>
      <c r="B374" s="3" t="s">
        <v>273</v>
      </c>
      <c r="C374" s="29"/>
      <c r="D374" s="210">
        <v>0</v>
      </c>
      <c r="E374" s="207"/>
      <c r="F374" s="208"/>
      <c r="G374" s="208"/>
      <c r="H374" s="208"/>
      <c r="I374" s="208"/>
      <c r="J374" s="208"/>
      <c r="K374" s="208"/>
      <c r="L374" s="208"/>
      <c r="M374" s="208"/>
      <c r="N374" s="208"/>
      <c r="O374" s="208"/>
      <c r="P374" s="208"/>
      <c r="Q374" s="208"/>
      <c r="R374" s="208"/>
      <c r="S374" s="208"/>
      <c r="T374" s="208"/>
      <c r="U374" s="208"/>
      <c r="V374" s="208"/>
      <c r="W374" s="208"/>
      <c r="X374" s="208"/>
      <c r="Y374" s="208"/>
      <c r="Z374" s="208"/>
      <c r="AA374" s="208"/>
      <c r="AB374" s="208"/>
      <c r="AC374" s="208"/>
      <c r="AD374" s="208"/>
      <c r="AE374" s="208"/>
      <c r="AF374" s="208"/>
      <c r="AG374" s="208"/>
      <c r="AH374" s="208"/>
      <c r="AI374" s="208"/>
      <c r="AJ374" s="208"/>
      <c r="AK374" s="208"/>
      <c r="AL374" s="208"/>
      <c r="AM374" s="208"/>
      <c r="AN374" s="208"/>
      <c r="AO374" s="208"/>
      <c r="AP374" s="208"/>
      <c r="AQ374" s="208"/>
      <c r="AR374" s="208"/>
      <c r="AS374" s="208"/>
      <c r="AT374" s="208"/>
      <c r="AU374" s="208"/>
      <c r="AV374" s="208"/>
      <c r="AW374" s="208"/>
      <c r="AX374" s="208"/>
      <c r="AY374" s="208"/>
      <c r="AZ374" s="208"/>
      <c r="BA374" s="208"/>
      <c r="BB374" s="208"/>
      <c r="BC374" s="208"/>
      <c r="BD374" s="208"/>
      <c r="BE374" s="208"/>
      <c r="BF374" s="208"/>
      <c r="BG374" s="208"/>
      <c r="BH374" s="208"/>
      <c r="BI374" s="208"/>
      <c r="BJ374" s="208"/>
      <c r="BK374" s="208"/>
      <c r="BL374" s="208"/>
      <c r="BM374" s="209">
        <v>32</v>
      </c>
    </row>
    <row r="375" spans="1:65">
      <c r="A375" s="30"/>
      <c r="B375" s="3" t="s">
        <v>86</v>
      </c>
      <c r="C375" s="29"/>
      <c r="D375" s="13">
        <v>0</v>
      </c>
      <c r="E375" s="15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274</v>
      </c>
      <c r="C376" s="29"/>
      <c r="D376" s="13">
        <v>0</v>
      </c>
      <c r="E376" s="15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275</v>
      </c>
      <c r="C377" s="47"/>
      <c r="D377" s="45" t="s">
        <v>276</v>
      </c>
      <c r="E377" s="15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637</v>
      </c>
      <c r="BM379" s="28" t="s">
        <v>283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328</v>
      </c>
      <c r="E380" s="15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233</v>
      </c>
      <c r="C381" s="9" t="s">
        <v>233</v>
      </c>
      <c r="D381" s="10" t="s">
        <v>112</v>
      </c>
      <c r="E381" s="15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342</v>
      </c>
      <c r="E382" s="15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0</v>
      </c>
    </row>
    <row r="383" spans="1:65">
      <c r="A383" s="30"/>
      <c r="B383" s="19"/>
      <c r="C383" s="9"/>
      <c r="D383" s="26"/>
      <c r="E383" s="15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0</v>
      </c>
    </row>
    <row r="384" spans="1:65">
      <c r="A384" s="30"/>
      <c r="B384" s="18">
        <v>1</v>
      </c>
      <c r="C384" s="14">
        <v>1</v>
      </c>
      <c r="D384" s="216">
        <v>2460</v>
      </c>
      <c r="E384" s="218"/>
      <c r="F384" s="219"/>
      <c r="G384" s="219"/>
      <c r="H384" s="219"/>
      <c r="I384" s="219"/>
      <c r="J384" s="219"/>
      <c r="K384" s="219"/>
      <c r="L384" s="219"/>
      <c r="M384" s="219"/>
      <c r="N384" s="219"/>
      <c r="O384" s="219"/>
      <c r="P384" s="219"/>
      <c r="Q384" s="219"/>
      <c r="R384" s="219"/>
      <c r="S384" s="219"/>
      <c r="T384" s="219"/>
      <c r="U384" s="219"/>
      <c r="V384" s="219"/>
      <c r="W384" s="219"/>
      <c r="X384" s="219"/>
      <c r="Y384" s="219"/>
      <c r="Z384" s="219"/>
      <c r="AA384" s="219"/>
      <c r="AB384" s="219"/>
      <c r="AC384" s="219"/>
      <c r="AD384" s="219"/>
      <c r="AE384" s="219"/>
      <c r="AF384" s="219"/>
      <c r="AG384" s="219"/>
      <c r="AH384" s="219"/>
      <c r="AI384" s="219"/>
      <c r="AJ384" s="219"/>
      <c r="AK384" s="219"/>
      <c r="AL384" s="219"/>
      <c r="AM384" s="219"/>
      <c r="AN384" s="219"/>
      <c r="AO384" s="219"/>
      <c r="AP384" s="219"/>
      <c r="AQ384" s="219"/>
      <c r="AR384" s="219"/>
      <c r="AS384" s="219"/>
      <c r="AT384" s="219"/>
      <c r="AU384" s="219"/>
      <c r="AV384" s="219"/>
      <c r="AW384" s="219"/>
      <c r="AX384" s="219"/>
      <c r="AY384" s="219"/>
      <c r="AZ384" s="219"/>
      <c r="BA384" s="219"/>
      <c r="BB384" s="219"/>
      <c r="BC384" s="219"/>
      <c r="BD384" s="219"/>
      <c r="BE384" s="219"/>
      <c r="BF384" s="219"/>
      <c r="BG384" s="219"/>
      <c r="BH384" s="219"/>
      <c r="BI384" s="219"/>
      <c r="BJ384" s="219"/>
      <c r="BK384" s="219"/>
      <c r="BL384" s="219"/>
      <c r="BM384" s="220">
        <v>1</v>
      </c>
    </row>
    <row r="385" spans="1:65">
      <c r="A385" s="30"/>
      <c r="B385" s="19">
        <v>1</v>
      </c>
      <c r="C385" s="9">
        <v>2</v>
      </c>
      <c r="D385" s="221">
        <v>2470</v>
      </c>
      <c r="E385" s="218"/>
      <c r="F385" s="219"/>
      <c r="G385" s="219"/>
      <c r="H385" s="219"/>
      <c r="I385" s="219"/>
      <c r="J385" s="219"/>
      <c r="K385" s="219"/>
      <c r="L385" s="219"/>
      <c r="M385" s="219"/>
      <c r="N385" s="219"/>
      <c r="O385" s="219"/>
      <c r="P385" s="219"/>
      <c r="Q385" s="219"/>
      <c r="R385" s="219"/>
      <c r="S385" s="219"/>
      <c r="T385" s="219"/>
      <c r="U385" s="219"/>
      <c r="V385" s="219"/>
      <c r="W385" s="219"/>
      <c r="X385" s="219"/>
      <c r="Y385" s="219"/>
      <c r="Z385" s="219"/>
      <c r="AA385" s="219"/>
      <c r="AB385" s="219"/>
      <c r="AC385" s="219"/>
      <c r="AD385" s="219"/>
      <c r="AE385" s="219"/>
      <c r="AF385" s="219"/>
      <c r="AG385" s="219"/>
      <c r="AH385" s="219"/>
      <c r="AI385" s="219"/>
      <c r="AJ385" s="219"/>
      <c r="AK385" s="219"/>
      <c r="AL385" s="219"/>
      <c r="AM385" s="219"/>
      <c r="AN385" s="219"/>
      <c r="AO385" s="219"/>
      <c r="AP385" s="219"/>
      <c r="AQ385" s="219"/>
      <c r="AR385" s="219"/>
      <c r="AS385" s="219"/>
      <c r="AT385" s="219"/>
      <c r="AU385" s="219"/>
      <c r="AV385" s="219"/>
      <c r="AW385" s="219"/>
      <c r="AX385" s="219"/>
      <c r="AY385" s="219"/>
      <c r="AZ385" s="219"/>
      <c r="BA385" s="219"/>
      <c r="BB385" s="219"/>
      <c r="BC385" s="219"/>
      <c r="BD385" s="219"/>
      <c r="BE385" s="219"/>
      <c r="BF385" s="219"/>
      <c r="BG385" s="219"/>
      <c r="BH385" s="219"/>
      <c r="BI385" s="219"/>
      <c r="BJ385" s="219"/>
      <c r="BK385" s="219"/>
      <c r="BL385" s="219"/>
      <c r="BM385" s="220">
        <v>27</v>
      </c>
    </row>
    <row r="386" spans="1:65">
      <c r="A386" s="30"/>
      <c r="B386" s="20" t="s">
        <v>271</v>
      </c>
      <c r="C386" s="12"/>
      <c r="D386" s="225">
        <v>2465</v>
      </c>
      <c r="E386" s="218"/>
      <c r="F386" s="219"/>
      <c r="G386" s="219"/>
      <c r="H386" s="219"/>
      <c r="I386" s="219"/>
      <c r="J386" s="219"/>
      <c r="K386" s="219"/>
      <c r="L386" s="219"/>
      <c r="M386" s="219"/>
      <c r="N386" s="219"/>
      <c r="O386" s="219"/>
      <c r="P386" s="219"/>
      <c r="Q386" s="219"/>
      <c r="R386" s="219"/>
      <c r="S386" s="219"/>
      <c r="T386" s="219"/>
      <c r="U386" s="219"/>
      <c r="V386" s="219"/>
      <c r="W386" s="219"/>
      <c r="X386" s="219"/>
      <c r="Y386" s="219"/>
      <c r="Z386" s="219"/>
      <c r="AA386" s="219"/>
      <c r="AB386" s="219"/>
      <c r="AC386" s="219"/>
      <c r="AD386" s="219"/>
      <c r="AE386" s="219"/>
      <c r="AF386" s="219"/>
      <c r="AG386" s="219"/>
      <c r="AH386" s="219"/>
      <c r="AI386" s="219"/>
      <c r="AJ386" s="219"/>
      <c r="AK386" s="219"/>
      <c r="AL386" s="219"/>
      <c r="AM386" s="219"/>
      <c r="AN386" s="219"/>
      <c r="AO386" s="219"/>
      <c r="AP386" s="219"/>
      <c r="AQ386" s="219"/>
      <c r="AR386" s="219"/>
      <c r="AS386" s="219"/>
      <c r="AT386" s="219"/>
      <c r="AU386" s="219"/>
      <c r="AV386" s="219"/>
      <c r="AW386" s="219"/>
      <c r="AX386" s="219"/>
      <c r="AY386" s="219"/>
      <c r="AZ386" s="219"/>
      <c r="BA386" s="219"/>
      <c r="BB386" s="219"/>
      <c r="BC386" s="219"/>
      <c r="BD386" s="219"/>
      <c r="BE386" s="219"/>
      <c r="BF386" s="219"/>
      <c r="BG386" s="219"/>
      <c r="BH386" s="219"/>
      <c r="BI386" s="219"/>
      <c r="BJ386" s="219"/>
      <c r="BK386" s="219"/>
      <c r="BL386" s="219"/>
      <c r="BM386" s="220">
        <v>16</v>
      </c>
    </row>
    <row r="387" spans="1:65">
      <c r="A387" s="30"/>
      <c r="B387" s="3" t="s">
        <v>272</v>
      </c>
      <c r="C387" s="29"/>
      <c r="D387" s="221">
        <v>2465</v>
      </c>
      <c r="E387" s="218"/>
      <c r="F387" s="219"/>
      <c r="G387" s="219"/>
      <c r="H387" s="219"/>
      <c r="I387" s="219"/>
      <c r="J387" s="219"/>
      <c r="K387" s="219"/>
      <c r="L387" s="219"/>
      <c r="M387" s="219"/>
      <c r="N387" s="219"/>
      <c r="O387" s="219"/>
      <c r="P387" s="219"/>
      <c r="Q387" s="219"/>
      <c r="R387" s="219"/>
      <c r="S387" s="219"/>
      <c r="T387" s="219"/>
      <c r="U387" s="219"/>
      <c r="V387" s="219"/>
      <c r="W387" s="219"/>
      <c r="X387" s="219"/>
      <c r="Y387" s="219"/>
      <c r="Z387" s="219"/>
      <c r="AA387" s="219"/>
      <c r="AB387" s="219"/>
      <c r="AC387" s="219"/>
      <c r="AD387" s="219"/>
      <c r="AE387" s="219"/>
      <c r="AF387" s="219"/>
      <c r="AG387" s="219"/>
      <c r="AH387" s="219"/>
      <c r="AI387" s="219"/>
      <c r="AJ387" s="219"/>
      <c r="AK387" s="219"/>
      <c r="AL387" s="219"/>
      <c r="AM387" s="219"/>
      <c r="AN387" s="219"/>
      <c r="AO387" s="219"/>
      <c r="AP387" s="219"/>
      <c r="AQ387" s="219"/>
      <c r="AR387" s="219"/>
      <c r="AS387" s="219"/>
      <c r="AT387" s="219"/>
      <c r="AU387" s="219"/>
      <c r="AV387" s="219"/>
      <c r="AW387" s="219"/>
      <c r="AX387" s="219"/>
      <c r="AY387" s="219"/>
      <c r="AZ387" s="219"/>
      <c r="BA387" s="219"/>
      <c r="BB387" s="219"/>
      <c r="BC387" s="219"/>
      <c r="BD387" s="219"/>
      <c r="BE387" s="219"/>
      <c r="BF387" s="219"/>
      <c r="BG387" s="219"/>
      <c r="BH387" s="219"/>
      <c r="BI387" s="219"/>
      <c r="BJ387" s="219"/>
      <c r="BK387" s="219"/>
      <c r="BL387" s="219"/>
      <c r="BM387" s="220">
        <v>2465</v>
      </c>
    </row>
    <row r="388" spans="1:65">
      <c r="A388" s="30"/>
      <c r="B388" s="3" t="s">
        <v>273</v>
      </c>
      <c r="C388" s="29"/>
      <c r="D388" s="221">
        <v>7.0710678118654755</v>
      </c>
      <c r="E388" s="218"/>
      <c r="F388" s="219"/>
      <c r="G388" s="219"/>
      <c r="H388" s="219"/>
      <c r="I388" s="219"/>
      <c r="J388" s="219"/>
      <c r="K388" s="219"/>
      <c r="L388" s="219"/>
      <c r="M388" s="219"/>
      <c r="N388" s="219"/>
      <c r="O388" s="219"/>
      <c r="P388" s="219"/>
      <c r="Q388" s="219"/>
      <c r="R388" s="219"/>
      <c r="S388" s="219"/>
      <c r="T388" s="219"/>
      <c r="U388" s="219"/>
      <c r="V388" s="219"/>
      <c r="W388" s="219"/>
      <c r="X388" s="219"/>
      <c r="Y388" s="219"/>
      <c r="Z388" s="219"/>
      <c r="AA388" s="219"/>
      <c r="AB388" s="219"/>
      <c r="AC388" s="219"/>
      <c r="AD388" s="219"/>
      <c r="AE388" s="219"/>
      <c r="AF388" s="219"/>
      <c r="AG388" s="219"/>
      <c r="AH388" s="219"/>
      <c r="AI388" s="219"/>
      <c r="AJ388" s="219"/>
      <c r="AK388" s="219"/>
      <c r="AL388" s="219"/>
      <c r="AM388" s="219"/>
      <c r="AN388" s="219"/>
      <c r="AO388" s="219"/>
      <c r="AP388" s="219"/>
      <c r="AQ388" s="219"/>
      <c r="AR388" s="219"/>
      <c r="AS388" s="219"/>
      <c r="AT388" s="219"/>
      <c r="AU388" s="219"/>
      <c r="AV388" s="219"/>
      <c r="AW388" s="219"/>
      <c r="AX388" s="219"/>
      <c r="AY388" s="219"/>
      <c r="AZ388" s="219"/>
      <c r="BA388" s="219"/>
      <c r="BB388" s="219"/>
      <c r="BC388" s="219"/>
      <c r="BD388" s="219"/>
      <c r="BE388" s="219"/>
      <c r="BF388" s="219"/>
      <c r="BG388" s="219"/>
      <c r="BH388" s="219"/>
      <c r="BI388" s="219"/>
      <c r="BJ388" s="219"/>
      <c r="BK388" s="219"/>
      <c r="BL388" s="219"/>
      <c r="BM388" s="220">
        <v>33</v>
      </c>
    </row>
    <row r="389" spans="1:65">
      <c r="A389" s="30"/>
      <c r="B389" s="3" t="s">
        <v>86</v>
      </c>
      <c r="C389" s="29"/>
      <c r="D389" s="13">
        <v>2.868587347612769E-3</v>
      </c>
      <c r="E389" s="15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274</v>
      </c>
      <c r="C390" s="29"/>
      <c r="D390" s="13">
        <v>0</v>
      </c>
      <c r="E390" s="15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275</v>
      </c>
      <c r="C391" s="47"/>
      <c r="D391" s="45" t="s">
        <v>276</v>
      </c>
      <c r="E391" s="15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638</v>
      </c>
      <c r="BM393" s="28" t="s">
        <v>283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328</v>
      </c>
      <c r="E394" s="15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233</v>
      </c>
      <c r="C395" s="9" t="s">
        <v>233</v>
      </c>
      <c r="D395" s="10" t="s">
        <v>112</v>
      </c>
      <c r="E395" s="15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342</v>
      </c>
      <c r="E396" s="15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7.06</v>
      </c>
      <c r="E398" s="15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7.01</v>
      </c>
      <c r="E399" s="15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5</v>
      </c>
    </row>
    <row r="400" spans="1:65">
      <c r="A400" s="30"/>
      <c r="B400" s="20" t="s">
        <v>271</v>
      </c>
      <c r="C400" s="12"/>
      <c r="D400" s="23">
        <v>7.0350000000000001</v>
      </c>
      <c r="E400" s="15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272</v>
      </c>
      <c r="C401" s="29"/>
      <c r="D401" s="11">
        <v>7.0350000000000001</v>
      </c>
      <c r="E401" s="15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7.0350000000000001</v>
      </c>
    </row>
    <row r="402" spans="1:65">
      <c r="A402" s="30"/>
      <c r="B402" s="3" t="s">
        <v>273</v>
      </c>
      <c r="C402" s="29"/>
      <c r="D402" s="24">
        <v>3.5355339059327251E-2</v>
      </c>
      <c r="E402" s="15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34</v>
      </c>
    </row>
    <row r="403" spans="1:65">
      <c r="A403" s="30"/>
      <c r="B403" s="3" t="s">
        <v>86</v>
      </c>
      <c r="C403" s="29"/>
      <c r="D403" s="13">
        <v>5.0256345500109805E-3</v>
      </c>
      <c r="E403" s="15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274</v>
      </c>
      <c r="C404" s="29"/>
      <c r="D404" s="13">
        <v>0</v>
      </c>
      <c r="E404" s="15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275</v>
      </c>
      <c r="C405" s="47"/>
      <c r="D405" s="45" t="s">
        <v>276</v>
      </c>
      <c r="E405" s="15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639</v>
      </c>
      <c r="BM407" s="28" t="s">
        <v>283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328</v>
      </c>
      <c r="E408" s="15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233</v>
      </c>
      <c r="C409" s="9" t="s">
        <v>233</v>
      </c>
      <c r="D409" s="10" t="s">
        <v>112</v>
      </c>
      <c r="E409" s="15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342</v>
      </c>
      <c r="E410" s="15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6">
        <v>250.99999999999997</v>
      </c>
      <c r="E412" s="218"/>
      <c r="F412" s="219"/>
      <c r="G412" s="219"/>
      <c r="H412" s="219"/>
      <c r="I412" s="219"/>
      <c r="J412" s="219"/>
      <c r="K412" s="219"/>
      <c r="L412" s="219"/>
      <c r="M412" s="219"/>
      <c r="N412" s="219"/>
      <c r="O412" s="219"/>
      <c r="P412" s="219"/>
      <c r="Q412" s="219"/>
      <c r="R412" s="219"/>
      <c r="S412" s="219"/>
      <c r="T412" s="219"/>
      <c r="U412" s="219"/>
      <c r="V412" s="219"/>
      <c r="W412" s="219"/>
      <c r="X412" s="219"/>
      <c r="Y412" s="219"/>
      <c r="Z412" s="219"/>
      <c r="AA412" s="219"/>
      <c r="AB412" s="219"/>
      <c r="AC412" s="219"/>
      <c r="AD412" s="219"/>
      <c r="AE412" s="219"/>
      <c r="AF412" s="219"/>
      <c r="AG412" s="219"/>
      <c r="AH412" s="219"/>
      <c r="AI412" s="219"/>
      <c r="AJ412" s="219"/>
      <c r="AK412" s="219"/>
      <c r="AL412" s="219"/>
      <c r="AM412" s="219"/>
      <c r="AN412" s="219"/>
      <c r="AO412" s="219"/>
      <c r="AP412" s="219"/>
      <c r="AQ412" s="219"/>
      <c r="AR412" s="219"/>
      <c r="AS412" s="219"/>
      <c r="AT412" s="219"/>
      <c r="AU412" s="219"/>
      <c r="AV412" s="219"/>
      <c r="AW412" s="219"/>
      <c r="AX412" s="219"/>
      <c r="AY412" s="219"/>
      <c r="AZ412" s="219"/>
      <c r="BA412" s="219"/>
      <c r="BB412" s="219"/>
      <c r="BC412" s="219"/>
      <c r="BD412" s="219"/>
      <c r="BE412" s="219"/>
      <c r="BF412" s="219"/>
      <c r="BG412" s="219"/>
      <c r="BH412" s="219"/>
      <c r="BI412" s="219"/>
      <c r="BJ412" s="219"/>
      <c r="BK412" s="219"/>
      <c r="BL412" s="219"/>
      <c r="BM412" s="220">
        <v>1</v>
      </c>
    </row>
    <row r="413" spans="1:65">
      <c r="A413" s="30"/>
      <c r="B413" s="19">
        <v>1</v>
      </c>
      <c r="C413" s="9">
        <v>2</v>
      </c>
      <c r="D413" s="221">
        <v>253.00000000000003</v>
      </c>
      <c r="E413" s="218"/>
      <c r="F413" s="219"/>
      <c r="G413" s="219"/>
      <c r="H413" s="219"/>
      <c r="I413" s="219"/>
      <c r="J413" s="219"/>
      <c r="K413" s="219"/>
      <c r="L413" s="219"/>
      <c r="M413" s="219"/>
      <c r="N413" s="219"/>
      <c r="O413" s="219"/>
      <c r="P413" s="219"/>
      <c r="Q413" s="219"/>
      <c r="R413" s="219"/>
      <c r="S413" s="219"/>
      <c r="T413" s="219"/>
      <c r="U413" s="219"/>
      <c r="V413" s="219"/>
      <c r="W413" s="219"/>
      <c r="X413" s="219"/>
      <c r="Y413" s="219"/>
      <c r="Z413" s="219"/>
      <c r="AA413" s="219"/>
      <c r="AB413" s="219"/>
      <c r="AC413" s="219"/>
      <c r="AD413" s="219"/>
      <c r="AE413" s="219"/>
      <c r="AF413" s="219"/>
      <c r="AG413" s="219"/>
      <c r="AH413" s="219"/>
      <c r="AI413" s="219"/>
      <c r="AJ413" s="219"/>
      <c r="AK413" s="219"/>
      <c r="AL413" s="219"/>
      <c r="AM413" s="219"/>
      <c r="AN413" s="219"/>
      <c r="AO413" s="219"/>
      <c r="AP413" s="219"/>
      <c r="AQ413" s="219"/>
      <c r="AR413" s="219"/>
      <c r="AS413" s="219"/>
      <c r="AT413" s="219"/>
      <c r="AU413" s="219"/>
      <c r="AV413" s="219"/>
      <c r="AW413" s="219"/>
      <c r="AX413" s="219"/>
      <c r="AY413" s="219"/>
      <c r="AZ413" s="219"/>
      <c r="BA413" s="219"/>
      <c r="BB413" s="219"/>
      <c r="BC413" s="219"/>
      <c r="BD413" s="219"/>
      <c r="BE413" s="219"/>
      <c r="BF413" s="219"/>
      <c r="BG413" s="219"/>
      <c r="BH413" s="219"/>
      <c r="BI413" s="219"/>
      <c r="BJ413" s="219"/>
      <c r="BK413" s="219"/>
      <c r="BL413" s="219"/>
      <c r="BM413" s="220">
        <v>29</v>
      </c>
    </row>
    <row r="414" spans="1:65">
      <c r="A414" s="30"/>
      <c r="B414" s="20" t="s">
        <v>271</v>
      </c>
      <c r="C414" s="12"/>
      <c r="D414" s="225">
        <v>252</v>
      </c>
      <c r="E414" s="218"/>
      <c r="F414" s="219"/>
      <c r="G414" s="219"/>
      <c r="H414" s="219"/>
      <c r="I414" s="219"/>
      <c r="J414" s="219"/>
      <c r="K414" s="219"/>
      <c r="L414" s="219"/>
      <c r="M414" s="219"/>
      <c r="N414" s="219"/>
      <c r="O414" s="219"/>
      <c r="P414" s="219"/>
      <c r="Q414" s="219"/>
      <c r="R414" s="219"/>
      <c r="S414" s="219"/>
      <c r="T414" s="219"/>
      <c r="U414" s="219"/>
      <c r="V414" s="219"/>
      <c r="W414" s="219"/>
      <c r="X414" s="219"/>
      <c r="Y414" s="219"/>
      <c r="Z414" s="219"/>
      <c r="AA414" s="219"/>
      <c r="AB414" s="219"/>
      <c r="AC414" s="219"/>
      <c r="AD414" s="219"/>
      <c r="AE414" s="219"/>
      <c r="AF414" s="219"/>
      <c r="AG414" s="219"/>
      <c r="AH414" s="219"/>
      <c r="AI414" s="219"/>
      <c r="AJ414" s="219"/>
      <c r="AK414" s="219"/>
      <c r="AL414" s="219"/>
      <c r="AM414" s="219"/>
      <c r="AN414" s="219"/>
      <c r="AO414" s="219"/>
      <c r="AP414" s="219"/>
      <c r="AQ414" s="219"/>
      <c r="AR414" s="219"/>
      <c r="AS414" s="219"/>
      <c r="AT414" s="219"/>
      <c r="AU414" s="219"/>
      <c r="AV414" s="219"/>
      <c r="AW414" s="219"/>
      <c r="AX414" s="219"/>
      <c r="AY414" s="219"/>
      <c r="AZ414" s="219"/>
      <c r="BA414" s="219"/>
      <c r="BB414" s="219"/>
      <c r="BC414" s="219"/>
      <c r="BD414" s="219"/>
      <c r="BE414" s="219"/>
      <c r="BF414" s="219"/>
      <c r="BG414" s="219"/>
      <c r="BH414" s="219"/>
      <c r="BI414" s="219"/>
      <c r="BJ414" s="219"/>
      <c r="BK414" s="219"/>
      <c r="BL414" s="219"/>
      <c r="BM414" s="220">
        <v>16</v>
      </c>
    </row>
    <row r="415" spans="1:65">
      <c r="A415" s="30"/>
      <c r="B415" s="3" t="s">
        <v>272</v>
      </c>
      <c r="C415" s="29"/>
      <c r="D415" s="221">
        <v>252</v>
      </c>
      <c r="E415" s="218"/>
      <c r="F415" s="219"/>
      <c r="G415" s="219"/>
      <c r="H415" s="219"/>
      <c r="I415" s="219"/>
      <c r="J415" s="219"/>
      <c r="K415" s="219"/>
      <c r="L415" s="219"/>
      <c r="M415" s="219"/>
      <c r="N415" s="219"/>
      <c r="O415" s="219"/>
      <c r="P415" s="219"/>
      <c r="Q415" s="219"/>
      <c r="R415" s="219"/>
      <c r="S415" s="219"/>
      <c r="T415" s="219"/>
      <c r="U415" s="219"/>
      <c r="V415" s="219"/>
      <c r="W415" s="219"/>
      <c r="X415" s="219"/>
      <c r="Y415" s="219"/>
      <c r="Z415" s="219"/>
      <c r="AA415" s="219"/>
      <c r="AB415" s="219"/>
      <c r="AC415" s="219"/>
      <c r="AD415" s="219"/>
      <c r="AE415" s="219"/>
      <c r="AF415" s="219"/>
      <c r="AG415" s="219"/>
      <c r="AH415" s="219"/>
      <c r="AI415" s="219"/>
      <c r="AJ415" s="219"/>
      <c r="AK415" s="219"/>
      <c r="AL415" s="219"/>
      <c r="AM415" s="219"/>
      <c r="AN415" s="219"/>
      <c r="AO415" s="219"/>
      <c r="AP415" s="219"/>
      <c r="AQ415" s="219"/>
      <c r="AR415" s="219"/>
      <c r="AS415" s="219"/>
      <c r="AT415" s="219"/>
      <c r="AU415" s="219"/>
      <c r="AV415" s="219"/>
      <c r="AW415" s="219"/>
      <c r="AX415" s="219"/>
      <c r="AY415" s="219"/>
      <c r="AZ415" s="219"/>
      <c r="BA415" s="219"/>
      <c r="BB415" s="219"/>
      <c r="BC415" s="219"/>
      <c r="BD415" s="219"/>
      <c r="BE415" s="219"/>
      <c r="BF415" s="219"/>
      <c r="BG415" s="219"/>
      <c r="BH415" s="219"/>
      <c r="BI415" s="219"/>
      <c r="BJ415" s="219"/>
      <c r="BK415" s="219"/>
      <c r="BL415" s="219"/>
      <c r="BM415" s="220">
        <v>252</v>
      </c>
    </row>
    <row r="416" spans="1:65">
      <c r="A416" s="30"/>
      <c r="B416" s="3" t="s">
        <v>273</v>
      </c>
      <c r="C416" s="29"/>
      <c r="D416" s="221">
        <v>1.4142135623731353</v>
      </c>
      <c r="E416" s="218"/>
      <c r="F416" s="219"/>
      <c r="G416" s="219"/>
      <c r="H416" s="219"/>
      <c r="I416" s="219"/>
      <c r="J416" s="219"/>
      <c r="K416" s="219"/>
      <c r="L416" s="219"/>
      <c r="M416" s="219"/>
      <c r="N416" s="219"/>
      <c r="O416" s="219"/>
      <c r="P416" s="219"/>
      <c r="Q416" s="219"/>
      <c r="R416" s="219"/>
      <c r="S416" s="219"/>
      <c r="T416" s="219"/>
      <c r="U416" s="219"/>
      <c r="V416" s="219"/>
      <c r="W416" s="219"/>
      <c r="X416" s="219"/>
      <c r="Y416" s="219"/>
      <c r="Z416" s="219"/>
      <c r="AA416" s="219"/>
      <c r="AB416" s="219"/>
      <c r="AC416" s="219"/>
      <c r="AD416" s="219"/>
      <c r="AE416" s="219"/>
      <c r="AF416" s="219"/>
      <c r="AG416" s="219"/>
      <c r="AH416" s="219"/>
      <c r="AI416" s="219"/>
      <c r="AJ416" s="219"/>
      <c r="AK416" s="219"/>
      <c r="AL416" s="219"/>
      <c r="AM416" s="219"/>
      <c r="AN416" s="219"/>
      <c r="AO416" s="219"/>
      <c r="AP416" s="219"/>
      <c r="AQ416" s="219"/>
      <c r="AR416" s="219"/>
      <c r="AS416" s="219"/>
      <c r="AT416" s="219"/>
      <c r="AU416" s="219"/>
      <c r="AV416" s="219"/>
      <c r="AW416" s="219"/>
      <c r="AX416" s="219"/>
      <c r="AY416" s="219"/>
      <c r="AZ416" s="219"/>
      <c r="BA416" s="219"/>
      <c r="BB416" s="219"/>
      <c r="BC416" s="219"/>
      <c r="BD416" s="219"/>
      <c r="BE416" s="219"/>
      <c r="BF416" s="219"/>
      <c r="BG416" s="219"/>
      <c r="BH416" s="219"/>
      <c r="BI416" s="219"/>
      <c r="BJ416" s="219"/>
      <c r="BK416" s="219"/>
      <c r="BL416" s="219"/>
      <c r="BM416" s="220">
        <v>35</v>
      </c>
    </row>
    <row r="417" spans="1:65">
      <c r="A417" s="30"/>
      <c r="B417" s="3" t="s">
        <v>86</v>
      </c>
      <c r="C417" s="29"/>
      <c r="D417" s="13">
        <v>5.6119585808457753E-3</v>
      </c>
      <c r="E417" s="15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274</v>
      </c>
      <c r="C418" s="29"/>
      <c r="D418" s="13">
        <v>0</v>
      </c>
      <c r="E418" s="15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275</v>
      </c>
      <c r="C419" s="47"/>
      <c r="D419" s="45" t="s">
        <v>276</v>
      </c>
      <c r="E419" s="15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640</v>
      </c>
      <c r="BM421" s="28" t="s">
        <v>283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328</v>
      </c>
      <c r="E422" s="15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233</v>
      </c>
      <c r="C423" s="9" t="s">
        <v>233</v>
      </c>
      <c r="D423" s="10" t="s">
        <v>112</v>
      </c>
      <c r="E423" s="15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342</v>
      </c>
      <c r="E424" s="15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3">
        <v>0.05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14">
        <v>1</v>
      </c>
    </row>
    <row r="427" spans="1:65">
      <c r="A427" s="30"/>
      <c r="B427" s="19">
        <v>1</v>
      </c>
      <c r="C427" s="9">
        <v>2</v>
      </c>
      <c r="D427" s="24">
        <v>0.04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14">
        <v>30</v>
      </c>
    </row>
    <row r="428" spans="1:65">
      <c r="A428" s="30"/>
      <c r="B428" s="20" t="s">
        <v>271</v>
      </c>
      <c r="C428" s="12"/>
      <c r="D428" s="215">
        <v>4.4999999999999998E-2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14">
        <v>16</v>
      </c>
    </row>
    <row r="429" spans="1:65">
      <c r="A429" s="30"/>
      <c r="B429" s="3" t="s">
        <v>272</v>
      </c>
      <c r="C429" s="29"/>
      <c r="D429" s="24">
        <v>4.4999999999999998E-2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14">
        <v>4.4999999999999998E-2</v>
      </c>
    </row>
    <row r="430" spans="1:65">
      <c r="A430" s="30"/>
      <c r="B430" s="3" t="s">
        <v>273</v>
      </c>
      <c r="C430" s="29"/>
      <c r="D430" s="24">
        <v>7.0710678118655152E-3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14">
        <v>36</v>
      </c>
    </row>
    <row r="431" spans="1:65">
      <c r="A431" s="30"/>
      <c r="B431" s="3" t="s">
        <v>86</v>
      </c>
      <c r="C431" s="29"/>
      <c r="D431" s="13">
        <v>0.15713484026367813</v>
      </c>
      <c r="E431" s="15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274</v>
      </c>
      <c r="C432" s="29"/>
      <c r="D432" s="13">
        <v>0</v>
      </c>
      <c r="E432" s="15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275</v>
      </c>
      <c r="C433" s="47"/>
      <c r="D433" s="45" t="s">
        <v>276</v>
      </c>
      <c r="E433" s="15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641</v>
      </c>
      <c r="BM435" s="28" t="s">
        <v>283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328</v>
      </c>
      <c r="E436" s="15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233</v>
      </c>
      <c r="C437" s="9" t="s">
        <v>233</v>
      </c>
      <c r="D437" s="10" t="s">
        <v>112</v>
      </c>
      <c r="E437" s="15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342</v>
      </c>
      <c r="E438" s="15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16">
        <v>116</v>
      </c>
      <c r="E440" s="218"/>
      <c r="F440" s="219"/>
      <c r="G440" s="219"/>
      <c r="H440" s="219"/>
      <c r="I440" s="219"/>
      <c r="J440" s="219"/>
      <c r="K440" s="219"/>
      <c r="L440" s="219"/>
      <c r="M440" s="219"/>
      <c r="N440" s="219"/>
      <c r="O440" s="219"/>
      <c r="P440" s="219"/>
      <c r="Q440" s="219"/>
      <c r="R440" s="219"/>
      <c r="S440" s="219"/>
      <c r="T440" s="219"/>
      <c r="U440" s="219"/>
      <c r="V440" s="219"/>
      <c r="W440" s="219"/>
      <c r="X440" s="219"/>
      <c r="Y440" s="219"/>
      <c r="Z440" s="219"/>
      <c r="AA440" s="219"/>
      <c r="AB440" s="219"/>
      <c r="AC440" s="219"/>
      <c r="AD440" s="219"/>
      <c r="AE440" s="219"/>
      <c r="AF440" s="219"/>
      <c r="AG440" s="219"/>
      <c r="AH440" s="219"/>
      <c r="AI440" s="219"/>
      <c r="AJ440" s="219"/>
      <c r="AK440" s="219"/>
      <c r="AL440" s="219"/>
      <c r="AM440" s="219"/>
      <c r="AN440" s="219"/>
      <c r="AO440" s="219"/>
      <c r="AP440" s="219"/>
      <c r="AQ440" s="219"/>
      <c r="AR440" s="219"/>
      <c r="AS440" s="219"/>
      <c r="AT440" s="219"/>
      <c r="AU440" s="219"/>
      <c r="AV440" s="219"/>
      <c r="AW440" s="219"/>
      <c r="AX440" s="219"/>
      <c r="AY440" s="219"/>
      <c r="AZ440" s="219"/>
      <c r="BA440" s="219"/>
      <c r="BB440" s="219"/>
      <c r="BC440" s="219"/>
      <c r="BD440" s="219"/>
      <c r="BE440" s="219"/>
      <c r="BF440" s="219"/>
      <c r="BG440" s="219"/>
      <c r="BH440" s="219"/>
      <c r="BI440" s="219"/>
      <c r="BJ440" s="219"/>
      <c r="BK440" s="219"/>
      <c r="BL440" s="219"/>
      <c r="BM440" s="220">
        <v>1</v>
      </c>
    </row>
    <row r="441" spans="1:65">
      <c r="A441" s="30"/>
      <c r="B441" s="19">
        <v>1</v>
      </c>
      <c r="C441" s="9">
        <v>2</v>
      </c>
      <c r="D441" s="221">
        <v>117</v>
      </c>
      <c r="E441" s="218"/>
      <c r="F441" s="219"/>
      <c r="G441" s="219"/>
      <c r="H441" s="219"/>
      <c r="I441" s="219"/>
      <c r="J441" s="219"/>
      <c r="K441" s="219"/>
      <c r="L441" s="219"/>
      <c r="M441" s="219"/>
      <c r="N441" s="219"/>
      <c r="O441" s="219"/>
      <c r="P441" s="219"/>
      <c r="Q441" s="219"/>
      <c r="R441" s="219"/>
      <c r="S441" s="219"/>
      <c r="T441" s="219"/>
      <c r="U441" s="219"/>
      <c r="V441" s="219"/>
      <c r="W441" s="219"/>
      <c r="X441" s="219"/>
      <c r="Y441" s="219"/>
      <c r="Z441" s="219"/>
      <c r="AA441" s="219"/>
      <c r="AB441" s="219"/>
      <c r="AC441" s="219"/>
      <c r="AD441" s="219"/>
      <c r="AE441" s="219"/>
      <c r="AF441" s="219"/>
      <c r="AG441" s="219"/>
      <c r="AH441" s="219"/>
      <c r="AI441" s="219"/>
      <c r="AJ441" s="219"/>
      <c r="AK441" s="219"/>
      <c r="AL441" s="219"/>
      <c r="AM441" s="219"/>
      <c r="AN441" s="219"/>
      <c r="AO441" s="219"/>
      <c r="AP441" s="219"/>
      <c r="AQ441" s="219"/>
      <c r="AR441" s="219"/>
      <c r="AS441" s="219"/>
      <c r="AT441" s="219"/>
      <c r="AU441" s="219"/>
      <c r="AV441" s="219"/>
      <c r="AW441" s="219"/>
      <c r="AX441" s="219"/>
      <c r="AY441" s="219"/>
      <c r="AZ441" s="219"/>
      <c r="BA441" s="219"/>
      <c r="BB441" s="219"/>
      <c r="BC441" s="219"/>
      <c r="BD441" s="219"/>
      <c r="BE441" s="219"/>
      <c r="BF441" s="219"/>
      <c r="BG441" s="219"/>
      <c r="BH441" s="219"/>
      <c r="BI441" s="219"/>
      <c r="BJ441" s="219"/>
      <c r="BK441" s="219"/>
      <c r="BL441" s="219"/>
      <c r="BM441" s="220">
        <v>31</v>
      </c>
    </row>
    <row r="442" spans="1:65">
      <c r="A442" s="30"/>
      <c r="B442" s="20" t="s">
        <v>271</v>
      </c>
      <c r="C442" s="12"/>
      <c r="D442" s="225">
        <v>116.5</v>
      </c>
      <c r="E442" s="218"/>
      <c r="F442" s="219"/>
      <c r="G442" s="219"/>
      <c r="H442" s="219"/>
      <c r="I442" s="219"/>
      <c r="J442" s="219"/>
      <c r="K442" s="219"/>
      <c r="L442" s="219"/>
      <c r="M442" s="219"/>
      <c r="N442" s="219"/>
      <c r="O442" s="219"/>
      <c r="P442" s="219"/>
      <c r="Q442" s="219"/>
      <c r="R442" s="219"/>
      <c r="S442" s="219"/>
      <c r="T442" s="219"/>
      <c r="U442" s="219"/>
      <c r="V442" s="219"/>
      <c r="W442" s="219"/>
      <c r="X442" s="219"/>
      <c r="Y442" s="219"/>
      <c r="Z442" s="219"/>
      <c r="AA442" s="219"/>
      <c r="AB442" s="219"/>
      <c r="AC442" s="219"/>
      <c r="AD442" s="219"/>
      <c r="AE442" s="219"/>
      <c r="AF442" s="219"/>
      <c r="AG442" s="219"/>
      <c r="AH442" s="219"/>
      <c r="AI442" s="219"/>
      <c r="AJ442" s="219"/>
      <c r="AK442" s="219"/>
      <c r="AL442" s="219"/>
      <c r="AM442" s="219"/>
      <c r="AN442" s="219"/>
      <c r="AO442" s="219"/>
      <c r="AP442" s="219"/>
      <c r="AQ442" s="219"/>
      <c r="AR442" s="219"/>
      <c r="AS442" s="219"/>
      <c r="AT442" s="219"/>
      <c r="AU442" s="219"/>
      <c r="AV442" s="219"/>
      <c r="AW442" s="219"/>
      <c r="AX442" s="219"/>
      <c r="AY442" s="219"/>
      <c r="AZ442" s="219"/>
      <c r="BA442" s="219"/>
      <c r="BB442" s="219"/>
      <c r="BC442" s="219"/>
      <c r="BD442" s="219"/>
      <c r="BE442" s="219"/>
      <c r="BF442" s="219"/>
      <c r="BG442" s="219"/>
      <c r="BH442" s="219"/>
      <c r="BI442" s="219"/>
      <c r="BJ442" s="219"/>
      <c r="BK442" s="219"/>
      <c r="BL442" s="219"/>
      <c r="BM442" s="220">
        <v>16</v>
      </c>
    </row>
    <row r="443" spans="1:65">
      <c r="A443" s="30"/>
      <c r="B443" s="3" t="s">
        <v>272</v>
      </c>
      <c r="C443" s="29"/>
      <c r="D443" s="221">
        <v>116.5</v>
      </c>
      <c r="E443" s="218"/>
      <c r="F443" s="219"/>
      <c r="G443" s="219"/>
      <c r="H443" s="219"/>
      <c r="I443" s="219"/>
      <c r="J443" s="219"/>
      <c r="K443" s="219"/>
      <c r="L443" s="219"/>
      <c r="M443" s="219"/>
      <c r="N443" s="219"/>
      <c r="O443" s="219"/>
      <c r="P443" s="219"/>
      <c r="Q443" s="219"/>
      <c r="R443" s="219"/>
      <c r="S443" s="219"/>
      <c r="T443" s="219"/>
      <c r="U443" s="219"/>
      <c r="V443" s="219"/>
      <c r="W443" s="219"/>
      <c r="X443" s="219"/>
      <c r="Y443" s="219"/>
      <c r="Z443" s="219"/>
      <c r="AA443" s="219"/>
      <c r="AB443" s="219"/>
      <c r="AC443" s="219"/>
      <c r="AD443" s="219"/>
      <c r="AE443" s="219"/>
      <c r="AF443" s="219"/>
      <c r="AG443" s="219"/>
      <c r="AH443" s="219"/>
      <c r="AI443" s="219"/>
      <c r="AJ443" s="219"/>
      <c r="AK443" s="219"/>
      <c r="AL443" s="219"/>
      <c r="AM443" s="219"/>
      <c r="AN443" s="219"/>
      <c r="AO443" s="219"/>
      <c r="AP443" s="219"/>
      <c r="AQ443" s="219"/>
      <c r="AR443" s="219"/>
      <c r="AS443" s="219"/>
      <c r="AT443" s="219"/>
      <c r="AU443" s="219"/>
      <c r="AV443" s="219"/>
      <c r="AW443" s="219"/>
      <c r="AX443" s="219"/>
      <c r="AY443" s="219"/>
      <c r="AZ443" s="219"/>
      <c r="BA443" s="219"/>
      <c r="BB443" s="219"/>
      <c r="BC443" s="219"/>
      <c r="BD443" s="219"/>
      <c r="BE443" s="219"/>
      <c r="BF443" s="219"/>
      <c r="BG443" s="219"/>
      <c r="BH443" s="219"/>
      <c r="BI443" s="219"/>
      <c r="BJ443" s="219"/>
      <c r="BK443" s="219"/>
      <c r="BL443" s="219"/>
      <c r="BM443" s="220">
        <v>116.5</v>
      </c>
    </row>
    <row r="444" spans="1:65">
      <c r="A444" s="30"/>
      <c r="B444" s="3" t="s">
        <v>273</v>
      </c>
      <c r="C444" s="29"/>
      <c r="D444" s="221">
        <v>0.70710678118654757</v>
      </c>
      <c r="E444" s="218"/>
      <c r="F444" s="219"/>
      <c r="G444" s="219"/>
      <c r="H444" s="219"/>
      <c r="I444" s="219"/>
      <c r="J444" s="219"/>
      <c r="K444" s="219"/>
      <c r="L444" s="219"/>
      <c r="M444" s="219"/>
      <c r="N444" s="219"/>
      <c r="O444" s="219"/>
      <c r="P444" s="219"/>
      <c r="Q444" s="219"/>
      <c r="R444" s="219"/>
      <c r="S444" s="219"/>
      <c r="T444" s="219"/>
      <c r="U444" s="219"/>
      <c r="V444" s="219"/>
      <c r="W444" s="219"/>
      <c r="X444" s="219"/>
      <c r="Y444" s="219"/>
      <c r="Z444" s="219"/>
      <c r="AA444" s="219"/>
      <c r="AB444" s="219"/>
      <c r="AC444" s="219"/>
      <c r="AD444" s="219"/>
      <c r="AE444" s="219"/>
      <c r="AF444" s="219"/>
      <c r="AG444" s="219"/>
      <c r="AH444" s="219"/>
      <c r="AI444" s="219"/>
      <c r="AJ444" s="219"/>
      <c r="AK444" s="219"/>
      <c r="AL444" s="219"/>
      <c r="AM444" s="219"/>
      <c r="AN444" s="219"/>
      <c r="AO444" s="219"/>
      <c r="AP444" s="219"/>
      <c r="AQ444" s="219"/>
      <c r="AR444" s="219"/>
      <c r="AS444" s="219"/>
      <c r="AT444" s="219"/>
      <c r="AU444" s="219"/>
      <c r="AV444" s="219"/>
      <c r="AW444" s="219"/>
      <c r="AX444" s="219"/>
      <c r="AY444" s="219"/>
      <c r="AZ444" s="219"/>
      <c r="BA444" s="219"/>
      <c r="BB444" s="219"/>
      <c r="BC444" s="219"/>
      <c r="BD444" s="219"/>
      <c r="BE444" s="219"/>
      <c r="BF444" s="219"/>
      <c r="BG444" s="219"/>
      <c r="BH444" s="219"/>
      <c r="BI444" s="219"/>
      <c r="BJ444" s="219"/>
      <c r="BK444" s="219"/>
      <c r="BL444" s="219"/>
      <c r="BM444" s="220">
        <v>37</v>
      </c>
    </row>
    <row r="445" spans="1:65">
      <c r="A445" s="30"/>
      <c r="B445" s="3" t="s">
        <v>86</v>
      </c>
      <c r="C445" s="29"/>
      <c r="D445" s="13">
        <v>6.0695861046055587E-3</v>
      </c>
      <c r="E445" s="15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274</v>
      </c>
      <c r="C446" s="29"/>
      <c r="D446" s="13">
        <v>0</v>
      </c>
      <c r="E446" s="15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275</v>
      </c>
      <c r="C447" s="47"/>
      <c r="D447" s="45" t="s">
        <v>276</v>
      </c>
      <c r="E447" s="15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642</v>
      </c>
      <c r="BM449" s="28" t="s">
        <v>283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328</v>
      </c>
      <c r="E450" s="15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233</v>
      </c>
      <c r="C451" s="9" t="s">
        <v>233</v>
      </c>
      <c r="D451" s="10" t="s">
        <v>112</v>
      </c>
      <c r="E451" s="15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342</v>
      </c>
      <c r="E452" s="15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6.4</v>
      </c>
      <c r="E454" s="15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6.1</v>
      </c>
      <c r="E455" s="15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32</v>
      </c>
    </row>
    <row r="456" spans="1:65">
      <c r="A456" s="30"/>
      <c r="B456" s="20" t="s">
        <v>271</v>
      </c>
      <c r="C456" s="12"/>
      <c r="D456" s="23">
        <v>6.25</v>
      </c>
      <c r="E456" s="15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272</v>
      </c>
      <c r="C457" s="29"/>
      <c r="D457" s="11">
        <v>6.25</v>
      </c>
      <c r="E457" s="15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6.25</v>
      </c>
    </row>
    <row r="458" spans="1:65">
      <c r="A458" s="30"/>
      <c r="B458" s="3" t="s">
        <v>273</v>
      </c>
      <c r="C458" s="29"/>
      <c r="D458" s="24">
        <v>0.21213203435596475</v>
      </c>
      <c r="E458" s="15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38</v>
      </c>
    </row>
    <row r="459" spans="1:65">
      <c r="A459" s="30"/>
      <c r="B459" s="3" t="s">
        <v>86</v>
      </c>
      <c r="C459" s="29"/>
      <c r="D459" s="13">
        <v>3.3941125496954362E-2</v>
      </c>
      <c r="E459" s="15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274</v>
      </c>
      <c r="C460" s="29"/>
      <c r="D460" s="13">
        <v>0</v>
      </c>
      <c r="E460" s="15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275</v>
      </c>
      <c r="C461" s="47"/>
      <c r="D461" s="45" t="s">
        <v>276</v>
      </c>
      <c r="E461" s="15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643</v>
      </c>
      <c r="BM463" s="28" t="s">
        <v>283</v>
      </c>
    </row>
    <row r="464" spans="1:65" ht="15">
      <c r="A464" s="25" t="s">
        <v>12</v>
      </c>
      <c r="B464" s="18" t="s">
        <v>110</v>
      </c>
      <c r="C464" s="15" t="s">
        <v>111</v>
      </c>
      <c r="D464" s="16" t="s">
        <v>328</v>
      </c>
      <c r="E464" s="15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233</v>
      </c>
      <c r="C465" s="9" t="s">
        <v>233</v>
      </c>
      <c r="D465" s="10" t="s">
        <v>112</v>
      </c>
      <c r="E465" s="15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342</v>
      </c>
      <c r="E466" s="15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5.16</v>
      </c>
      <c r="E468" s="15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5.04</v>
      </c>
      <c r="E469" s="15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33</v>
      </c>
    </row>
    <row r="470" spans="1:65">
      <c r="A470" s="30"/>
      <c r="B470" s="20" t="s">
        <v>271</v>
      </c>
      <c r="C470" s="12"/>
      <c r="D470" s="23">
        <v>5.0999999999999996</v>
      </c>
      <c r="E470" s="15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272</v>
      </c>
      <c r="C471" s="29"/>
      <c r="D471" s="11">
        <v>5.0999999999999996</v>
      </c>
      <c r="E471" s="15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5.0999999999999996</v>
      </c>
    </row>
    <row r="472" spans="1:65">
      <c r="A472" s="30"/>
      <c r="B472" s="3" t="s">
        <v>273</v>
      </c>
      <c r="C472" s="29"/>
      <c r="D472" s="24">
        <v>8.4852813742385777E-2</v>
      </c>
      <c r="E472" s="15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39</v>
      </c>
    </row>
    <row r="473" spans="1:65">
      <c r="A473" s="30"/>
      <c r="B473" s="3" t="s">
        <v>86</v>
      </c>
      <c r="C473" s="29"/>
      <c r="D473" s="13">
        <v>1.6637806616154074E-2</v>
      </c>
      <c r="E473" s="15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274</v>
      </c>
      <c r="C474" s="29"/>
      <c r="D474" s="13">
        <v>0</v>
      </c>
      <c r="E474" s="15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275</v>
      </c>
      <c r="C475" s="47"/>
      <c r="D475" s="45" t="s">
        <v>276</v>
      </c>
      <c r="E475" s="15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644</v>
      </c>
      <c r="BM477" s="28" t="s">
        <v>283</v>
      </c>
    </row>
    <row r="478" spans="1:65" ht="15">
      <c r="A478" s="25" t="s">
        <v>15</v>
      </c>
      <c r="B478" s="18" t="s">
        <v>110</v>
      </c>
      <c r="C478" s="15" t="s">
        <v>111</v>
      </c>
      <c r="D478" s="16" t="s">
        <v>328</v>
      </c>
      <c r="E478" s="15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233</v>
      </c>
      <c r="C479" s="9" t="s">
        <v>233</v>
      </c>
      <c r="D479" s="10" t="s">
        <v>112</v>
      </c>
      <c r="E479" s="15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342</v>
      </c>
      <c r="E480" s="15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6.8</v>
      </c>
      <c r="E482" s="15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6.4</v>
      </c>
      <c r="E483" s="15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17</v>
      </c>
    </row>
    <row r="484" spans="1:65">
      <c r="A484" s="30"/>
      <c r="B484" s="20" t="s">
        <v>271</v>
      </c>
      <c r="C484" s="12"/>
      <c r="D484" s="23">
        <v>6.6</v>
      </c>
      <c r="E484" s="15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272</v>
      </c>
      <c r="C485" s="29"/>
      <c r="D485" s="11">
        <v>6.6</v>
      </c>
      <c r="E485" s="15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6.6</v>
      </c>
    </row>
    <row r="486" spans="1:65">
      <c r="A486" s="30"/>
      <c r="B486" s="3" t="s">
        <v>273</v>
      </c>
      <c r="C486" s="29"/>
      <c r="D486" s="24">
        <v>0.28284271247461862</v>
      </c>
      <c r="E486" s="15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23</v>
      </c>
    </row>
    <row r="487" spans="1:65">
      <c r="A487" s="30"/>
      <c r="B487" s="3" t="s">
        <v>86</v>
      </c>
      <c r="C487" s="29"/>
      <c r="D487" s="13">
        <v>4.2854956435548278E-2</v>
      </c>
      <c r="E487" s="15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274</v>
      </c>
      <c r="C488" s="29"/>
      <c r="D488" s="13">
        <v>0</v>
      </c>
      <c r="E488" s="15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275</v>
      </c>
      <c r="C489" s="47"/>
      <c r="D489" s="45" t="s">
        <v>276</v>
      </c>
      <c r="E489" s="15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645</v>
      </c>
      <c r="BM491" s="28" t="s">
        <v>283</v>
      </c>
    </row>
    <row r="492" spans="1:65" ht="15">
      <c r="A492" s="25" t="s">
        <v>18</v>
      </c>
      <c r="B492" s="18" t="s">
        <v>110</v>
      </c>
      <c r="C492" s="15" t="s">
        <v>111</v>
      </c>
      <c r="D492" s="16" t="s">
        <v>328</v>
      </c>
      <c r="E492" s="15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233</v>
      </c>
      <c r="C493" s="9" t="s">
        <v>233</v>
      </c>
      <c r="D493" s="10" t="s">
        <v>112</v>
      </c>
      <c r="E493" s="15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342</v>
      </c>
      <c r="E494" s="15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5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16">
        <v>283</v>
      </c>
      <c r="E496" s="218"/>
      <c r="F496" s="219"/>
      <c r="G496" s="219"/>
      <c r="H496" s="219"/>
      <c r="I496" s="219"/>
      <c r="J496" s="219"/>
      <c r="K496" s="219"/>
      <c r="L496" s="219"/>
      <c r="M496" s="219"/>
      <c r="N496" s="219"/>
      <c r="O496" s="219"/>
      <c r="P496" s="219"/>
      <c r="Q496" s="219"/>
      <c r="R496" s="219"/>
      <c r="S496" s="219"/>
      <c r="T496" s="219"/>
      <c r="U496" s="219"/>
      <c r="V496" s="219"/>
      <c r="W496" s="219"/>
      <c r="X496" s="219"/>
      <c r="Y496" s="219"/>
      <c r="Z496" s="219"/>
      <c r="AA496" s="219"/>
      <c r="AB496" s="219"/>
      <c r="AC496" s="219"/>
      <c r="AD496" s="219"/>
      <c r="AE496" s="219"/>
      <c r="AF496" s="219"/>
      <c r="AG496" s="219"/>
      <c r="AH496" s="219"/>
      <c r="AI496" s="219"/>
      <c r="AJ496" s="219"/>
      <c r="AK496" s="219"/>
      <c r="AL496" s="219"/>
      <c r="AM496" s="219"/>
      <c r="AN496" s="219"/>
      <c r="AO496" s="219"/>
      <c r="AP496" s="219"/>
      <c r="AQ496" s="219"/>
      <c r="AR496" s="219"/>
      <c r="AS496" s="219"/>
      <c r="AT496" s="219"/>
      <c r="AU496" s="219"/>
      <c r="AV496" s="219"/>
      <c r="AW496" s="219"/>
      <c r="AX496" s="219"/>
      <c r="AY496" s="219"/>
      <c r="AZ496" s="219"/>
      <c r="BA496" s="219"/>
      <c r="BB496" s="219"/>
      <c r="BC496" s="219"/>
      <c r="BD496" s="219"/>
      <c r="BE496" s="219"/>
      <c r="BF496" s="219"/>
      <c r="BG496" s="219"/>
      <c r="BH496" s="219"/>
      <c r="BI496" s="219"/>
      <c r="BJ496" s="219"/>
      <c r="BK496" s="219"/>
      <c r="BL496" s="219"/>
      <c r="BM496" s="220">
        <v>1</v>
      </c>
    </row>
    <row r="497" spans="1:65">
      <c r="A497" s="30"/>
      <c r="B497" s="19">
        <v>1</v>
      </c>
      <c r="C497" s="9">
        <v>2</v>
      </c>
      <c r="D497" s="221">
        <v>278</v>
      </c>
      <c r="E497" s="218"/>
      <c r="F497" s="219"/>
      <c r="G497" s="219"/>
      <c r="H497" s="219"/>
      <c r="I497" s="219"/>
      <c r="J497" s="219"/>
      <c r="K497" s="219"/>
      <c r="L497" s="219"/>
      <c r="M497" s="219"/>
      <c r="N497" s="219"/>
      <c r="O497" s="219"/>
      <c r="P497" s="219"/>
      <c r="Q497" s="219"/>
      <c r="R497" s="219"/>
      <c r="S497" s="219"/>
      <c r="T497" s="219"/>
      <c r="U497" s="219"/>
      <c r="V497" s="219"/>
      <c r="W497" s="219"/>
      <c r="X497" s="219"/>
      <c r="Y497" s="219"/>
      <c r="Z497" s="219"/>
      <c r="AA497" s="219"/>
      <c r="AB497" s="219"/>
      <c r="AC497" s="219"/>
      <c r="AD497" s="219"/>
      <c r="AE497" s="219"/>
      <c r="AF497" s="219"/>
      <c r="AG497" s="219"/>
      <c r="AH497" s="219"/>
      <c r="AI497" s="219"/>
      <c r="AJ497" s="219"/>
      <c r="AK497" s="219"/>
      <c r="AL497" s="219"/>
      <c r="AM497" s="219"/>
      <c r="AN497" s="219"/>
      <c r="AO497" s="219"/>
      <c r="AP497" s="219"/>
      <c r="AQ497" s="219"/>
      <c r="AR497" s="219"/>
      <c r="AS497" s="219"/>
      <c r="AT497" s="219"/>
      <c r="AU497" s="219"/>
      <c r="AV497" s="219"/>
      <c r="AW497" s="219"/>
      <c r="AX497" s="219"/>
      <c r="AY497" s="219"/>
      <c r="AZ497" s="219"/>
      <c r="BA497" s="219"/>
      <c r="BB497" s="219"/>
      <c r="BC497" s="219"/>
      <c r="BD497" s="219"/>
      <c r="BE497" s="219"/>
      <c r="BF497" s="219"/>
      <c r="BG497" s="219"/>
      <c r="BH497" s="219"/>
      <c r="BI497" s="219"/>
      <c r="BJ497" s="219"/>
      <c r="BK497" s="219"/>
      <c r="BL497" s="219"/>
      <c r="BM497" s="220">
        <v>18</v>
      </c>
    </row>
    <row r="498" spans="1:65">
      <c r="A498" s="30"/>
      <c r="B498" s="20" t="s">
        <v>271</v>
      </c>
      <c r="C498" s="12"/>
      <c r="D498" s="225">
        <v>280.5</v>
      </c>
      <c r="E498" s="218"/>
      <c r="F498" s="219"/>
      <c r="G498" s="219"/>
      <c r="H498" s="219"/>
      <c r="I498" s="219"/>
      <c r="J498" s="219"/>
      <c r="K498" s="219"/>
      <c r="L498" s="219"/>
      <c r="M498" s="219"/>
      <c r="N498" s="219"/>
      <c r="O498" s="219"/>
      <c r="P498" s="219"/>
      <c r="Q498" s="219"/>
      <c r="R498" s="219"/>
      <c r="S498" s="219"/>
      <c r="T498" s="219"/>
      <c r="U498" s="219"/>
      <c r="V498" s="219"/>
      <c r="W498" s="219"/>
      <c r="X498" s="219"/>
      <c r="Y498" s="219"/>
      <c r="Z498" s="219"/>
      <c r="AA498" s="219"/>
      <c r="AB498" s="219"/>
      <c r="AC498" s="219"/>
      <c r="AD498" s="219"/>
      <c r="AE498" s="219"/>
      <c r="AF498" s="219"/>
      <c r="AG498" s="219"/>
      <c r="AH498" s="219"/>
      <c r="AI498" s="219"/>
      <c r="AJ498" s="219"/>
      <c r="AK498" s="219"/>
      <c r="AL498" s="219"/>
      <c r="AM498" s="219"/>
      <c r="AN498" s="219"/>
      <c r="AO498" s="219"/>
      <c r="AP498" s="219"/>
      <c r="AQ498" s="219"/>
      <c r="AR498" s="219"/>
      <c r="AS498" s="219"/>
      <c r="AT498" s="219"/>
      <c r="AU498" s="219"/>
      <c r="AV498" s="219"/>
      <c r="AW498" s="219"/>
      <c r="AX498" s="219"/>
      <c r="AY498" s="219"/>
      <c r="AZ498" s="219"/>
      <c r="BA498" s="219"/>
      <c r="BB498" s="219"/>
      <c r="BC498" s="219"/>
      <c r="BD498" s="219"/>
      <c r="BE498" s="219"/>
      <c r="BF498" s="219"/>
      <c r="BG498" s="219"/>
      <c r="BH498" s="219"/>
      <c r="BI498" s="219"/>
      <c r="BJ498" s="219"/>
      <c r="BK498" s="219"/>
      <c r="BL498" s="219"/>
      <c r="BM498" s="220">
        <v>16</v>
      </c>
    </row>
    <row r="499" spans="1:65">
      <c r="A499" s="30"/>
      <c r="B499" s="3" t="s">
        <v>272</v>
      </c>
      <c r="C499" s="29"/>
      <c r="D499" s="221">
        <v>280.5</v>
      </c>
      <c r="E499" s="218"/>
      <c r="F499" s="219"/>
      <c r="G499" s="219"/>
      <c r="H499" s="219"/>
      <c r="I499" s="219"/>
      <c r="J499" s="219"/>
      <c r="K499" s="219"/>
      <c r="L499" s="219"/>
      <c r="M499" s="219"/>
      <c r="N499" s="219"/>
      <c r="O499" s="219"/>
      <c r="P499" s="219"/>
      <c r="Q499" s="219"/>
      <c r="R499" s="219"/>
      <c r="S499" s="219"/>
      <c r="T499" s="219"/>
      <c r="U499" s="219"/>
      <c r="V499" s="219"/>
      <c r="W499" s="219"/>
      <c r="X499" s="219"/>
      <c r="Y499" s="219"/>
      <c r="Z499" s="219"/>
      <c r="AA499" s="219"/>
      <c r="AB499" s="219"/>
      <c r="AC499" s="219"/>
      <c r="AD499" s="219"/>
      <c r="AE499" s="219"/>
      <c r="AF499" s="219"/>
      <c r="AG499" s="219"/>
      <c r="AH499" s="219"/>
      <c r="AI499" s="219"/>
      <c r="AJ499" s="219"/>
      <c r="AK499" s="219"/>
      <c r="AL499" s="219"/>
      <c r="AM499" s="219"/>
      <c r="AN499" s="219"/>
      <c r="AO499" s="219"/>
      <c r="AP499" s="219"/>
      <c r="AQ499" s="219"/>
      <c r="AR499" s="219"/>
      <c r="AS499" s="219"/>
      <c r="AT499" s="219"/>
      <c r="AU499" s="219"/>
      <c r="AV499" s="219"/>
      <c r="AW499" s="219"/>
      <c r="AX499" s="219"/>
      <c r="AY499" s="219"/>
      <c r="AZ499" s="219"/>
      <c r="BA499" s="219"/>
      <c r="BB499" s="219"/>
      <c r="BC499" s="219"/>
      <c r="BD499" s="219"/>
      <c r="BE499" s="219"/>
      <c r="BF499" s="219"/>
      <c r="BG499" s="219"/>
      <c r="BH499" s="219"/>
      <c r="BI499" s="219"/>
      <c r="BJ499" s="219"/>
      <c r="BK499" s="219"/>
      <c r="BL499" s="219"/>
      <c r="BM499" s="220">
        <v>280.5</v>
      </c>
    </row>
    <row r="500" spans="1:65">
      <c r="A500" s="30"/>
      <c r="B500" s="3" t="s">
        <v>273</v>
      </c>
      <c r="C500" s="29"/>
      <c r="D500" s="221">
        <v>3.5355339059327378</v>
      </c>
      <c r="E500" s="218"/>
      <c r="F500" s="219"/>
      <c r="G500" s="219"/>
      <c r="H500" s="219"/>
      <c r="I500" s="219"/>
      <c r="J500" s="219"/>
      <c r="K500" s="219"/>
      <c r="L500" s="219"/>
      <c r="M500" s="219"/>
      <c r="N500" s="219"/>
      <c r="O500" s="219"/>
      <c r="P500" s="219"/>
      <c r="Q500" s="219"/>
      <c r="R500" s="219"/>
      <c r="S500" s="219"/>
      <c r="T500" s="219"/>
      <c r="U500" s="219"/>
      <c r="V500" s="219"/>
      <c r="W500" s="219"/>
      <c r="X500" s="219"/>
      <c r="Y500" s="219"/>
      <c r="Z500" s="219"/>
      <c r="AA500" s="219"/>
      <c r="AB500" s="219"/>
      <c r="AC500" s="219"/>
      <c r="AD500" s="219"/>
      <c r="AE500" s="219"/>
      <c r="AF500" s="219"/>
      <c r="AG500" s="219"/>
      <c r="AH500" s="219"/>
      <c r="AI500" s="219"/>
      <c r="AJ500" s="219"/>
      <c r="AK500" s="219"/>
      <c r="AL500" s="219"/>
      <c r="AM500" s="219"/>
      <c r="AN500" s="219"/>
      <c r="AO500" s="219"/>
      <c r="AP500" s="219"/>
      <c r="AQ500" s="219"/>
      <c r="AR500" s="219"/>
      <c r="AS500" s="219"/>
      <c r="AT500" s="219"/>
      <c r="AU500" s="219"/>
      <c r="AV500" s="219"/>
      <c r="AW500" s="219"/>
      <c r="AX500" s="219"/>
      <c r="AY500" s="219"/>
      <c r="AZ500" s="219"/>
      <c r="BA500" s="219"/>
      <c r="BB500" s="219"/>
      <c r="BC500" s="219"/>
      <c r="BD500" s="219"/>
      <c r="BE500" s="219"/>
      <c r="BF500" s="219"/>
      <c r="BG500" s="219"/>
      <c r="BH500" s="219"/>
      <c r="BI500" s="219"/>
      <c r="BJ500" s="219"/>
      <c r="BK500" s="219"/>
      <c r="BL500" s="219"/>
      <c r="BM500" s="220">
        <v>24</v>
      </c>
    </row>
    <row r="501" spans="1:65">
      <c r="A501" s="30"/>
      <c r="B501" s="3" t="s">
        <v>86</v>
      </c>
      <c r="C501" s="29"/>
      <c r="D501" s="13">
        <v>1.2604398951631863E-2</v>
      </c>
      <c r="E501" s="15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274</v>
      </c>
      <c r="C502" s="29"/>
      <c r="D502" s="13">
        <v>0</v>
      </c>
      <c r="E502" s="15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275</v>
      </c>
      <c r="C503" s="47"/>
      <c r="D503" s="45" t="s">
        <v>276</v>
      </c>
      <c r="E503" s="15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646</v>
      </c>
      <c r="BM505" s="28" t="s">
        <v>283</v>
      </c>
    </row>
    <row r="506" spans="1:65" ht="15">
      <c r="A506" s="25" t="s">
        <v>21</v>
      </c>
      <c r="B506" s="18" t="s">
        <v>110</v>
      </c>
      <c r="C506" s="15" t="s">
        <v>111</v>
      </c>
      <c r="D506" s="16" t="s">
        <v>328</v>
      </c>
      <c r="E506" s="15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233</v>
      </c>
      <c r="C507" s="9" t="s">
        <v>233</v>
      </c>
      <c r="D507" s="10" t="s">
        <v>112</v>
      </c>
      <c r="E507" s="15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342</v>
      </c>
      <c r="E508" s="15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0.72</v>
      </c>
      <c r="E510" s="150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0.74</v>
      </c>
      <c r="E511" s="150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19</v>
      </c>
    </row>
    <row r="512" spans="1:65">
      <c r="A512" s="30"/>
      <c r="B512" s="20" t="s">
        <v>271</v>
      </c>
      <c r="C512" s="12"/>
      <c r="D512" s="23">
        <v>0.73</v>
      </c>
      <c r="E512" s="150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272</v>
      </c>
      <c r="C513" s="29"/>
      <c r="D513" s="11">
        <v>0.73</v>
      </c>
      <c r="E513" s="150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0.73</v>
      </c>
    </row>
    <row r="514" spans="1:65">
      <c r="A514" s="30"/>
      <c r="B514" s="3" t="s">
        <v>273</v>
      </c>
      <c r="C514" s="29"/>
      <c r="D514" s="24">
        <v>1.4142135623730963E-2</v>
      </c>
      <c r="E514" s="150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25</v>
      </c>
    </row>
    <row r="515" spans="1:65">
      <c r="A515" s="30"/>
      <c r="B515" s="3" t="s">
        <v>86</v>
      </c>
      <c r="C515" s="29"/>
      <c r="D515" s="13">
        <v>1.9372788525658855E-2</v>
      </c>
      <c r="E515" s="15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274</v>
      </c>
      <c r="C516" s="29"/>
      <c r="D516" s="13">
        <v>0</v>
      </c>
      <c r="E516" s="15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275</v>
      </c>
      <c r="C517" s="47"/>
      <c r="D517" s="45" t="s">
        <v>276</v>
      </c>
      <c r="E517" s="15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647</v>
      </c>
      <c r="BM519" s="28" t="s">
        <v>283</v>
      </c>
    </row>
    <row r="520" spans="1:65" ht="15">
      <c r="A520" s="25" t="s">
        <v>24</v>
      </c>
      <c r="B520" s="18" t="s">
        <v>110</v>
      </c>
      <c r="C520" s="15" t="s">
        <v>111</v>
      </c>
      <c r="D520" s="16" t="s">
        <v>328</v>
      </c>
      <c r="E520" s="15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233</v>
      </c>
      <c r="C521" s="9" t="s">
        <v>233</v>
      </c>
      <c r="D521" s="10" t="s">
        <v>112</v>
      </c>
      <c r="E521" s="15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342</v>
      </c>
      <c r="E522" s="15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0.56000000000000005</v>
      </c>
      <c r="E524" s="15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0.51</v>
      </c>
      <c r="E525" s="15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20</v>
      </c>
    </row>
    <row r="526" spans="1:65">
      <c r="A526" s="30"/>
      <c r="B526" s="20" t="s">
        <v>271</v>
      </c>
      <c r="C526" s="12"/>
      <c r="D526" s="23">
        <v>0.53500000000000003</v>
      </c>
      <c r="E526" s="15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272</v>
      </c>
      <c r="C527" s="29"/>
      <c r="D527" s="11">
        <v>0.53500000000000003</v>
      </c>
      <c r="E527" s="15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0.53500000000000003</v>
      </c>
    </row>
    <row r="528" spans="1:65">
      <c r="A528" s="30"/>
      <c r="B528" s="3" t="s">
        <v>273</v>
      </c>
      <c r="C528" s="29"/>
      <c r="D528" s="24">
        <v>3.5355339059327411E-2</v>
      </c>
      <c r="E528" s="15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26</v>
      </c>
    </row>
    <row r="529" spans="1:65">
      <c r="A529" s="30"/>
      <c r="B529" s="3" t="s">
        <v>86</v>
      </c>
      <c r="C529" s="29"/>
      <c r="D529" s="13">
        <v>6.6084745905284875E-2</v>
      </c>
      <c r="E529" s="15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274</v>
      </c>
      <c r="C530" s="29"/>
      <c r="D530" s="13">
        <v>0</v>
      </c>
      <c r="E530" s="15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275</v>
      </c>
      <c r="C531" s="47"/>
      <c r="D531" s="45" t="s">
        <v>276</v>
      </c>
      <c r="E531" s="15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648</v>
      </c>
      <c r="BM533" s="28" t="s">
        <v>283</v>
      </c>
    </row>
    <row r="534" spans="1:65" ht="15">
      <c r="A534" s="25" t="s">
        <v>27</v>
      </c>
      <c r="B534" s="18" t="s">
        <v>110</v>
      </c>
      <c r="C534" s="15" t="s">
        <v>111</v>
      </c>
      <c r="D534" s="16" t="s">
        <v>328</v>
      </c>
      <c r="E534" s="15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233</v>
      </c>
      <c r="C535" s="9" t="s">
        <v>233</v>
      </c>
      <c r="D535" s="10" t="s">
        <v>112</v>
      </c>
      <c r="E535" s="15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342</v>
      </c>
      <c r="E536" s="15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/>
      <c r="C537" s="9"/>
      <c r="D537" s="26"/>
      <c r="E537" s="15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</v>
      </c>
    </row>
    <row r="538" spans="1:65">
      <c r="A538" s="30"/>
      <c r="B538" s="18">
        <v>1</v>
      </c>
      <c r="C538" s="14">
        <v>1</v>
      </c>
      <c r="D538" s="206">
        <v>13.6</v>
      </c>
      <c r="E538" s="207"/>
      <c r="F538" s="208"/>
      <c r="G538" s="208"/>
      <c r="H538" s="208"/>
      <c r="I538" s="208"/>
      <c r="J538" s="208"/>
      <c r="K538" s="208"/>
      <c r="L538" s="208"/>
      <c r="M538" s="208"/>
      <c r="N538" s="208"/>
      <c r="O538" s="208"/>
      <c r="P538" s="208"/>
      <c r="Q538" s="208"/>
      <c r="R538" s="208"/>
      <c r="S538" s="208"/>
      <c r="T538" s="208"/>
      <c r="U538" s="208"/>
      <c r="V538" s="208"/>
      <c r="W538" s="208"/>
      <c r="X538" s="208"/>
      <c r="Y538" s="208"/>
      <c r="Z538" s="208"/>
      <c r="AA538" s="208"/>
      <c r="AB538" s="208"/>
      <c r="AC538" s="208"/>
      <c r="AD538" s="208"/>
      <c r="AE538" s="208"/>
      <c r="AF538" s="208"/>
      <c r="AG538" s="208"/>
      <c r="AH538" s="208"/>
      <c r="AI538" s="208"/>
      <c r="AJ538" s="208"/>
      <c r="AK538" s="208"/>
      <c r="AL538" s="208"/>
      <c r="AM538" s="208"/>
      <c r="AN538" s="208"/>
      <c r="AO538" s="208"/>
      <c r="AP538" s="208"/>
      <c r="AQ538" s="208"/>
      <c r="AR538" s="208"/>
      <c r="AS538" s="208"/>
      <c r="AT538" s="208"/>
      <c r="AU538" s="208"/>
      <c r="AV538" s="208"/>
      <c r="AW538" s="208"/>
      <c r="AX538" s="208"/>
      <c r="AY538" s="208"/>
      <c r="AZ538" s="208"/>
      <c r="BA538" s="208"/>
      <c r="BB538" s="208"/>
      <c r="BC538" s="208"/>
      <c r="BD538" s="208"/>
      <c r="BE538" s="208"/>
      <c r="BF538" s="208"/>
      <c r="BG538" s="208"/>
      <c r="BH538" s="208"/>
      <c r="BI538" s="208"/>
      <c r="BJ538" s="208"/>
      <c r="BK538" s="208"/>
      <c r="BL538" s="208"/>
      <c r="BM538" s="209">
        <v>1</v>
      </c>
    </row>
    <row r="539" spans="1:65">
      <c r="A539" s="30"/>
      <c r="B539" s="19">
        <v>1</v>
      </c>
      <c r="C539" s="9">
        <v>2</v>
      </c>
      <c r="D539" s="210">
        <v>13.8</v>
      </c>
      <c r="E539" s="207"/>
      <c r="F539" s="208"/>
      <c r="G539" s="208"/>
      <c r="H539" s="208"/>
      <c r="I539" s="208"/>
      <c r="J539" s="208"/>
      <c r="K539" s="208"/>
      <c r="L539" s="208"/>
      <c r="M539" s="208"/>
      <c r="N539" s="208"/>
      <c r="O539" s="208"/>
      <c r="P539" s="208"/>
      <c r="Q539" s="208"/>
      <c r="R539" s="208"/>
      <c r="S539" s="208"/>
      <c r="T539" s="208"/>
      <c r="U539" s="208"/>
      <c r="V539" s="208"/>
      <c r="W539" s="208"/>
      <c r="X539" s="208"/>
      <c r="Y539" s="208"/>
      <c r="Z539" s="208"/>
      <c r="AA539" s="208"/>
      <c r="AB539" s="208"/>
      <c r="AC539" s="208"/>
      <c r="AD539" s="208"/>
      <c r="AE539" s="208"/>
      <c r="AF539" s="208"/>
      <c r="AG539" s="208"/>
      <c r="AH539" s="208"/>
      <c r="AI539" s="208"/>
      <c r="AJ539" s="208"/>
      <c r="AK539" s="208"/>
      <c r="AL539" s="208"/>
      <c r="AM539" s="208"/>
      <c r="AN539" s="208"/>
      <c r="AO539" s="208"/>
      <c r="AP539" s="208"/>
      <c r="AQ539" s="208"/>
      <c r="AR539" s="208"/>
      <c r="AS539" s="208"/>
      <c r="AT539" s="208"/>
      <c r="AU539" s="208"/>
      <c r="AV539" s="208"/>
      <c r="AW539" s="208"/>
      <c r="AX539" s="208"/>
      <c r="AY539" s="208"/>
      <c r="AZ539" s="208"/>
      <c r="BA539" s="208"/>
      <c r="BB539" s="208"/>
      <c r="BC539" s="208"/>
      <c r="BD539" s="208"/>
      <c r="BE539" s="208"/>
      <c r="BF539" s="208"/>
      <c r="BG539" s="208"/>
      <c r="BH539" s="208"/>
      <c r="BI539" s="208"/>
      <c r="BJ539" s="208"/>
      <c r="BK539" s="208"/>
      <c r="BL539" s="208"/>
      <c r="BM539" s="209">
        <v>21</v>
      </c>
    </row>
    <row r="540" spans="1:65">
      <c r="A540" s="30"/>
      <c r="B540" s="20" t="s">
        <v>271</v>
      </c>
      <c r="C540" s="12"/>
      <c r="D540" s="212">
        <v>13.7</v>
      </c>
      <c r="E540" s="207"/>
      <c r="F540" s="208"/>
      <c r="G540" s="208"/>
      <c r="H540" s="208"/>
      <c r="I540" s="208"/>
      <c r="J540" s="208"/>
      <c r="K540" s="208"/>
      <c r="L540" s="208"/>
      <c r="M540" s="208"/>
      <c r="N540" s="208"/>
      <c r="O540" s="208"/>
      <c r="P540" s="208"/>
      <c r="Q540" s="208"/>
      <c r="R540" s="208"/>
      <c r="S540" s="208"/>
      <c r="T540" s="208"/>
      <c r="U540" s="208"/>
      <c r="V540" s="208"/>
      <c r="W540" s="208"/>
      <c r="X540" s="208"/>
      <c r="Y540" s="208"/>
      <c r="Z540" s="208"/>
      <c r="AA540" s="208"/>
      <c r="AB540" s="208"/>
      <c r="AC540" s="208"/>
      <c r="AD540" s="208"/>
      <c r="AE540" s="208"/>
      <c r="AF540" s="208"/>
      <c r="AG540" s="208"/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08"/>
      <c r="AT540" s="208"/>
      <c r="AU540" s="208"/>
      <c r="AV540" s="208"/>
      <c r="AW540" s="208"/>
      <c r="AX540" s="208"/>
      <c r="AY540" s="208"/>
      <c r="AZ540" s="208"/>
      <c r="BA540" s="208"/>
      <c r="BB540" s="208"/>
      <c r="BC540" s="208"/>
      <c r="BD540" s="208"/>
      <c r="BE540" s="208"/>
      <c r="BF540" s="208"/>
      <c r="BG540" s="208"/>
      <c r="BH540" s="208"/>
      <c r="BI540" s="208"/>
      <c r="BJ540" s="208"/>
      <c r="BK540" s="208"/>
      <c r="BL540" s="208"/>
      <c r="BM540" s="209">
        <v>16</v>
      </c>
    </row>
    <row r="541" spans="1:65">
      <c r="A541" s="30"/>
      <c r="B541" s="3" t="s">
        <v>272</v>
      </c>
      <c r="C541" s="29"/>
      <c r="D541" s="210">
        <v>13.7</v>
      </c>
      <c r="E541" s="207"/>
      <c r="F541" s="208"/>
      <c r="G541" s="208"/>
      <c r="H541" s="208"/>
      <c r="I541" s="208"/>
      <c r="J541" s="208"/>
      <c r="K541" s="208"/>
      <c r="L541" s="208"/>
      <c r="M541" s="208"/>
      <c r="N541" s="208"/>
      <c r="O541" s="208"/>
      <c r="P541" s="208"/>
      <c r="Q541" s="208"/>
      <c r="R541" s="208"/>
      <c r="S541" s="208"/>
      <c r="T541" s="208"/>
      <c r="U541" s="208"/>
      <c r="V541" s="208"/>
      <c r="W541" s="208"/>
      <c r="X541" s="208"/>
      <c r="Y541" s="208"/>
      <c r="Z541" s="208"/>
      <c r="AA541" s="208"/>
      <c r="AB541" s="208"/>
      <c r="AC541" s="208"/>
      <c r="AD541" s="208"/>
      <c r="AE541" s="208"/>
      <c r="AF541" s="208"/>
      <c r="AG541" s="208"/>
      <c r="AH541" s="208"/>
      <c r="AI541" s="208"/>
      <c r="AJ541" s="208"/>
      <c r="AK541" s="208"/>
      <c r="AL541" s="208"/>
      <c r="AM541" s="208"/>
      <c r="AN541" s="208"/>
      <c r="AO541" s="208"/>
      <c r="AP541" s="208"/>
      <c r="AQ541" s="208"/>
      <c r="AR541" s="208"/>
      <c r="AS541" s="208"/>
      <c r="AT541" s="208"/>
      <c r="AU541" s="208"/>
      <c r="AV541" s="208"/>
      <c r="AW541" s="208"/>
      <c r="AX541" s="208"/>
      <c r="AY541" s="208"/>
      <c r="AZ541" s="208"/>
      <c r="BA541" s="208"/>
      <c r="BB541" s="208"/>
      <c r="BC541" s="208"/>
      <c r="BD541" s="208"/>
      <c r="BE541" s="208"/>
      <c r="BF541" s="208"/>
      <c r="BG541" s="208"/>
      <c r="BH541" s="208"/>
      <c r="BI541" s="208"/>
      <c r="BJ541" s="208"/>
      <c r="BK541" s="208"/>
      <c r="BL541" s="208"/>
      <c r="BM541" s="209">
        <v>13.7</v>
      </c>
    </row>
    <row r="542" spans="1:65">
      <c r="A542" s="30"/>
      <c r="B542" s="3" t="s">
        <v>273</v>
      </c>
      <c r="C542" s="29"/>
      <c r="D542" s="210">
        <v>0.14142135623731025</v>
      </c>
      <c r="E542" s="207"/>
      <c r="F542" s="208"/>
      <c r="G542" s="208"/>
      <c r="H542" s="208"/>
      <c r="I542" s="208"/>
      <c r="J542" s="208"/>
      <c r="K542" s="208"/>
      <c r="L542" s="208"/>
      <c r="M542" s="208"/>
      <c r="N542" s="208"/>
      <c r="O542" s="208"/>
      <c r="P542" s="208"/>
      <c r="Q542" s="208"/>
      <c r="R542" s="208"/>
      <c r="S542" s="208"/>
      <c r="T542" s="208"/>
      <c r="U542" s="208"/>
      <c r="V542" s="208"/>
      <c r="W542" s="208"/>
      <c r="X542" s="208"/>
      <c r="Y542" s="208"/>
      <c r="Z542" s="208"/>
      <c r="AA542" s="208"/>
      <c r="AB542" s="208"/>
      <c r="AC542" s="208"/>
      <c r="AD542" s="208"/>
      <c r="AE542" s="208"/>
      <c r="AF542" s="208"/>
      <c r="AG542" s="208"/>
      <c r="AH542" s="208"/>
      <c r="AI542" s="208"/>
      <c r="AJ542" s="208"/>
      <c r="AK542" s="208"/>
      <c r="AL542" s="208"/>
      <c r="AM542" s="208"/>
      <c r="AN542" s="208"/>
      <c r="AO542" s="208"/>
      <c r="AP542" s="208"/>
      <c r="AQ542" s="208"/>
      <c r="AR542" s="208"/>
      <c r="AS542" s="208"/>
      <c r="AT542" s="208"/>
      <c r="AU542" s="208"/>
      <c r="AV542" s="208"/>
      <c r="AW542" s="208"/>
      <c r="AX542" s="208"/>
      <c r="AY542" s="208"/>
      <c r="AZ542" s="208"/>
      <c r="BA542" s="208"/>
      <c r="BB542" s="208"/>
      <c r="BC542" s="208"/>
      <c r="BD542" s="208"/>
      <c r="BE542" s="208"/>
      <c r="BF542" s="208"/>
      <c r="BG542" s="208"/>
      <c r="BH542" s="208"/>
      <c r="BI542" s="208"/>
      <c r="BJ542" s="208"/>
      <c r="BK542" s="208"/>
      <c r="BL542" s="208"/>
      <c r="BM542" s="209">
        <v>27</v>
      </c>
    </row>
    <row r="543" spans="1:65">
      <c r="A543" s="30"/>
      <c r="B543" s="3" t="s">
        <v>86</v>
      </c>
      <c r="C543" s="29"/>
      <c r="D543" s="13">
        <v>1.0322726732650384E-2</v>
      </c>
      <c r="E543" s="15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274</v>
      </c>
      <c r="C544" s="29"/>
      <c r="D544" s="13">
        <v>0</v>
      </c>
      <c r="E544" s="15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275</v>
      </c>
      <c r="C545" s="47"/>
      <c r="D545" s="45" t="s">
        <v>276</v>
      </c>
      <c r="E545" s="15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649</v>
      </c>
      <c r="BM547" s="28" t="s">
        <v>283</v>
      </c>
    </row>
    <row r="548" spans="1:65" ht="15">
      <c r="A548" s="25" t="s">
        <v>30</v>
      </c>
      <c r="B548" s="18" t="s">
        <v>110</v>
      </c>
      <c r="C548" s="15" t="s">
        <v>111</v>
      </c>
      <c r="D548" s="16" t="s">
        <v>328</v>
      </c>
      <c r="E548" s="15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233</v>
      </c>
      <c r="C549" s="9" t="s">
        <v>233</v>
      </c>
      <c r="D549" s="10" t="s">
        <v>112</v>
      </c>
      <c r="E549" s="15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342</v>
      </c>
      <c r="E550" s="15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9.6</v>
      </c>
      <c r="E552" s="15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9.1</v>
      </c>
      <c r="E553" s="15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22</v>
      </c>
    </row>
    <row r="554" spans="1:65">
      <c r="A554" s="30"/>
      <c r="B554" s="20" t="s">
        <v>271</v>
      </c>
      <c r="C554" s="12"/>
      <c r="D554" s="23">
        <v>9.35</v>
      </c>
      <c r="E554" s="15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272</v>
      </c>
      <c r="C555" s="29"/>
      <c r="D555" s="11">
        <v>9.35</v>
      </c>
      <c r="E555" s="15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9.35</v>
      </c>
    </row>
    <row r="556" spans="1:65">
      <c r="A556" s="30"/>
      <c r="B556" s="3" t="s">
        <v>273</v>
      </c>
      <c r="C556" s="29"/>
      <c r="D556" s="24">
        <v>0.35355339059327379</v>
      </c>
      <c r="E556" s="15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28</v>
      </c>
    </row>
    <row r="557" spans="1:65">
      <c r="A557" s="30"/>
      <c r="B557" s="3" t="s">
        <v>86</v>
      </c>
      <c r="C557" s="29"/>
      <c r="D557" s="13">
        <v>3.7813196854895592E-2</v>
      </c>
      <c r="E557" s="15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274</v>
      </c>
      <c r="C558" s="29"/>
      <c r="D558" s="13">
        <v>0</v>
      </c>
      <c r="E558" s="15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275</v>
      </c>
      <c r="C559" s="47"/>
      <c r="D559" s="45" t="s">
        <v>276</v>
      </c>
      <c r="E559" s="15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650</v>
      </c>
      <c r="BM561" s="28" t="s">
        <v>283</v>
      </c>
    </row>
    <row r="562" spans="1:65" ht="15">
      <c r="A562" s="25" t="s">
        <v>62</v>
      </c>
      <c r="B562" s="18" t="s">
        <v>110</v>
      </c>
      <c r="C562" s="15" t="s">
        <v>111</v>
      </c>
      <c r="D562" s="16" t="s">
        <v>328</v>
      </c>
      <c r="E562" s="15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233</v>
      </c>
      <c r="C563" s="9" t="s">
        <v>233</v>
      </c>
      <c r="D563" s="10" t="s">
        <v>112</v>
      </c>
      <c r="E563" s="15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342</v>
      </c>
      <c r="E564" s="15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13">
        <v>0.23200000000000001</v>
      </c>
      <c r="E566" s="204"/>
      <c r="F566" s="205"/>
      <c r="G566" s="205"/>
      <c r="H566" s="205"/>
      <c r="I566" s="205"/>
      <c r="J566" s="205"/>
      <c r="K566" s="205"/>
      <c r="L566" s="205"/>
      <c r="M566" s="205"/>
      <c r="N566" s="205"/>
      <c r="O566" s="205"/>
      <c r="P566" s="205"/>
      <c r="Q566" s="205"/>
      <c r="R566" s="205"/>
      <c r="S566" s="205"/>
      <c r="T566" s="205"/>
      <c r="U566" s="205"/>
      <c r="V566" s="205"/>
      <c r="W566" s="205"/>
      <c r="X566" s="205"/>
      <c r="Y566" s="205"/>
      <c r="Z566" s="205"/>
      <c r="AA566" s="205"/>
      <c r="AB566" s="205"/>
      <c r="AC566" s="205"/>
      <c r="AD566" s="205"/>
      <c r="AE566" s="205"/>
      <c r="AF566" s="205"/>
      <c r="AG566" s="205"/>
      <c r="AH566" s="205"/>
      <c r="AI566" s="205"/>
      <c r="AJ566" s="205"/>
      <c r="AK566" s="205"/>
      <c r="AL566" s="205"/>
      <c r="AM566" s="205"/>
      <c r="AN566" s="205"/>
      <c r="AO566" s="205"/>
      <c r="AP566" s="205"/>
      <c r="AQ566" s="205"/>
      <c r="AR566" s="205"/>
      <c r="AS566" s="205"/>
      <c r="AT566" s="205"/>
      <c r="AU566" s="205"/>
      <c r="AV566" s="205"/>
      <c r="AW566" s="205"/>
      <c r="AX566" s="205"/>
      <c r="AY566" s="205"/>
      <c r="AZ566" s="205"/>
      <c r="BA566" s="205"/>
      <c r="BB566" s="205"/>
      <c r="BC566" s="205"/>
      <c r="BD566" s="205"/>
      <c r="BE566" s="205"/>
      <c r="BF566" s="205"/>
      <c r="BG566" s="205"/>
      <c r="BH566" s="205"/>
      <c r="BI566" s="205"/>
      <c r="BJ566" s="205"/>
      <c r="BK566" s="205"/>
      <c r="BL566" s="205"/>
      <c r="BM566" s="214">
        <v>1</v>
      </c>
    </row>
    <row r="567" spans="1:65">
      <c r="A567" s="30"/>
      <c r="B567" s="19">
        <v>1</v>
      </c>
      <c r="C567" s="9">
        <v>2</v>
      </c>
      <c r="D567" s="24">
        <v>0.23600000000000002</v>
      </c>
      <c r="E567" s="204"/>
      <c r="F567" s="205"/>
      <c r="G567" s="205"/>
      <c r="H567" s="205"/>
      <c r="I567" s="205"/>
      <c r="J567" s="205"/>
      <c r="K567" s="205"/>
      <c r="L567" s="205"/>
      <c r="M567" s="205"/>
      <c r="N567" s="205"/>
      <c r="O567" s="205"/>
      <c r="P567" s="205"/>
      <c r="Q567" s="205"/>
      <c r="R567" s="205"/>
      <c r="S567" s="205"/>
      <c r="T567" s="205"/>
      <c r="U567" s="205"/>
      <c r="V567" s="205"/>
      <c r="W567" s="205"/>
      <c r="X567" s="205"/>
      <c r="Y567" s="205"/>
      <c r="Z567" s="205"/>
      <c r="AA567" s="205"/>
      <c r="AB567" s="205"/>
      <c r="AC567" s="205"/>
      <c r="AD567" s="205"/>
      <c r="AE567" s="205"/>
      <c r="AF567" s="205"/>
      <c r="AG567" s="205"/>
      <c r="AH567" s="205"/>
      <c r="AI567" s="205"/>
      <c r="AJ567" s="205"/>
      <c r="AK567" s="205"/>
      <c r="AL567" s="205"/>
      <c r="AM567" s="205"/>
      <c r="AN567" s="205"/>
      <c r="AO567" s="205"/>
      <c r="AP567" s="205"/>
      <c r="AQ567" s="205"/>
      <c r="AR567" s="205"/>
      <c r="AS567" s="205"/>
      <c r="AT567" s="205"/>
      <c r="AU567" s="205"/>
      <c r="AV567" s="205"/>
      <c r="AW567" s="205"/>
      <c r="AX567" s="205"/>
      <c r="AY567" s="205"/>
      <c r="AZ567" s="205"/>
      <c r="BA567" s="205"/>
      <c r="BB567" s="205"/>
      <c r="BC567" s="205"/>
      <c r="BD567" s="205"/>
      <c r="BE567" s="205"/>
      <c r="BF567" s="205"/>
      <c r="BG567" s="205"/>
      <c r="BH567" s="205"/>
      <c r="BI567" s="205"/>
      <c r="BJ567" s="205"/>
      <c r="BK567" s="205"/>
      <c r="BL567" s="205"/>
      <c r="BM567" s="214">
        <v>23</v>
      </c>
    </row>
    <row r="568" spans="1:65">
      <c r="A568" s="30"/>
      <c r="B568" s="20" t="s">
        <v>271</v>
      </c>
      <c r="C568" s="12"/>
      <c r="D568" s="215">
        <v>0.23400000000000001</v>
      </c>
      <c r="E568" s="204"/>
      <c r="F568" s="205"/>
      <c r="G568" s="205"/>
      <c r="H568" s="205"/>
      <c r="I568" s="205"/>
      <c r="J568" s="205"/>
      <c r="K568" s="205"/>
      <c r="L568" s="205"/>
      <c r="M568" s="205"/>
      <c r="N568" s="205"/>
      <c r="O568" s="205"/>
      <c r="P568" s="205"/>
      <c r="Q568" s="205"/>
      <c r="R568" s="205"/>
      <c r="S568" s="205"/>
      <c r="T568" s="205"/>
      <c r="U568" s="205"/>
      <c r="V568" s="205"/>
      <c r="W568" s="205"/>
      <c r="X568" s="205"/>
      <c r="Y568" s="205"/>
      <c r="Z568" s="205"/>
      <c r="AA568" s="205"/>
      <c r="AB568" s="205"/>
      <c r="AC568" s="205"/>
      <c r="AD568" s="205"/>
      <c r="AE568" s="205"/>
      <c r="AF568" s="205"/>
      <c r="AG568" s="205"/>
      <c r="AH568" s="205"/>
      <c r="AI568" s="205"/>
      <c r="AJ568" s="205"/>
      <c r="AK568" s="205"/>
      <c r="AL568" s="205"/>
      <c r="AM568" s="205"/>
      <c r="AN568" s="205"/>
      <c r="AO568" s="205"/>
      <c r="AP568" s="205"/>
      <c r="AQ568" s="205"/>
      <c r="AR568" s="205"/>
      <c r="AS568" s="205"/>
      <c r="AT568" s="205"/>
      <c r="AU568" s="205"/>
      <c r="AV568" s="205"/>
      <c r="AW568" s="205"/>
      <c r="AX568" s="205"/>
      <c r="AY568" s="205"/>
      <c r="AZ568" s="205"/>
      <c r="BA568" s="205"/>
      <c r="BB568" s="205"/>
      <c r="BC568" s="205"/>
      <c r="BD568" s="205"/>
      <c r="BE568" s="205"/>
      <c r="BF568" s="205"/>
      <c r="BG568" s="205"/>
      <c r="BH568" s="205"/>
      <c r="BI568" s="205"/>
      <c r="BJ568" s="205"/>
      <c r="BK568" s="205"/>
      <c r="BL568" s="205"/>
      <c r="BM568" s="214">
        <v>16</v>
      </c>
    </row>
    <row r="569" spans="1:65">
      <c r="A569" s="30"/>
      <c r="B569" s="3" t="s">
        <v>272</v>
      </c>
      <c r="C569" s="29"/>
      <c r="D569" s="24">
        <v>0.23400000000000001</v>
      </c>
      <c r="E569" s="204"/>
      <c r="F569" s="205"/>
      <c r="G569" s="205"/>
      <c r="H569" s="205"/>
      <c r="I569" s="205"/>
      <c r="J569" s="205"/>
      <c r="K569" s="205"/>
      <c r="L569" s="205"/>
      <c r="M569" s="205"/>
      <c r="N569" s="205"/>
      <c r="O569" s="205"/>
      <c r="P569" s="205"/>
      <c r="Q569" s="205"/>
      <c r="R569" s="205"/>
      <c r="S569" s="205"/>
      <c r="T569" s="205"/>
      <c r="U569" s="205"/>
      <c r="V569" s="205"/>
      <c r="W569" s="205"/>
      <c r="X569" s="205"/>
      <c r="Y569" s="205"/>
      <c r="Z569" s="205"/>
      <c r="AA569" s="205"/>
      <c r="AB569" s="205"/>
      <c r="AC569" s="205"/>
      <c r="AD569" s="205"/>
      <c r="AE569" s="205"/>
      <c r="AF569" s="205"/>
      <c r="AG569" s="205"/>
      <c r="AH569" s="205"/>
      <c r="AI569" s="205"/>
      <c r="AJ569" s="205"/>
      <c r="AK569" s="205"/>
      <c r="AL569" s="205"/>
      <c r="AM569" s="205"/>
      <c r="AN569" s="205"/>
      <c r="AO569" s="205"/>
      <c r="AP569" s="205"/>
      <c r="AQ569" s="205"/>
      <c r="AR569" s="205"/>
      <c r="AS569" s="205"/>
      <c r="AT569" s="205"/>
      <c r="AU569" s="205"/>
      <c r="AV569" s="205"/>
      <c r="AW569" s="205"/>
      <c r="AX569" s="205"/>
      <c r="AY569" s="205"/>
      <c r="AZ569" s="205"/>
      <c r="BA569" s="205"/>
      <c r="BB569" s="205"/>
      <c r="BC569" s="205"/>
      <c r="BD569" s="205"/>
      <c r="BE569" s="205"/>
      <c r="BF569" s="205"/>
      <c r="BG569" s="205"/>
      <c r="BH569" s="205"/>
      <c r="BI569" s="205"/>
      <c r="BJ569" s="205"/>
      <c r="BK569" s="205"/>
      <c r="BL569" s="205"/>
      <c r="BM569" s="214">
        <v>0.23400000000000001</v>
      </c>
    </row>
    <row r="570" spans="1:65">
      <c r="A570" s="30"/>
      <c r="B570" s="3" t="s">
        <v>273</v>
      </c>
      <c r="C570" s="29"/>
      <c r="D570" s="24">
        <v>2.8284271247461927E-3</v>
      </c>
      <c r="E570" s="204"/>
      <c r="F570" s="205"/>
      <c r="G570" s="205"/>
      <c r="H570" s="205"/>
      <c r="I570" s="205"/>
      <c r="J570" s="205"/>
      <c r="K570" s="205"/>
      <c r="L570" s="205"/>
      <c r="M570" s="205"/>
      <c r="N570" s="205"/>
      <c r="O570" s="205"/>
      <c r="P570" s="205"/>
      <c r="Q570" s="205"/>
      <c r="R570" s="205"/>
      <c r="S570" s="205"/>
      <c r="T570" s="205"/>
      <c r="U570" s="205"/>
      <c r="V570" s="205"/>
      <c r="W570" s="205"/>
      <c r="X570" s="205"/>
      <c r="Y570" s="205"/>
      <c r="Z570" s="205"/>
      <c r="AA570" s="205"/>
      <c r="AB570" s="205"/>
      <c r="AC570" s="205"/>
      <c r="AD570" s="205"/>
      <c r="AE570" s="205"/>
      <c r="AF570" s="205"/>
      <c r="AG570" s="205"/>
      <c r="AH570" s="205"/>
      <c r="AI570" s="205"/>
      <c r="AJ570" s="205"/>
      <c r="AK570" s="205"/>
      <c r="AL570" s="205"/>
      <c r="AM570" s="205"/>
      <c r="AN570" s="205"/>
      <c r="AO570" s="205"/>
      <c r="AP570" s="205"/>
      <c r="AQ570" s="205"/>
      <c r="AR570" s="205"/>
      <c r="AS570" s="205"/>
      <c r="AT570" s="205"/>
      <c r="AU570" s="205"/>
      <c r="AV570" s="205"/>
      <c r="AW570" s="205"/>
      <c r="AX570" s="205"/>
      <c r="AY570" s="205"/>
      <c r="AZ570" s="205"/>
      <c r="BA570" s="205"/>
      <c r="BB570" s="205"/>
      <c r="BC570" s="205"/>
      <c r="BD570" s="205"/>
      <c r="BE570" s="205"/>
      <c r="BF570" s="205"/>
      <c r="BG570" s="205"/>
      <c r="BH570" s="205"/>
      <c r="BI570" s="205"/>
      <c r="BJ570" s="205"/>
      <c r="BK570" s="205"/>
      <c r="BL570" s="205"/>
      <c r="BM570" s="214">
        <v>29</v>
      </c>
    </row>
    <row r="571" spans="1:65">
      <c r="A571" s="30"/>
      <c r="B571" s="3" t="s">
        <v>86</v>
      </c>
      <c r="C571" s="29"/>
      <c r="D571" s="13">
        <v>1.2087295404898259E-2</v>
      </c>
      <c r="E571" s="15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274</v>
      </c>
      <c r="C572" s="29"/>
      <c r="D572" s="13">
        <v>0</v>
      </c>
      <c r="E572" s="15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275</v>
      </c>
      <c r="C573" s="47"/>
      <c r="D573" s="45" t="s">
        <v>276</v>
      </c>
      <c r="E573" s="15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651</v>
      </c>
      <c r="BM575" s="28" t="s">
        <v>283</v>
      </c>
    </row>
    <row r="576" spans="1:65" ht="15">
      <c r="A576" s="25" t="s">
        <v>63</v>
      </c>
      <c r="B576" s="18" t="s">
        <v>110</v>
      </c>
      <c r="C576" s="15" t="s">
        <v>111</v>
      </c>
      <c r="D576" s="16" t="s">
        <v>328</v>
      </c>
      <c r="E576" s="15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233</v>
      </c>
      <c r="C577" s="9" t="s">
        <v>233</v>
      </c>
      <c r="D577" s="10" t="s">
        <v>112</v>
      </c>
      <c r="E577" s="15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342</v>
      </c>
      <c r="E578" s="15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5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8.1999999999999993</v>
      </c>
      <c r="E580" s="150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8.6</v>
      </c>
      <c r="E581" s="150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24</v>
      </c>
    </row>
    <row r="582" spans="1:65">
      <c r="A582" s="30"/>
      <c r="B582" s="20" t="s">
        <v>271</v>
      </c>
      <c r="C582" s="12"/>
      <c r="D582" s="23">
        <v>8.3999999999999986</v>
      </c>
      <c r="E582" s="150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272</v>
      </c>
      <c r="C583" s="29"/>
      <c r="D583" s="11">
        <v>8.3999999999999986</v>
      </c>
      <c r="E583" s="150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8.4</v>
      </c>
    </row>
    <row r="584" spans="1:65">
      <c r="A584" s="30"/>
      <c r="B584" s="3" t="s">
        <v>273</v>
      </c>
      <c r="C584" s="29"/>
      <c r="D584" s="24">
        <v>0.28284271247461928</v>
      </c>
      <c r="E584" s="150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30</v>
      </c>
    </row>
    <row r="585" spans="1:65">
      <c r="A585" s="30"/>
      <c r="B585" s="3" t="s">
        <v>86</v>
      </c>
      <c r="C585" s="29"/>
      <c r="D585" s="13">
        <v>3.3671751485073731E-2</v>
      </c>
      <c r="E585" s="15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274</v>
      </c>
      <c r="C586" s="29"/>
      <c r="D586" s="13">
        <v>-2.2204460492503131E-16</v>
      </c>
      <c r="E586" s="15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275</v>
      </c>
      <c r="C587" s="47"/>
      <c r="D587" s="45" t="s">
        <v>276</v>
      </c>
      <c r="E587" s="15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652</v>
      </c>
      <c r="BM589" s="28" t="s">
        <v>283</v>
      </c>
    </row>
    <row r="590" spans="1:65" ht="15">
      <c r="A590" s="25" t="s">
        <v>64</v>
      </c>
      <c r="B590" s="18" t="s">
        <v>110</v>
      </c>
      <c r="C590" s="15" t="s">
        <v>111</v>
      </c>
      <c r="D590" s="16" t="s">
        <v>328</v>
      </c>
      <c r="E590" s="15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233</v>
      </c>
      <c r="C591" s="9" t="s">
        <v>233</v>
      </c>
      <c r="D591" s="10" t="s">
        <v>112</v>
      </c>
      <c r="E591" s="15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342</v>
      </c>
      <c r="E592" s="15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0.18</v>
      </c>
      <c r="E594" s="15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0.19</v>
      </c>
      <c r="E595" s="15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6</v>
      </c>
    </row>
    <row r="596" spans="1:65">
      <c r="A596" s="30"/>
      <c r="B596" s="20" t="s">
        <v>271</v>
      </c>
      <c r="C596" s="12"/>
      <c r="D596" s="23">
        <v>0.185</v>
      </c>
      <c r="E596" s="15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272</v>
      </c>
      <c r="C597" s="29"/>
      <c r="D597" s="11">
        <v>0.185</v>
      </c>
      <c r="E597" s="15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0.185</v>
      </c>
    </row>
    <row r="598" spans="1:65">
      <c r="A598" s="30"/>
      <c r="B598" s="3" t="s">
        <v>273</v>
      </c>
      <c r="C598" s="29"/>
      <c r="D598" s="24">
        <v>7.0710678118654814E-3</v>
      </c>
      <c r="E598" s="15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31</v>
      </c>
    </row>
    <row r="599" spans="1:65">
      <c r="A599" s="30"/>
      <c r="B599" s="3" t="s">
        <v>86</v>
      </c>
      <c r="C599" s="29"/>
      <c r="D599" s="13">
        <v>3.8221988172245848E-2</v>
      </c>
      <c r="E599" s="15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274</v>
      </c>
      <c r="C600" s="29"/>
      <c r="D600" s="13">
        <v>0</v>
      </c>
      <c r="E600" s="15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275</v>
      </c>
      <c r="C601" s="47"/>
      <c r="D601" s="45" t="s">
        <v>276</v>
      </c>
      <c r="E601" s="15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653</v>
      </c>
      <c r="BM603" s="28" t="s">
        <v>283</v>
      </c>
    </row>
    <row r="604" spans="1:65" ht="15">
      <c r="A604" s="25" t="s">
        <v>32</v>
      </c>
      <c r="B604" s="18" t="s">
        <v>110</v>
      </c>
      <c r="C604" s="15" t="s">
        <v>111</v>
      </c>
      <c r="D604" s="16" t="s">
        <v>328</v>
      </c>
      <c r="E604" s="15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233</v>
      </c>
      <c r="C605" s="9" t="s">
        <v>233</v>
      </c>
      <c r="D605" s="10" t="s">
        <v>112</v>
      </c>
      <c r="E605" s="15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342</v>
      </c>
      <c r="E606" s="15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3.27</v>
      </c>
      <c r="E608" s="15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3.21</v>
      </c>
      <c r="E609" s="15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26</v>
      </c>
    </row>
    <row r="610" spans="1:65">
      <c r="A610" s="30"/>
      <c r="B610" s="20" t="s">
        <v>271</v>
      </c>
      <c r="C610" s="12"/>
      <c r="D610" s="23">
        <v>3.24</v>
      </c>
      <c r="E610" s="15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272</v>
      </c>
      <c r="C611" s="29"/>
      <c r="D611" s="11">
        <v>3.24</v>
      </c>
      <c r="E611" s="15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3.24</v>
      </c>
    </row>
    <row r="612" spans="1:65">
      <c r="A612" s="30"/>
      <c r="B612" s="3" t="s">
        <v>273</v>
      </c>
      <c r="C612" s="29"/>
      <c r="D612" s="24">
        <v>4.2426406871192889E-2</v>
      </c>
      <c r="E612" s="15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32</v>
      </c>
    </row>
    <row r="613" spans="1:65">
      <c r="A613" s="30"/>
      <c r="B613" s="3" t="s">
        <v>86</v>
      </c>
      <c r="C613" s="29"/>
      <c r="D613" s="13">
        <v>1.3094570021973112E-2</v>
      </c>
      <c r="E613" s="15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274</v>
      </c>
      <c r="C614" s="29"/>
      <c r="D614" s="13">
        <v>0</v>
      </c>
      <c r="E614" s="15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275</v>
      </c>
      <c r="C615" s="47"/>
      <c r="D615" s="45" t="s">
        <v>276</v>
      </c>
      <c r="E615" s="15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654</v>
      </c>
      <c r="BM617" s="28" t="s">
        <v>283</v>
      </c>
    </row>
    <row r="618" spans="1:65" ht="15">
      <c r="A618" s="25" t="s">
        <v>65</v>
      </c>
      <c r="B618" s="18" t="s">
        <v>110</v>
      </c>
      <c r="C618" s="15" t="s">
        <v>111</v>
      </c>
      <c r="D618" s="16" t="s">
        <v>328</v>
      </c>
      <c r="E618" s="15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233</v>
      </c>
      <c r="C619" s="9" t="s">
        <v>233</v>
      </c>
      <c r="D619" s="10" t="s">
        <v>112</v>
      </c>
      <c r="E619" s="15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342</v>
      </c>
      <c r="E620" s="15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/>
      <c r="C621" s="9"/>
      <c r="D621" s="26"/>
      <c r="E621" s="15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8">
        <v>1</v>
      </c>
      <c r="C622" s="14">
        <v>1</v>
      </c>
      <c r="D622" s="206">
        <v>36</v>
      </c>
      <c r="E622" s="207"/>
      <c r="F622" s="208"/>
      <c r="G622" s="208"/>
      <c r="H622" s="208"/>
      <c r="I622" s="208"/>
      <c r="J622" s="208"/>
      <c r="K622" s="208"/>
      <c r="L622" s="208"/>
      <c r="M622" s="208"/>
      <c r="N622" s="208"/>
      <c r="O622" s="208"/>
      <c r="P622" s="208"/>
      <c r="Q622" s="208"/>
      <c r="R622" s="208"/>
      <c r="S622" s="208"/>
      <c r="T622" s="208"/>
      <c r="U622" s="208"/>
      <c r="V622" s="208"/>
      <c r="W622" s="208"/>
      <c r="X622" s="208"/>
      <c r="Y622" s="208"/>
      <c r="Z622" s="208"/>
      <c r="AA622" s="208"/>
      <c r="AB622" s="208"/>
      <c r="AC622" s="208"/>
      <c r="AD622" s="208"/>
      <c r="AE622" s="208"/>
      <c r="AF622" s="208"/>
      <c r="AG622" s="208"/>
      <c r="AH622" s="208"/>
      <c r="AI622" s="208"/>
      <c r="AJ622" s="208"/>
      <c r="AK622" s="208"/>
      <c r="AL622" s="208"/>
      <c r="AM622" s="208"/>
      <c r="AN622" s="208"/>
      <c r="AO622" s="208"/>
      <c r="AP622" s="208"/>
      <c r="AQ622" s="208"/>
      <c r="AR622" s="208"/>
      <c r="AS622" s="208"/>
      <c r="AT622" s="208"/>
      <c r="AU622" s="208"/>
      <c r="AV622" s="208"/>
      <c r="AW622" s="208"/>
      <c r="AX622" s="208"/>
      <c r="AY622" s="208"/>
      <c r="AZ622" s="208"/>
      <c r="BA622" s="208"/>
      <c r="BB622" s="208"/>
      <c r="BC622" s="208"/>
      <c r="BD622" s="208"/>
      <c r="BE622" s="208"/>
      <c r="BF622" s="208"/>
      <c r="BG622" s="208"/>
      <c r="BH622" s="208"/>
      <c r="BI622" s="208"/>
      <c r="BJ622" s="208"/>
      <c r="BK622" s="208"/>
      <c r="BL622" s="208"/>
      <c r="BM622" s="209">
        <v>1</v>
      </c>
    </row>
    <row r="623" spans="1:65">
      <c r="A623" s="30"/>
      <c r="B623" s="19">
        <v>1</v>
      </c>
      <c r="C623" s="9">
        <v>2</v>
      </c>
      <c r="D623" s="210">
        <v>36.6</v>
      </c>
      <c r="E623" s="207"/>
      <c r="F623" s="208"/>
      <c r="G623" s="208"/>
      <c r="H623" s="208"/>
      <c r="I623" s="208"/>
      <c r="J623" s="208"/>
      <c r="K623" s="208"/>
      <c r="L623" s="208"/>
      <c r="M623" s="208"/>
      <c r="N623" s="208"/>
      <c r="O623" s="208"/>
      <c r="P623" s="208"/>
      <c r="Q623" s="208"/>
      <c r="R623" s="208"/>
      <c r="S623" s="208"/>
      <c r="T623" s="208"/>
      <c r="U623" s="208"/>
      <c r="V623" s="208"/>
      <c r="W623" s="208"/>
      <c r="X623" s="208"/>
      <c r="Y623" s="208"/>
      <c r="Z623" s="208"/>
      <c r="AA623" s="208"/>
      <c r="AB623" s="208"/>
      <c r="AC623" s="208"/>
      <c r="AD623" s="208"/>
      <c r="AE623" s="208"/>
      <c r="AF623" s="208"/>
      <c r="AG623" s="208"/>
      <c r="AH623" s="208"/>
      <c r="AI623" s="208"/>
      <c r="AJ623" s="208"/>
      <c r="AK623" s="208"/>
      <c r="AL623" s="208"/>
      <c r="AM623" s="208"/>
      <c r="AN623" s="208"/>
      <c r="AO623" s="208"/>
      <c r="AP623" s="208"/>
      <c r="AQ623" s="208"/>
      <c r="AR623" s="208"/>
      <c r="AS623" s="208"/>
      <c r="AT623" s="208"/>
      <c r="AU623" s="208"/>
      <c r="AV623" s="208"/>
      <c r="AW623" s="208"/>
      <c r="AX623" s="208"/>
      <c r="AY623" s="208"/>
      <c r="AZ623" s="208"/>
      <c r="BA623" s="208"/>
      <c r="BB623" s="208"/>
      <c r="BC623" s="208"/>
      <c r="BD623" s="208"/>
      <c r="BE623" s="208"/>
      <c r="BF623" s="208"/>
      <c r="BG623" s="208"/>
      <c r="BH623" s="208"/>
      <c r="BI623" s="208"/>
      <c r="BJ623" s="208"/>
      <c r="BK623" s="208"/>
      <c r="BL623" s="208"/>
      <c r="BM623" s="209">
        <v>27</v>
      </c>
    </row>
    <row r="624" spans="1:65">
      <c r="A624" s="30"/>
      <c r="B624" s="20" t="s">
        <v>271</v>
      </c>
      <c r="C624" s="12"/>
      <c r="D624" s="212">
        <v>36.299999999999997</v>
      </c>
      <c r="E624" s="207"/>
      <c r="F624" s="208"/>
      <c r="G624" s="208"/>
      <c r="H624" s="208"/>
      <c r="I624" s="208"/>
      <c r="J624" s="208"/>
      <c r="K624" s="208"/>
      <c r="L624" s="208"/>
      <c r="M624" s="208"/>
      <c r="N624" s="208"/>
      <c r="O624" s="208"/>
      <c r="P624" s="208"/>
      <c r="Q624" s="208"/>
      <c r="R624" s="208"/>
      <c r="S624" s="208"/>
      <c r="T624" s="208"/>
      <c r="U624" s="208"/>
      <c r="V624" s="208"/>
      <c r="W624" s="208"/>
      <c r="X624" s="208"/>
      <c r="Y624" s="208"/>
      <c r="Z624" s="208"/>
      <c r="AA624" s="208"/>
      <c r="AB624" s="208"/>
      <c r="AC624" s="208"/>
      <c r="AD624" s="208"/>
      <c r="AE624" s="208"/>
      <c r="AF624" s="208"/>
      <c r="AG624" s="208"/>
      <c r="AH624" s="208"/>
      <c r="AI624" s="208"/>
      <c r="AJ624" s="208"/>
      <c r="AK624" s="208"/>
      <c r="AL624" s="208"/>
      <c r="AM624" s="208"/>
      <c r="AN624" s="208"/>
      <c r="AO624" s="208"/>
      <c r="AP624" s="208"/>
      <c r="AQ624" s="208"/>
      <c r="AR624" s="208"/>
      <c r="AS624" s="208"/>
      <c r="AT624" s="208"/>
      <c r="AU624" s="208"/>
      <c r="AV624" s="208"/>
      <c r="AW624" s="208"/>
      <c r="AX624" s="208"/>
      <c r="AY624" s="208"/>
      <c r="AZ624" s="208"/>
      <c r="BA624" s="208"/>
      <c r="BB624" s="208"/>
      <c r="BC624" s="208"/>
      <c r="BD624" s="208"/>
      <c r="BE624" s="208"/>
      <c r="BF624" s="208"/>
      <c r="BG624" s="208"/>
      <c r="BH624" s="208"/>
      <c r="BI624" s="208"/>
      <c r="BJ624" s="208"/>
      <c r="BK624" s="208"/>
      <c r="BL624" s="208"/>
      <c r="BM624" s="209">
        <v>16</v>
      </c>
    </row>
    <row r="625" spans="1:65">
      <c r="A625" s="30"/>
      <c r="B625" s="3" t="s">
        <v>272</v>
      </c>
      <c r="C625" s="29"/>
      <c r="D625" s="210">
        <v>36.299999999999997</v>
      </c>
      <c r="E625" s="207"/>
      <c r="F625" s="208"/>
      <c r="G625" s="208"/>
      <c r="H625" s="208"/>
      <c r="I625" s="208"/>
      <c r="J625" s="208"/>
      <c r="K625" s="208"/>
      <c r="L625" s="208"/>
      <c r="M625" s="208"/>
      <c r="N625" s="208"/>
      <c r="O625" s="208"/>
      <c r="P625" s="208"/>
      <c r="Q625" s="208"/>
      <c r="R625" s="208"/>
      <c r="S625" s="208"/>
      <c r="T625" s="208"/>
      <c r="U625" s="208"/>
      <c r="V625" s="208"/>
      <c r="W625" s="208"/>
      <c r="X625" s="208"/>
      <c r="Y625" s="208"/>
      <c r="Z625" s="208"/>
      <c r="AA625" s="208"/>
      <c r="AB625" s="208"/>
      <c r="AC625" s="208"/>
      <c r="AD625" s="208"/>
      <c r="AE625" s="208"/>
      <c r="AF625" s="208"/>
      <c r="AG625" s="208"/>
      <c r="AH625" s="208"/>
      <c r="AI625" s="208"/>
      <c r="AJ625" s="208"/>
      <c r="AK625" s="208"/>
      <c r="AL625" s="208"/>
      <c r="AM625" s="208"/>
      <c r="AN625" s="208"/>
      <c r="AO625" s="208"/>
      <c r="AP625" s="208"/>
      <c r="AQ625" s="208"/>
      <c r="AR625" s="208"/>
      <c r="AS625" s="208"/>
      <c r="AT625" s="208"/>
      <c r="AU625" s="208"/>
      <c r="AV625" s="208"/>
      <c r="AW625" s="208"/>
      <c r="AX625" s="208"/>
      <c r="AY625" s="208"/>
      <c r="AZ625" s="208"/>
      <c r="BA625" s="208"/>
      <c r="BB625" s="208"/>
      <c r="BC625" s="208"/>
      <c r="BD625" s="208"/>
      <c r="BE625" s="208"/>
      <c r="BF625" s="208"/>
      <c r="BG625" s="208"/>
      <c r="BH625" s="208"/>
      <c r="BI625" s="208"/>
      <c r="BJ625" s="208"/>
      <c r="BK625" s="208"/>
      <c r="BL625" s="208"/>
      <c r="BM625" s="209">
        <v>36.299999999999997</v>
      </c>
    </row>
    <row r="626" spans="1:65">
      <c r="A626" s="30"/>
      <c r="B626" s="3" t="s">
        <v>273</v>
      </c>
      <c r="C626" s="29"/>
      <c r="D626" s="210">
        <v>0.42426406871192951</v>
      </c>
      <c r="E626" s="207"/>
      <c r="F626" s="208"/>
      <c r="G626" s="208"/>
      <c r="H626" s="208"/>
      <c r="I626" s="208"/>
      <c r="J626" s="208"/>
      <c r="K626" s="208"/>
      <c r="L626" s="208"/>
      <c r="M626" s="208"/>
      <c r="N626" s="208"/>
      <c r="O626" s="208"/>
      <c r="P626" s="208"/>
      <c r="Q626" s="208"/>
      <c r="R626" s="208"/>
      <c r="S626" s="208"/>
      <c r="T626" s="208"/>
      <c r="U626" s="208"/>
      <c r="V626" s="208"/>
      <c r="W626" s="208"/>
      <c r="X626" s="208"/>
      <c r="Y626" s="208"/>
      <c r="Z626" s="208"/>
      <c r="AA626" s="208"/>
      <c r="AB626" s="208"/>
      <c r="AC626" s="208"/>
      <c r="AD626" s="208"/>
      <c r="AE626" s="208"/>
      <c r="AF626" s="208"/>
      <c r="AG626" s="208"/>
      <c r="AH626" s="208"/>
      <c r="AI626" s="208"/>
      <c r="AJ626" s="208"/>
      <c r="AK626" s="208"/>
      <c r="AL626" s="208"/>
      <c r="AM626" s="208"/>
      <c r="AN626" s="208"/>
      <c r="AO626" s="208"/>
      <c r="AP626" s="208"/>
      <c r="AQ626" s="208"/>
      <c r="AR626" s="208"/>
      <c r="AS626" s="208"/>
      <c r="AT626" s="208"/>
      <c r="AU626" s="208"/>
      <c r="AV626" s="208"/>
      <c r="AW626" s="208"/>
      <c r="AX626" s="208"/>
      <c r="AY626" s="208"/>
      <c r="AZ626" s="208"/>
      <c r="BA626" s="208"/>
      <c r="BB626" s="208"/>
      <c r="BC626" s="208"/>
      <c r="BD626" s="208"/>
      <c r="BE626" s="208"/>
      <c r="BF626" s="208"/>
      <c r="BG626" s="208"/>
      <c r="BH626" s="208"/>
      <c r="BI626" s="208"/>
      <c r="BJ626" s="208"/>
      <c r="BK626" s="208"/>
      <c r="BL626" s="208"/>
      <c r="BM626" s="209">
        <v>33</v>
      </c>
    </row>
    <row r="627" spans="1:65">
      <c r="A627" s="30"/>
      <c r="B627" s="3" t="s">
        <v>86</v>
      </c>
      <c r="C627" s="29"/>
      <c r="D627" s="13">
        <v>1.168771539151321E-2</v>
      </c>
      <c r="E627" s="15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274</v>
      </c>
      <c r="C628" s="29"/>
      <c r="D628" s="13">
        <v>0</v>
      </c>
      <c r="E628" s="15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275</v>
      </c>
      <c r="C629" s="47"/>
      <c r="D629" s="45" t="s">
        <v>276</v>
      </c>
      <c r="E629" s="15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655</v>
      </c>
      <c r="BM631" s="28" t="s">
        <v>283</v>
      </c>
    </row>
    <row r="632" spans="1:65" ht="15">
      <c r="A632" s="25" t="s">
        <v>35</v>
      </c>
      <c r="B632" s="18" t="s">
        <v>110</v>
      </c>
      <c r="C632" s="15" t="s">
        <v>111</v>
      </c>
      <c r="D632" s="16" t="s">
        <v>328</v>
      </c>
      <c r="E632" s="15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233</v>
      </c>
      <c r="C633" s="9" t="s">
        <v>233</v>
      </c>
      <c r="D633" s="10" t="s">
        <v>112</v>
      </c>
      <c r="E633" s="15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342</v>
      </c>
      <c r="E634" s="15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4.5</v>
      </c>
      <c r="E636" s="150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5</v>
      </c>
      <c r="E637" s="150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28</v>
      </c>
    </row>
    <row r="638" spans="1:65">
      <c r="A638" s="30"/>
      <c r="B638" s="20" t="s">
        <v>271</v>
      </c>
      <c r="C638" s="12"/>
      <c r="D638" s="23">
        <v>4.75</v>
      </c>
      <c r="E638" s="150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3" t="s">
        <v>272</v>
      </c>
      <c r="C639" s="29"/>
      <c r="D639" s="11">
        <v>4.75</v>
      </c>
      <c r="E639" s="150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4.75</v>
      </c>
    </row>
    <row r="640" spans="1:65">
      <c r="A640" s="30"/>
      <c r="B640" s="3" t="s">
        <v>273</v>
      </c>
      <c r="C640" s="29"/>
      <c r="D640" s="24">
        <v>0.35355339059327379</v>
      </c>
      <c r="E640" s="150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34</v>
      </c>
    </row>
    <row r="641" spans="1:65">
      <c r="A641" s="30"/>
      <c r="B641" s="3" t="s">
        <v>86</v>
      </c>
      <c r="C641" s="29"/>
      <c r="D641" s="13">
        <v>7.4432292756478696E-2</v>
      </c>
      <c r="E641" s="15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274</v>
      </c>
      <c r="C642" s="29"/>
      <c r="D642" s="13">
        <v>0</v>
      </c>
      <c r="E642" s="15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275</v>
      </c>
      <c r="C643" s="47"/>
      <c r="D643" s="45" t="s">
        <v>276</v>
      </c>
      <c r="E643" s="15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656</v>
      </c>
      <c r="BM645" s="28" t="s">
        <v>283</v>
      </c>
    </row>
    <row r="646" spans="1:65" ht="15">
      <c r="A646" s="25" t="s">
        <v>38</v>
      </c>
      <c r="B646" s="18" t="s">
        <v>110</v>
      </c>
      <c r="C646" s="15" t="s">
        <v>111</v>
      </c>
      <c r="D646" s="16" t="s">
        <v>328</v>
      </c>
      <c r="E646" s="15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233</v>
      </c>
      <c r="C647" s="9" t="s">
        <v>233</v>
      </c>
      <c r="D647" s="10" t="s">
        <v>112</v>
      </c>
      <c r="E647" s="15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342</v>
      </c>
      <c r="E648" s="15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06">
        <v>12.9</v>
      </c>
      <c r="E650" s="207"/>
      <c r="F650" s="208"/>
      <c r="G650" s="208"/>
      <c r="H650" s="208"/>
      <c r="I650" s="208"/>
      <c r="J650" s="208"/>
      <c r="K650" s="208"/>
      <c r="L650" s="208"/>
      <c r="M650" s="208"/>
      <c r="N650" s="208"/>
      <c r="O650" s="208"/>
      <c r="P650" s="208"/>
      <c r="Q650" s="208"/>
      <c r="R650" s="208"/>
      <c r="S650" s="208"/>
      <c r="T650" s="208"/>
      <c r="U650" s="208"/>
      <c r="V650" s="208"/>
      <c r="W650" s="208"/>
      <c r="X650" s="208"/>
      <c r="Y650" s="208"/>
      <c r="Z650" s="208"/>
      <c r="AA650" s="208"/>
      <c r="AB650" s="208"/>
      <c r="AC650" s="208"/>
      <c r="AD650" s="208"/>
      <c r="AE650" s="208"/>
      <c r="AF650" s="208"/>
      <c r="AG650" s="208"/>
      <c r="AH650" s="208"/>
      <c r="AI650" s="208"/>
      <c r="AJ650" s="208"/>
      <c r="AK650" s="208"/>
      <c r="AL650" s="208"/>
      <c r="AM650" s="208"/>
      <c r="AN650" s="208"/>
      <c r="AO650" s="208"/>
      <c r="AP650" s="208"/>
      <c r="AQ650" s="208"/>
      <c r="AR650" s="208"/>
      <c r="AS650" s="208"/>
      <c r="AT650" s="208"/>
      <c r="AU650" s="208"/>
      <c r="AV650" s="208"/>
      <c r="AW650" s="208"/>
      <c r="AX650" s="208"/>
      <c r="AY650" s="208"/>
      <c r="AZ650" s="208"/>
      <c r="BA650" s="208"/>
      <c r="BB650" s="208"/>
      <c r="BC650" s="208"/>
      <c r="BD650" s="208"/>
      <c r="BE650" s="208"/>
      <c r="BF650" s="208"/>
      <c r="BG650" s="208"/>
      <c r="BH650" s="208"/>
      <c r="BI650" s="208"/>
      <c r="BJ650" s="208"/>
      <c r="BK650" s="208"/>
      <c r="BL650" s="208"/>
      <c r="BM650" s="209">
        <v>1</v>
      </c>
    </row>
    <row r="651" spans="1:65">
      <c r="A651" s="30"/>
      <c r="B651" s="19">
        <v>1</v>
      </c>
      <c r="C651" s="9">
        <v>2</v>
      </c>
      <c r="D651" s="210">
        <v>12.6</v>
      </c>
      <c r="E651" s="207"/>
      <c r="F651" s="208"/>
      <c r="G651" s="208"/>
      <c r="H651" s="208"/>
      <c r="I651" s="208"/>
      <c r="J651" s="208"/>
      <c r="K651" s="208"/>
      <c r="L651" s="208"/>
      <c r="M651" s="208"/>
      <c r="N651" s="208"/>
      <c r="O651" s="208"/>
      <c r="P651" s="208"/>
      <c r="Q651" s="208"/>
      <c r="R651" s="208"/>
      <c r="S651" s="208"/>
      <c r="T651" s="208"/>
      <c r="U651" s="208"/>
      <c r="V651" s="208"/>
      <c r="W651" s="208"/>
      <c r="X651" s="208"/>
      <c r="Y651" s="208"/>
      <c r="Z651" s="208"/>
      <c r="AA651" s="208"/>
      <c r="AB651" s="208"/>
      <c r="AC651" s="208"/>
      <c r="AD651" s="208"/>
      <c r="AE651" s="208"/>
      <c r="AF651" s="208"/>
      <c r="AG651" s="208"/>
      <c r="AH651" s="208"/>
      <c r="AI651" s="208"/>
      <c r="AJ651" s="208"/>
      <c r="AK651" s="208"/>
      <c r="AL651" s="208"/>
      <c r="AM651" s="208"/>
      <c r="AN651" s="208"/>
      <c r="AO651" s="208"/>
      <c r="AP651" s="208"/>
      <c r="AQ651" s="208"/>
      <c r="AR651" s="208"/>
      <c r="AS651" s="208"/>
      <c r="AT651" s="208"/>
      <c r="AU651" s="208"/>
      <c r="AV651" s="208"/>
      <c r="AW651" s="208"/>
      <c r="AX651" s="208"/>
      <c r="AY651" s="208"/>
      <c r="AZ651" s="208"/>
      <c r="BA651" s="208"/>
      <c r="BB651" s="208"/>
      <c r="BC651" s="208"/>
      <c r="BD651" s="208"/>
      <c r="BE651" s="208"/>
      <c r="BF651" s="208"/>
      <c r="BG651" s="208"/>
      <c r="BH651" s="208"/>
      <c r="BI651" s="208"/>
      <c r="BJ651" s="208"/>
      <c r="BK651" s="208"/>
      <c r="BL651" s="208"/>
      <c r="BM651" s="209">
        <v>29</v>
      </c>
    </row>
    <row r="652" spans="1:65">
      <c r="A652" s="30"/>
      <c r="B652" s="20" t="s">
        <v>271</v>
      </c>
      <c r="C652" s="12"/>
      <c r="D652" s="212">
        <v>12.75</v>
      </c>
      <c r="E652" s="207"/>
      <c r="F652" s="208"/>
      <c r="G652" s="208"/>
      <c r="H652" s="208"/>
      <c r="I652" s="208"/>
      <c r="J652" s="208"/>
      <c r="K652" s="208"/>
      <c r="L652" s="208"/>
      <c r="M652" s="208"/>
      <c r="N652" s="208"/>
      <c r="O652" s="208"/>
      <c r="P652" s="208"/>
      <c r="Q652" s="208"/>
      <c r="R652" s="208"/>
      <c r="S652" s="208"/>
      <c r="T652" s="208"/>
      <c r="U652" s="208"/>
      <c r="V652" s="208"/>
      <c r="W652" s="208"/>
      <c r="X652" s="208"/>
      <c r="Y652" s="208"/>
      <c r="Z652" s="208"/>
      <c r="AA652" s="208"/>
      <c r="AB652" s="208"/>
      <c r="AC652" s="208"/>
      <c r="AD652" s="208"/>
      <c r="AE652" s="208"/>
      <c r="AF652" s="208"/>
      <c r="AG652" s="208"/>
      <c r="AH652" s="208"/>
      <c r="AI652" s="208"/>
      <c r="AJ652" s="208"/>
      <c r="AK652" s="208"/>
      <c r="AL652" s="208"/>
      <c r="AM652" s="208"/>
      <c r="AN652" s="208"/>
      <c r="AO652" s="208"/>
      <c r="AP652" s="208"/>
      <c r="AQ652" s="208"/>
      <c r="AR652" s="208"/>
      <c r="AS652" s="208"/>
      <c r="AT652" s="208"/>
      <c r="AU652" s="208"/>
      <c r="AV652" s="208"/>
      <c r="AW652" s="208"/>
      <c r="AX652" s="208"/>
      <c r="AY652" s="208"/>
      <c r="AZ652" s="208"/>
      <c r="BA652" s="208"/>
      <c r="BB652" s="208"/>
      <c r="BC652" s="208"/>
      <c r="BD652" s="208"/>
      <c r="BE652" s="208"/>
      <c r="BF652" s="208"/>
      <c r="BG652" s="208"/>
      <c r="BH652" s="208"/>
      <c r="BI652" s="208"/>
      <c r="BJ652" s="208"/>
      <c r="BK652" s="208"/>
      <c r="BL652" s="208"/>
      <c r="BM652" s="209">
        <v>16</v>
      </c>
    </row>
    <row r="653" spans="1:65">
      <c r="A653" s="30"/>
      <c r="B653" s="3" t="s">
        <v>272</v>
      </c>
      <c r="C653" s="29"/>
      <c r="D653" s="210">
        <v>12.75</v>
      </c>
      <c r="E653" s="207"/>
      <c r="F653" s="208"/>
      <c r="G653" s="208"/>
      <c r="H653" s="208"/>
      <c r="I653" s="208"/>
      <c r="J653" s="208"/>
      <c r="K653" s="208"/>
      <c r="L653" s="208"/>
      <c r="M653" s="208"/>
      <c r="N653" s="208"/>
      <c r="O653" s="208"/>
      <c r="P653" s="208"/>
      <c r="Q653" s="208"/>
      <c r="R653" s="208"/>
      <c r="S653" s="208"/>
      <c r="T653" s="208"/>
      <c r="U653" s="208"/>
      <c r="V653" s="208"/>
      <c r="W653" s="208"/>
      <c r="X653" s="208"/>
      <c r="Y653" s="208"/>
      <c r="Z653" s="208"/>
      <c r="AA653" s="208"/>
      <c r="AB653" s="208"/>
      <c r="AC653" s="208"/>
      <c r="AD653" s="208"/>
      <c r="AE653" s="208"/>
      <c r="AF653" s="208"/>
      <c r="AG653" s="208"/>
      <c r="AH653" s="208"/>
      <c r="AI653" s="208"/>
      <c r="AJ653" s="208"/>
      <c r="AK653" s="208"/>
      <c r="AL653" s="208"/>
      <c r="AM653" s="208"/>
      <c r="AN653" s="208"/>
      <c r="AO653" s="208"/>
      <c r="AP653" s="208"/>
      <c r="AQ653" s="208"/>
      <c r="AR653" s="208"/>
      <c r="AS653" s="208"/>
      <c r="AT653" s="208"/>
      <c r="AU653" s="208"/>
      <c r="AV653" s="208"/>
      <c r="AW653" s="208"/>
      <c r="AX653" s="208"/>
      <c r="AY653" s="208"/>
      <c r="AZ653" s="208"/>
      <c r="BA653" s="208"/>
      <c r="BB653" s="208"/>
      <c r="BC653" s="208"/>
      <c r="BD653" s="208"/>
      <c r="BE653" s="208"/>
      <c r="BF653" s="208"/>
      <c r="BG653" s="208"/>
      <c r="BH653" s="208"/>
      <c r="BI653" s="208"/>
      <c r="BJ653" s="208"/>
      <c r="BK653" s="208"/>
      <c r="BL653" s="208"/>
      <c r="BM653" s="209">
        <v>12.75</v>
      </c>
    </row>
    <row r="654" spans="1:65">
      <c r="A654" s="30"/>
      <c r="B654" s="3" t="s">
        <v>273</v>
      </c>
      <c r="C654" s="29"/>
      <c r="D654" s="210">
        <v>0.21213203435596475</v>
      </c>
      <c r="E654" s="207"/>
      <c r="F654" s="208"/>
      <c r="G654" s="208"/>
      <c r="H654" s="208"/>
      <c r="I654" s="208"/>
      <c r="J654" s="208"/>
      <c r="K654" s="208"/>
      <c r="L654" s="208"/>
      <c r="M654" s="208"/>
      <c r="N654" s="208"/>
      <c r="O654" s="208"/>
      <c r="P654" s="208"/>
      <c r="Q654" s="208"/>
      <c r="R654" s="208"/>
      <c r="S654" s="208"/>
      <c r="T654" s="208"/>
      <c r="U654" s="208"/>
      <c r="V654" s="208"/>
      <c r="W654" s="208"/>
      <c r="X654" s="208"/>
      <c r="Y654" s="208"/>
      <c r="Z654" s="208"/>
      <c r="AA654" s="208"/>
      <c r="AB654" s="208"/>
      <c r="AC654" s="208"/>
      <c r="AD654" s="208"/>
      <c r="AE654" s="208"/>
      <c r="AF654" s="208"/>
      <c r="AG654" s="208"/>
      <c r="AH654" s="208"/>
      <c r="AI654" s="208"/>
      <c r="AJ654" s="208"/>
      <c r="AK654" s="208"/>
      <c r="AL654" s="208"/>
      <c r="AM654" s="208"/>
      <c r="AN654" s="208"/>
      <c r="AO654" s="208"/>
      <c r="AP654" s="208"/>
      <c r="AQ654" s="208"/>
      <c r="AR654" s="208"/>
      <c r="AS654" s="208"/>
      <c r="AT654" s="208"/>
      <c r="AU654" s="208"/>
      <c r="AV654" s="208"/>
      <c r="AW654" s="208"/>
      <c r="AX654" s="208"/>
      <c r="AY654" s="208"/>
      <c r="AZ654" s="208"/>
      <c r="BA654" s="208"/>
      <c r="BB654" s="208"/>
      <c r="BC654" s="208"/>
      <c r="BD654" s="208"/>
      <c r="BE654" s="208"/>
      <c r="BF654" s="208"/>
      <c r="BG654" s="208"/>
      <c r="BH654" s="208"/>
      <c r="BI654" s="208"/>
      <c r="BJ654" s="208"/>
      <c r="BK654" s="208"/>
      <c r="BL654" s="208"/>
      <c r="BM654" s="209">
        <v>35</v>
      </c>
    </row>
    <row r="655" spans="1:65">
      <c r="A655" s="30"/>
      <c r="B655" s="3" t="s">
        <v>86</v>
      </c>
      <c r="C655" s="29"/>
      <c r="D655" s="13">
        <v>1.6637806616154098E-2</v>
      </c>
      <c r="E655" s="15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274</v>
      </c>
      <c r="C656" s="29"/>
      <c r="D656" s="13">
        <v>0</v>
      </c>
      <c r="E656" s="15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275</v>
      </c>
      <c r="C657" s="47"/>
      <c r="D657" s="45" t="s">
        <v>276</v>
      </c>
      <c r="E657" s="15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657</v>
      </c>
      <c r="BM659" s="28" t="s">
        <v>283</v>
      </c>
    </row>
    <row r="660" spans="1:65" ht="15">
      <c r="A660" s="25" t="s">
        <v>41</v>
      </c>
      <c r="B660" s="18" t="s">
        <v>110</v>
      </c>
      <c r="C660" s="15" t="s">
        <v>111</v>
      </c>
      <c r="D660" s="16" t="s">
        <v>328</v>
      </c>
      <c r="E660" s="15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233</v>
      </c>
      <c r="C661" s="9" t="s">
        <v>233</v>
      </c>
      <c r="D661" s="10" t="s">
        <v>112</v>
      </c>
      <c r="E661" s="15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342</v>
      </c>
      <c r="E662" s="15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5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1.28</v>
      </c>
      <c r="E664" s="150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1.25</v>
      </c>
      <c r="E665" s="150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30</v>
      </c>
    </row>
    <row r="666" spans="1:65">
      <c r="A666" s="30"/>
      <c r="B666" s="20" t="s">
        <v>271</v>
      </c>
      <c r="C666" s="12"/>
      <c r="D666" s="23">
        <v>1.2650000000000001</v>
      </c>
      <c r="E666" s="150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272</v>
      </c>
      <c r="C667" s="29"/>
      <c r="D667" s="11">
        <v>1.2650000000000001</v>
      </c>
      <c r="E667" s="150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1.2649999999999999</v>
      </c>
    </row>
    <row r="668" spans="1:65">
      <c r="A668" s="30"/>
      <c r="B668" s="3" t="s">
        <v>273</v>
      </c>
      <c r="C668" s="29"/>
      <c r="D668" s="24">
        <v>2.1213203435596444E-2</v>
      </c>
      <c r="E668" s="150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36</v>
      </c>
    </row>
    <row r="669" spans="1:65">
      <c r="A669" s="30"/>
      <c r="B669" s="3" t="s">
        <v>86</v>
      </c>
      <c r="C669" s="29"/>
      <c r="D669" s="13">
        <v>1.6769330779127622E-2</v>
      </c>
      <c r="E669" s="15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274</v>
      </c>
      <c r="C670" s="29"/>
      <c r="D670" s="13">
        <v>2.2204460492503131E-16</v>
      </c>
      <c r="E670" s="15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275</v>
      </c>
      <c r="C671" s="47"/>
      <c r="D671" s="45" t="s">
        <v>276</v>
      </c>
      <c r="E671" s="15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658</v>
      </c>
      <c r="BM673" s="28" t="s">
        <v>283</v>
      </c>
    </row>
    <row r="674" spans="1:65" ht="15">
      <c r="A674" s="25" t="s">
        <v>44</v>
      </c>
      <c r="B674" s="18" t="s">
        <v>110</v>
      </c>
      <c r="C674" s="15" t="s">
        <v>111</v>
      </c>
      <c r="D674" s="16" t="s">
        <v>328</v>
      </c>
      <c r="E674" s="15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233</v>
      </c>
      <c r="C675" s="9" t="s">
        <v>233</v>
      </c>
      <c r="D675" s="10" t="s">
        <v>112</v>
      </c>
      <c r="E675" s="15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342</v>
      </c>
      <c r="E676" s="15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9"/>
      <c r="C677" s="9"/>
      <c r="D677" s="26"/>
      <c r="E677" s="15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0</v>
      </c>
    </row>
    <row r="678" spans="1:65">
      <c r="A678" s="30"/>
      <c r="B678" s="18">
        <v>1</v>
      </c>
      <c r="C678" s="14">
        <v>1</v>
      </c>
      <c r="D678" s="216">
        <v>2390</v>
      </c>
      <c r="E678" s="218"/>
      <c r="F678" s="219"/>
      <c r="G678" s="219"/>
      <c r="H678" s="219"/>
      <c r="I678" s="219"/>
      <c r="J678" s="219"/>
      <c r="K678" s="219"/>
      <c r="L678" s="219"/>
      <c r="M678" s="219"/>
      <c r="N678" s="219"/>
      <c r="O678" s="219"/>
      <c r="P678" s="219"/>
      <c r="Q678" s="219"/>
      <c r="R678" s="219"/>
      <c r="S678" s="219"/>
      <c r="T678" s="219"/>
      <c r="U678" s="219"/>
      <c r="V678" s="219"/>
      <c r="W678" s="219"/>
      <c r="X678" s="219"/>
      <c r="Y678" s="219"/>
      <c r="Z678" s="219"/>
      <c r="AA678" s="219"/>
      <c r="AB678" s="219"/>
      <c r="AC678" s="219"/>
      <c r="AD678" s="219"/>
      <c r="AE678" s="219"/>
      <c r="AF678" s="219"/>
      <c r="AG678" s="219"/>
      <c r="AH678" s="219"/>
      <c r="AI678" s="219"/>
      <c r="AJ678" s="219"/>
      <c r="AK678" s="219"/>
      <c r="AL678" s="219"/>
      <c r="AM678" s="219"/>
      <c r="AN678" s="219"/>
      <c r="AO678" s="219"/>
      <c r="AP678" s="219"/>
      <c r="AQ678" s="219"/>
      <c r="AR678" s="219"/>
      <c r="AS678" s="219"/>
      <c r="AT678" s="219"/>
      <c r="AU678" s="219"/>
      <c r="AV678" s="219"/>
      <c r="AW678" s="219"/>
      <c r="AX678" s="219"/>
      <c r="AY678" s="219"/>
      <c r="AZ678" s="219"/>
      <c r="BA678" s="219"/>
      <c r="BB678" s="219"/>
      <c r="BC678" s="219"/>
      <c r="BD678" s="219"/>
      <c r="BE678" s="219"/>
      <c r="BF678" s="219"/>
      <c r="BG678" s="219"/>
      <c r="BH678" s="219"/>
      <c r="BI678" s="219"/>
      <c r="BJ678" s="219"/>
      <c r="BK678" s="219"/>
      <c r="BL678" s="219"/>
      <c r="BM678" s="220">
        <v>1</v>
      </c>
    </row>
    <row r="679" spans="1:65">
      <c r="A679" s="30"/>
      <c r="B679" s="19">
        <v>1</v>
      </c>
      <c r="C679" s="9">
        <v>2</v>
      </c>
      <c r="D679" s="221">
        <v>2400</v>
      </c>
      <c r="E679" s="218"/>
      <c r="F679" s="219"/>
      <c r="G679" s="219"/>
      <c r="H679" s="219"/>
      <c r="I679" s="219"/>
      <c r="J679" s="219"/>
      <c r="K679" s="219"/>
      <c r="L679" s="219"/>
      <c r="M679" s="219"/>
      <c r="N679" s="219"/>
      <c r="O679" s="219"/>
      <c r="P679" s="219"/>
      <c r="Q679" s="219"/>
      <c r="R679" s="219"/>
      <c r="S679" s="219"/>
      <c r="T679" s="219"/>
      <c r="U679" s="219"/>
      <c r="V679" s="219"/>
      <c r="W679" s="219"/>
      <c r="X679" s="219"/>
      <c r="Y679" s="219"/>
      <c r="Z679" s="219"/>
      <c r="AA679" s="219"/>
      <c r="AB679" s="219"/>
      <c r="AC679" s="219"/>
      <c r="AD679" s="219"/>
      <c r="AE679" s="219"/>
      <c r="AF679" s="219"/>
      <c r="AG679" s="219"/>
      <c r="AH679" s="219"/>
      <c r="AI679" s="219"/>
      <c r="AJ679" s="219"/>
      <c r="AK679" s="219"/>
      <c r="AL679" s="219"/>
      <c r="AM679" s="219"/>
      <c r="AN679" s="219"/>
      <c r="AO679" s="219"/>
      <c r="AP679" s="219"/>
      <c r="AQ679" s="219"/>
      <c r="AR679" s="219"/>
      <c r="AS679" s="219"/>
      <c r="AT679" s="219"/>
      <c r="AU679" s="219"/>
      <c r="AV679" s="219"/>
      <c r="AW679" s="219"/>
      <c r="AX679" s="219"/>
      <c r="AY679" s="219"/>
      <c r="AZ679" s="219"/>
      <c r="BA679" s="219"/>
      <c r="BB679" s="219"/>
      <c r="BC679" s="219"/>
      <c r="BD679" s="219"/>
      <c r="BE679" s="219"/>
      <c r="BF679" s="219"/>
      <c r="BG679" s="219"/>
      <c r="BH679" s="219"/>
      <c r="BI679" s="219"/>
      <c r="BJ679" s="219"/>
      <c r="BK679" s="219"/>
      <c r="BL679" s="219"/>
      <c r="BM679" s="220">
        <v>31</v>
      </c>
    </row>
    <row r="680" spans="1:65">
      <c r="A680" s="30"/>
      <c r="B680" s="20" t="s">
        <v>271</v>
      </c>
      <c r="C680" s="12"/>
      <c r="D680" s="225">
        <v>2395</v>
      </c>
      <c r="E680" s="218"/>
      <c r="F680" s="219"/>
      <c r="G680" s="219"/>
      <c r="H680" s="219"/>
      <c r="I680" s="219"/>
      <c r="J680" s="219"/>
      <c r="K680" s="219"/>
      <c r="L680" s="219"/>
      <c r="M680" s="219"/>
      <c r="N680" s="219"/>
      <c r="O680" s="219"/>
      <c r="P680" s="219"/>
      <c r="Q680" s="219"/>
      <c r="R680" s="219"/>
      <c r="S680" s="219"/>
      <c r="T680" s="219"/>
      <c r="U680" s="219"/>
      <c r="V680" s="219"/>
      <c r="W680" s="219"/>
      <c r="X680" s="219"/>
      <c r="Y680" s="219"/>
      <c r="Z680" s="219"/>
      <c r="AA680" s="219"/>
      <c r="AB680" s="219"/>
      <c r="AC680" s="219"/>
      <c r="AD680" s="219"/>
      <c r="AE680" s="219"/>
      <c r="AF680" s="219"/>
      <c r="AG680" s="219"/>
      <c r="AH680" s="219"/>
      <c r="AI680" s="219"/>
      <c r="AJ680" s="219"/>
      <c r="AK680" s="219"/>
      <c r="AL680" s="219"/>
      <c r="AM680" s="219"/>
      <c r="AN680" s="219"/>
      <c r="AO680" s="219"/>
      <c r="AP680" s="219"/>
      <c r="AQ680" s="219"/>
      <c r="AR680" s="219"/>
      <c r="AS680" s="219"/>
      <c r="AT680" s="219"/>
      <c r="AU680" s="219"/>
      <c r="AV680" s="219"/>
      <c r="AW680" s="219"/>
      <c r="AX680" s="219"/>
      <c r="AY680" s="219"/>
      <c r="AZ680" s="219"/>
      <c r="BA680" s="219"/>
      <c r="BB680" s="219"/>
      <c r="BC680" s="219"/>
      <c r="BD680" s="219"/>
      <c r="BE680" s="219"/>
      <c r="BF680" s="219"/>
      <c r="BG680" s="219"/>
      <c r="BH680" s="219"/>
      <c r="BI680" s="219"/>
      <c r="BJ680" s="219"/>
      <c r="BK680" s="219"/>
      <c r="BL680" s="219"/>
      <c r="BM680" s="220">
        <v>16</v>
      </c>
    </row>
    <row r="681" spans="1:65">
      <c r="A681" s="30"/>
      <c r="B681" s="3" t="s">
        <v>272</v>
      </c>
      <c r="C681" s="29"/>
      <c r="D681" s="221">
        <v>2395</v>
      </c>
      <c r="E681" s="218"/>
      <c r="F681" s="219"/>
      <c r="G681" s="219"/>
      <c r="H681" s="219"/>
      <c r="I681" s="219"/>
      <c r="J681" s="219"/>
      <c r="K681" s="219"/>
      <c r="L681" s="219"/>
      <c r="M681" s="219"/>
      <c r="N681" s="219"/>
      <c r="O681" s="219"/>
      <c r="P681" s="219"/>
      <c r="Q681" s="219"/>
      <c r="R681" s="219"/>
      <c r="S681" s="219"/>
      <c r="T681" s="219"/>
      <c r="U681" s="219"/>
      <c r="V681" s="219"/>
      <c r="W681" s="219"/>
      <c r="X681" s="219"/>
      <c r="Y681" s="219"/>
      <c r="Z681" s="219"/>
      <c r="AA681" s="219"/>
      <c r="AB681" s="219"/>
      <c r="AC681" s="219"/>
      <c r="AD681" s="219"/>
      <c r="AE681" s="219"/>
      <c r="AF681" s="219"/>
      <c r="AG681" s="219"/>
      <c r="AH681" s="219"/>
      <c r="AI681" s="219"/>
      <c r="AJ681" s="219"/>
      <c r="AK681" s="219"/>
      <c r="AL681" s="219"/>
      <c r="AM681" s="219"/>
      <c r="AN681" s="219"/>
      <c r="AO681" s="219"/>
      <c r="AP681" s="219"/>
      <c r="AQ681" s="219"/>
      <c r="AR681" s="219"/>
      <c r="AS681" s="219"/>
      <c r="AT681" s="219"/>
      <c r="AU681" s="219"/>
      <c r="AV681" s="219"/>
      <c r="AW681" s="219"/>
      <c r="AX681" s="219"/>
      <c r="AY681" s="219"/>
      <c r="AZ681" s="219"/>
      <c r="BA681" s="219"/>
      <c r="BB681" s="219"/>
      <c r="BC681" s="219"/>
      <c r="BD681" s="219"/>
      <c r="BE681" s="219"/>
      <c r="BF681" s="219"/>
      <c r="BG681" s="219"/>
      <c r="BH681" s="219"/>
      <c r="BI681" s="219"/>
      <c r="BJ681" s="219"/>
      <c r="BK681" s="219"/>
      <c r="BL681" s="219"/>
      <c r="BM681" s="220">
        <v>2395</v>
      </c>
    </row>
    <row r="682" spans="1:65">
      <c r="A682" s="30"/>
      <c r="B682" s="3" t="s">
        <v>273</v>
      </c>
      <c r="C682" s="29"/>
      <c r="D682" s="221">
        <v>7.0710678118654755</v>
      </c>
      <c r="E682" s="218"/>
      <c r="F682" s="219"/>
      <c r="G682" s="219"/>
      <c r="H682" s="219"/>
      <c r="I682" s="219"/>
      <c r="J682" s="219"/>
      <c r="K682" s="219"/>
      <c r="L682" s="219"/>
      <c r="M682" s="219"/>
      <c r="N682" s="219"/>
      <c r="O682" s="219"/>
      <c r="P682" s="219"/>
      <c r="Q682" s="219"/>
      <c r="R682" s="219"/>
      <c r="S682" s="219"/>
      <c r="T682" s="219"/>
      <c r="U682" s="219"/>
      <c r="V682" s="219"/>
      <c r="W682" s="219"/>
      <c r="X682" s="219"/>
      <c r="Y682" s="219"/>
      <c r="Z682" s="219"/>
      <c r="AA682" s="219"/>
      <c r="AB682" s="219"/>
      <c r="AC682" s="219"/>
      <c r="AD682" s="219"/>
      <c r="AE682" s="219"/>
      <c r="AF682" s="219"/>
      <c r="AG682" s="219"/>
      <c r="AH682" s="219"/>
      <c r="AI682" s="219"/>
      <c r="AJ682" s="219"/>
      <c r="AK682" s="219"/>
      <c r="AL682" s="219"/>
      <c r="AM682" s="219"/>
      <c r="AN682" s="219"/>
      <c r="AO682" s="219"/>
      <c r="AP682" s="219"/>
      <c r="AQ682" s="219"/>
      <c r="AR682" s="219"/>
      <c r="AS682" s="219"/>
      <c r="AT682" s="219"/>
      <c r="AU682" s="219"/>
      <c r="AV682" s="219"/>
      <c r="AW682" s="219"/>
      <c r="AX682" s="219"/>
      <c r="AY682" s="219"/>
      <c r="AZ682" s="219"/>
      <c r="BA682" s="219"/>
      <c r="BB682" s="219"/>
      <c r="BC682" s="219"/>
      <c r="BD682" s="219"/>
      <c r="BE682" s="219"/>
      <c r="BF682" s="219"/>
      <c r="BG682" s="219"/>
      <c r="BH682" s="219"/>
      <c r="BI682" s="219"/>
      <c r="BJ682" s="219"/>
      <c r="BK682" s="219"/>
      <c r="BL682" s="219"/>
      <c r="BM682" s="220">
        <v>37</v>
      </c>
    </row>
    <row r="683" spans="1:65">
      <c r="A683" s="30"/>
      <c r="B683" s="3" t="s">
        <v>86</v>
      </c>
      <c r="C683" s="29"/>
      <c r="D683" s="13">
        <v>2.9524291490043738E-3</v>
      </c>
      <c r="E683" s="15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274</v>
      </c>
      <c r="C684" s="29"/>
      <c r="D684" s="13">
        <v>0</v>
      </c>
      <c r="E684" s="15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275</v>
      </c>
      <c r="C685" s="47"/>
      <c r="D685" s="45" t="s">
        <v>276</v>
      </c>
      <c r="E685" s="15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659</v>
      </c>
      <c r="BM687" s="28" t="s">
        <v>283</v>
      </c>
    </row>
    <row r="688" spans="1:65" ht="15">
      <c r="A688" s="25" t="s">
        <v>45</v>
      </c>
      <c r="B688" s="18" t="s">
        <v>110</v>
      </c>
      <c r="C688" s="15" t="s">
        <v>111</v>
      </c>
      <c r="D688" s="16" t="s">
        <v>328</v>
      </c>
      <c r="E688" s="15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233</v>
      </c>
      <c r="C689" s="9" t="s">
        <v>233</v>
      </c>
      <c r="D689" s="10" t="s">
        <v>112</v>
      </c>
      <c r="E689" s="15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342</v>
      </c>
      <c r="E690" s="15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6">
        <v>195</v>
      </c>
      <c r="E692" s="218"/>
      <c r="F692" s="219"/>
      <c r="G692" s="219"/>
      <c r="H692" s="219"/>
      <c r="I692" s="219"/>
      <c r="J692" s="219"/>
      <c r="K692" s="219"/>
      <c r="L692" s="219"/>
      <c r="M692" s="219"/>
      <c r="N692" s="219"/>
      <c r="O692" s="219"/>
      <c r="P692" s="219"/>
      <c r="Q692" s="219"/>
      <c r="R692" s="219"/>
      <c r="S692" s="219"/>
      <c r="T692" s="219"/>
      <c r="U692" s="219"/>
      <c r="V692" s="219"/>
      <c r="W692" s="219"/>
      <c r="X692" s="219"/>
      <c r="Y692" s="219"/>
      <c r="Z692" s="219"/>
      <c r="AA692" s="219"/>
      <c r="AB692" s="219"/>
      <c r="AC692" s="219"/>
      <c r="AD692" s="219"/>
      <c r="AE692" s="219"/>
      <c r="AF692" s="219"/>
      <c r="AG692" s="219"/>
      <c r="AH692" s="219"/>
      <c r="AI692" s="219"/>
      <c r="AJ692" s="219"/>
      <c r="AK692" s="219"/>
      <c r="AL692" s="219"/>
      <c r="AM692" s="219"/>
      <c r="AN692" s="219"/>
      <c r="AO692" s="219"/>
      <c r="AP692" s="219"/>
      <c r="AQ692" s="219"/>
      <c r="AR692" s="219"/>
      <c r="AS692" s="219"/>
      <c r="AT692" s="219"/>
      <c r="AU692" s="219"/>
      <c r="AV692" s="219"/>
      <c r="AW692" s="219"/>
      <c r="AX692" s="219"/>
      <c r="AY692" s="219"/>
      <c r="AZ692" s="219"/>
      <c r="BA692" s="219"/>
      <c r="BB692" s="219"/>
      <c r="BC692" s="219"/>
      <c r="BD692" s="219"/>
      <c r="BE692" s="219"/>
      <c r="BF692" s="219"/>
      <c r="BG692" s="219"/>
      <c r="BH692" s="219"/>
      <c r="BI692" s="219"/>
      <c r="BJ692" s="219"/>
      <c r="BK692" s="219"/>
      <c r="BL692" s="219"/>
      <c r="BM692" s="220">
        <v>1</v>
      </c>
    </row>
    <row r="693" spans="1:65">
      <c r="A693" s="30"/>
      <c r="B693" s="19">
        <v>1</v>
      </c>
      <c r="C693" s="9">
        <v>2</v>
      </c>
      <c r="D693" s="221">
        <v>197</v>
      </c>
      <c r="E693" s="218"/>
      <c r="F693" s="219"/>
      <c r="G693" s="219"/>
      <c r="H693" s="219"/>
      <c r="I693" s="219"/>
      <c r="J693" s="219"/>
      <c r="K693" s="219"/>
      <c r="L693" s="219"/>
      <c r="M693" s="219"/>
      <c r="N693" s="219"/>
      <c r="O693" s="219"/>
      <c r="P693" s="219"/>
      <c r="Q693" s="219"/>
      <c r="R693" s="219"/>
      <c r="S693" s="219"/>
      <c r="T693" s="219"/>
      <c r="U693" s="219"/>
      <c r="V693" s="219"/>
      <c r="W693" s="219"/>
      <c r="X693" s="219"/>
      <c r="Y693" s="219"/>
      <c r="Z693" s="219"/>
      <c r="AA693" s="219"/>
      <c r="AB693" s="219"/>
      <c r="AC693" s="219"/>
      <c r="AD693" s="219"/>
      <c r="AE693" s="219"/>
      <c r="AF693" s="219"/>
      <c r="AG693" s="219"/>
      <c r="AH693" s="219"/>
      <c r="AI693" s="219"/>
      <c r="AJ693" s="219"/>
      <c r="AK693" s="219"/>
      <c r="AL693" s="219"/>
      <c r="AM693" s="219"/>
      <c r="AN693" s="219"/>
      <c r="AO693" s="219"/>
      <c r="AP693" s="219"/>
      <c r="AQ693" s="219"/>
      <c r="AR693" s="219"/>
      <c r="AS693" s="219"/>
      <c r="AT693" s="219"/>
      <c r="AU693" s="219"/>
      <c r="AV693" s="219"/>
      <c r="AW693" s="219"/>
      <c r="AX693" s="219"/>
      <c r="AY693" s="219"/>
      <c r="AZ693" s="219"/>
      <c r="BA693" s="219"/>
      <c r="BB693" s="219"/>
      <c r="BC693" s="219"/>
      <c r="BD693" s="219"/>
      <c r="BE693" s="219"/>
      <c r="BF693" s="219"/>
      <c r="BG693" s="219"/>
      <c r="BH693" s="219"/>
      <c r="BI693" s="219"/>
      <c r="BJ693" s="219"/>
      <c r="BK693" s="219"/>
      <c r="BL693" s="219"/>
      <c r="BM693" s="220">
        <v>32</v>
      </c>
    </row>
    <row r="694" spans="1:65">
      <c r="A694" s="30"/>
      <c r="B694" s="20" t="s">
        <v>271</v>
      </c>
      <c r="C694" s="12"/>
      <c r="D694" s="225">
        <v>196</v>
      </c>
      <c r="E694" s="218"/>
      <c r="F694" s="219"/>
      <c r="G694" s="219"/>
      <c r="H694" s="219"/>
      <c r="I694" s="219"/>
      <c r="J694" s="219"/>
      <c r="K694" s="219"/>
      <c r="L694" s="219"/>
      <c r="M694" s="219"/>
      <c r="N694" s="219"/>
      <c r="O694" s="219"/>
      <c r="P694" s="219"/>
      <c r="Q694" s="219"/>
      <c r="R694" s="219"/>
      <c r="S694" s="219"/>
      <c r="T694" s="219"/>
      <c r="U694" s="219"/>
      <c r="V694" s="219"/>
      <c r="W694" s="219"/>
      <c r="X694" s="219"/>
      <c r="Y694" s="219"/>
      <c r="Z694" s="219"/>
      <c r="AA694" s="219"/>
      <c r="AB694" s="219"/>
      <c r="AC694" s="219"/>
      <c r="AD694" s="219"/>
      <c r="AE694" s="219"/>
      <c r="AF694" s="219"/>
      <c r="AG694" s="219"/>
      <c r="AH694" s="219"/>
      <c r="AI694" s="219"/>
      <c r="AJ694" s="219"/>
      <c r="AK694" s="219"/>
      <c r="AL694" s="219"/>
      <c r="AM694" s="219"/>
      <c r="AN694" s="219"/>
      <c r="AO694" s="219"/>
      <c r="AP694" s="219"/>
      <c r="AQ694" s="219"/>
      <c r="AR694" s="219"/>
      <c r="AS694" s="219"/>
      <c r="AT694" s="219"/>
      <c r="AU694" s="219"/>
      <c r="AV694" s="219"/>
      <c r="AW694" s="219"/>
      <c r="AX694" s="219"/>
      <c r="AY694" s="219"/>
      <c r="AZ694" s="219"/>
      <c r="BA694" s="219"/>
      <c r="BB694" s="219"/>
      <c r="BC694" s="219"/>
      <c r="BD694" s="219"/>
      <c r="BE694" s="219"/>
      <c r="BF694" s="219"/>
      <c r="BG694" s="219"/>
      <c r="BH694" s="219"/>
      <c r="BI694" s="219"/>
      <c r="BJ694" s="219"/>
      <c r="BK694" s="219"/>
      <c r="BL694" s="219"/>
      <c r="BM694" s="220">
        <v>16</v>
      </c>
    </row>
    <row r="695" spans="1:65">
      <c r="A695" s="30"/>
      <c r="B695" s="3" t="s">
        <v>272</v>
      </c>
      <c r="C695" s="29"/>
      <c r="D695" s="221">
        <v>196</v>
      </c>
      <c r="E695" s="218"/>
      <c r="F695" s="219"/>
      <c r="G695" s="219"/>
      <c r="H695" s="219"/>
      <c r="I695" s="219"/>
      <c r="J695" s="219"/>
      <c r="K695" s="219"/>
      <c r="L695" s="219"/>
      <c r="M695" s="219"/>
      <c r="N695" s="219"/>
      <c r="O695" s="219"/>
      <c r="P695" s="219"/>
      <c r="Q695" s="219"/>
      <c r="R695" s="219"/>
      <c r="S695" s="219"/>
      <c r="T695" s="219"/>
      <c r="U695" s="219"/>
      <c r="V695" s="219"/>
      <c r="W695" s="219"/>
      <c r="X695" s="219"/>
      <c r="Y695" s="219"/>
      <c r="Z695" s="219"/>
      <c r="AA695" s="219"/>
      <c r="AB695" s="219"/>
      <c r="AC695" s="219"/>
      <c r="AD695" s="219"/>
      <c r="AE695" s="219"/>
      <c r="AF695" s="219"/>
      <c r="AG695" s="219"/>
      <c r="AH695" s="219"/>
      <c r="AI695" s="219"/>
      <c r="AJ695" s="219"/>
      <c r="AK695" s="219"/>
      <c r="AL695" s="219"/>
      <c r="AM695" s="219"/>
      <c r="AN695" s="219"/>
      <c r="AO695" s="219"/>
      <c r="AP695" s="219"/>
      <c r="AQ695" s="219"/>
      <c r="AR695" s="219"/>
      <c r="AS695" s="219"/>
      <c r="AT695" s="219"/>
      <c r="AU695" s="219"/>
      <c r="AV695" s="219"/>
      <c r="AW695" s="219"/>
      <c r="AX695" s="219"/>
      <c r="AY695" s="219"/>
      <c r="AZ695" s="219"/>
      <c r="BA695" s="219"/>
      <c r="BB695" s="219"/>
      <c r="BC695" s="219"/>
      <c r="BD695" s="219"/>
      <c r="BE695" s="219"/>
      <c r="BF695" s="219"/>
      <c r="BG695" s="219"/>
      <c r="BH695" s="219"/>
      <c r="BI695" s="219"/>
      <c r="BJ695" s="219"/>
      <c r="BK695" s="219"/>
      <c r="BL695" s="219"/>
      <c r="BM695" s="220">
        <v>196</v>
      </c>
    </row>
    <row r="696" spans="1:65">
      <c r="A696" s="30"/>
      <c r="B696" s="3" t="s">
        <v>273</v>
      </c>
      <c r="C696" s="29"/>
      <c r="D696" s="221">
        <v>1.4142135623730951</v>
      </c>
      <c r="E696" s="218"/>
      <c r="F696" s="219"/>
      <c r="G696" s="219"/>
      <c r="H696" s="219"/>
      <c r="I696" s="219"/>
      <c r="J696" s="219"/>
      <c r="K696" s="219"/>
      <c r="L696" s="219"/>
      <c r="M696" s="219"/>
      <c r="N696" s="219"/>
      <c r="O696" s="219"/>
      <c r="P696" s="219"/>
      <c r="Q696" s="219"/>
      <c r="R696" s="219"/>
      <c r="S696" s="219"/>
      <c r="T696" s="219"/>
      <c r="U696" s="219"/>
      <c r="V696" s="219"/>
      <c r="W696" s="219"/>
      <c r="X696" s="219"/>
      <c r="Y696" s="219"/>
      <c r="Z696" s="219"/>
      <c r="AA696" s="219"/>
      <c r="AB696" s="219"/>
      <c r="AC696" s="219"/>
      <c r="AD696" s="219"/>
      <c r="AE696" s="219"/>
      <c r="AF696" s="219"/>
      <c r="AG696" s="219"/>
      <c r="AH696" s="219"/>
      <c r="AI696" s="219"/>
      <c r="AJ696" s="219"/>
      <c r="AK696" s="219"/>
      <c r="AL696" s="219"/>
      <c r="AM696" s="219"/>
      <c r="AN696" s="219"/>
      <c r="AO696" s="219"/>
      <c r="AP696" s="219"/>
      <c r="AQ696" s="219"/>
      <c r="AR696" s="219"/>
      <c r="AS696" s="219"/>
      <c r="AT696" s="219"/>
      <c r="AU696" s="219"/>
      <c r="AV696" s="219"/>
      <c r="AW696" s="219"/>
      <c r="AX696" s="219"/>
      <c r="AY696" s="219"/>
      <c r="AZ696" s="219"/>
      <c r="BA696" s="219"/>
      <c r="BB696" s="219"/>
      <c r="BC696" s="219"/>
      <c r="BD696" s="219"/>
      <c r="BE696" s="219"/>
      <c r="BF696" s="219"/>
      <c r="BG696" s="219"/>
      <c r="BH696" s="219"/>
      <c r="BI696" s="219"/>
      <c r="BJ696" s="219"/>
      <c r="BK696" s="219"/>
      <c r="BL696" s="219"/>
      <c r="BM696" s="220">
        <v>38</v>
      </c>
    </row>
    <row r="697" spans="1:65">
      <c r="A697" s="30"/>
      <c r="B697" s="3" t="s">
        <v>86</v>
      </c>
      <c r="C697" s="29"/>
      <c r="D697" s="13">
        <v>7.2153753182300773E-3</v>
      </c>
      <c r="E697" s="15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274</v>
      </c>
      <c r="C698" s="29"/>
      <c r="D698" s="13">
        <v>0</v>
      </c>
      <c r="E698" s="15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275</v>
      </c>
      <c r="C699" s="47"/>
      <c r="D699" s="45" t="s">
        <v>276</v>
      </c>
      <c r="E699" s="15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7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664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9" t="s">
        <v>46</v>
      </c>
      <c r="D2" s="160" t="s">
        <v>47</v>
      </c>
      <c r="E2" s="77" t="s">
        <v>2</v>
      </c>
      <c r="F2" s="161" t="s">
        <v>46</v>
      </c>
      <c r="G2" s="78" t="s">
        <v>47</v>
      </c>
      <c r="H2" s="79" t="s">
        <v>2</v>
      </c>
      <c r="I2" s="161" t="s">
        <v>46</v>
      </c>
      <c r="J2" s="78" t="s">
        <v>47</v>
      </c>
      <c r="K2" s="74"/>
    </row>
    <row r="3" spans="1:11" ht="15.75" customHeight="1">
      <c r="A3" s="75"/>
      <c r="B3" s="163" t="s">
        <v>204</v>
      </c>
      <c r="C3" s="162"/>
      <c r="D3" s="164"/>
      <c r="E3" s="162"/>
      <c r="F3" s="162"/>
      <c r="G3" s="165"/>
      <c r="H3" s="162"/>
      <c r="I3" s="162"/>
      <c r="J3" s="166"/>
    </row>
    <row r="4" spans="1:11" ht="15.75" customHeight="1">
      <c r="A4" s="75"/>
      <c r="B4" s="169" t="s">
        <v>125</v>
      </c>
      <c r="C4" s="158" t="s">
        <v>82</v>
      </c>
      <c r="D4" s="167">
        <v>20</v>
      </c>
      <c r="E4" s="169" t="s">
        <v>106</v>
      </c>
      <c r="F4" s="158" t="s">
        <v>3</v>
      </c>
      <c r="G4" s="168">
        <v>4.5833333333333299E-3</v>
      </c>
      <c r="H4" s="7" t="s">
        <v>660</v>
      </c>
      <c r="I4" s="158" t="s">
        <v>660</v>
      </c>
      <c r="J4" s="37" t="s">
        <v>660</v>
      </c>
    </row>
    <row r="5" spans="1:11" ht="15.75" customHeight="1">
      <c r="A5" s="75"/>
      <c r="B5" s="163" t="s">
        <v>182</v>
      </c>
      <c r="C5" s="162"/>
      <c r="D5" s="164"/>
      <c r="E5" s="162"/>
      <c r="F5" s="162"/>
      <c r="G5" s="165"/>
      <c r="H5" s="162"/>
      <c r="I5" s="162"/>
      <c r="J5" s="166"/>
    </row>
    <row r="6" spans="1:11" ht="15.75" customHeight="1">
      <c r="A6" s="75"/>
      <c r="B6" s="169" t="s">
        <v>49</v>
      </c>
      <c r="C6" s="158" t="s">
        <v>3</v>
      </c>
      <c r="D6" s="167">
        <v>12.5</v>
      </c>
      <c r="E6" s="169" t="s">
        <v>53</v>
      </c>
      <c r="F6" s="158" t="s">
        <v>3</v>
      </c>
      <c r="G6" s="170">
        <v>0.50666666666666704</v>
      </c>
      <c r="H6" s="7" t="s">
        <v>660</v>
      </c>
      <c r="I6" s="158" t="s">
        <v>660</v>
      </c>
      <c r="J6" s="37" t="s">
        <v>660</v>
      </c>
    </row>
    <row r="7" spans="1:11" ht="15.75" customHeight="1">
      <c r="A7" s="75"/>
      <c r="B7" s="163" t="s">
        <v>205</v>
      </c>
      <c r="C7" s="162"/>
      <c r="D7" s="164"/>
      <c r="E7" s="162"/>
      <c r="F7" s="162"/>
      <c r="G7" s="165"/>
      <c r="H7" s="162"/>
      <c r="I7" s="162"/>
      <c r="J7" s="166"/>
    </row>
    <row r="8" spans="1:11" ht="15.75" customHeight="1">
      <c r="A8" s="75"/>
      <c r="B8" s="169" t="s">
        <v>10</v>
      </c>
      <c r="C8" s="158" t="s">
        <v>3</v>
      </c>
      <c r="D8" s="171">
        <v>102.097113145226</v>
      </c>
      <c r="E8" s="169" t="s">
        <v>40</v>
      </c>
      <c r="F8" s="158" t="s">
        <v>3</v>
      </c>
      <c r="G8" s="170">
        <v>3.0035234944141198</v>
      </c>
      <c r="H8" s="172" t="s">
        <v>106</v>
      </c>
      <c r="I8" s="158" t="s">
        <v>3</v>
      </c>
      <c r="J8" s="168">
        <v>4.5833333333333299E-3</v>
      </c>
    </row>
    <row r="9" spans="1:11" ht="15.75" customHeight="1">
      <c r="A9" s="75"/>
      <c r="B9" s="169" t="s">
        <v>124</v>
      </c>
      <c r="C9" s="158" t="s">
        <v>82</v>
      </c>
      <c r="D9" s="36" t="s">
        <v>95</v>
      </c>
      <c r="E9" s="169" t="s">
        <v>125</v>
      </c>
      <c r="F9" s="158" t="s">
        <v>82</v>
      </c>
      <c r="G9" s="38">
        <v>20</v>
      </c>
      <c r="H9" s="172" t="s">
        <v>64</v>
      </c>
      <c r="I9" s="158" t="s">
        <v>3</v>
      </c>
      <c r="J9" s="168">
        <v>6.5330895175505402E-2</v>
      </c>
    </row>
    <row r="10" spans="1:11" ht="15.75" customHeight="1">
      <c r="A10" s="75"/>
      <c r="B10" s="163" t="s">
        <v>180</v>
      </c>
      <c r="C10" s="162"/>
      <c r="D10" s="164"/>
      <c r="E10" s="162"/>
      <c r="F10" s="162"/>
      <c r="G10" s="165"/>
      <c r="H10" s="162"/>
      <c r="I10" s="162"/>
      <c r="J10" s="166"/>
    </row>
    <row r="11" spans="1:11" ht="15.75" customHeight="1">
      <c r="A11" s="75"/>
      <c r="B11" s="169" t="s">
        <v>109</v>
      </c>
      <c r="C11" s="158" t="s">
        <v>1</v>
      </c>
      <c r="D11" s="173">
        <v>7.0000000000000007E-2</v>
      </c>
      <c r="E11" s="35" t="s">
        <v>660</v>
      </c>
      <c r="F11" s="158" t="s">
        <v>660</v>
      </c>
      <c r="G11" s="38" t="s">
        <v>660</v>
      </c>
      <c r="H11" s="7" t="s">
        <v>660</v>
      </c>
      <c r="I11" s="158" t="s">
        <v>660</v>
      </c>
      <c r="J11" s="37" t="s">
        <v>660</v>
      </c>
    </row>
    <row r="12" spans="1:11" ht="15.75" customHeight="1">
      <c r="A12" s="75"/>
      <c r="B12" s="163" t="s">
        <v>136</v>
      </c>
      <c r="C12" s="162"/>
      <c r="D12" s="164"/>
      <c r="E12" s="162"/>
      <c r="F12" s="162"/>
      <c r="G12" s="165"/>
      <c r="H12" s="162"/>
      <c r="I12" s="162"/>
      <c r="J12" s="166"/>
    </row>
    <row r="13" spans="1:11" ht="15.75" customHeight="1">
      <c r="A13" s="75"/>
      <c r="B13" s="169" t="s">
        <v>395</v>
      </c>
      <c r="C13" s="158" t="s">
        <v>1</v>
      </c>
      <c r="D13" s="36">
        <v>13.125</v>
      </c>
      <c r="E13" s="169" t="s">
        <v>107</v>
      </c>
      <c r="F13" s="158" t="s">
        <v>1</v>
      </c>
      <c r="G13" s="168">
        <v>0.14000000000000001</v>
      </c>
      <c r="H13" s="172" t="s">
        <v>60</v>
      </c>
      <c r="I13" s="158" t="s">
        <v>1</v>
      </c>
      <c r="J13" s="170">
        <v>2.4887967500000001</v>
      </c>
    </row>
    <row r="14" spans="1:11" ht="15.75" customHeight="1">
      <c r="A14" s="75"/>
      <c r="B14" s="169" t="s">
        <v>100</v>
      </c>
      <c r="C14" s="158" t="s">
        <v>1</v>
      </c>
      <c r="D14" s="173">
        <v>0.59499999999999997</v>
      </c>
      <c r="E14" s="169" t="s">
        <v>108</v>
      </c>
      <c r="F14" s="158" t="s">
        <v>1</v>
      </c>
      <c r="G14" s="168">
        <v>0.03</v>
      </c>
      <c r="H14" s="172" t="s">
        <v>396</v>
      </c>
      <c r="I14" s="158" t="s">
        <v>1</v>
      </c>
      <c r="J14" s="170">
        <v>67.704999999999998</v>
      </c>
    </row>
    <row r="15" spans="1:11" ht="15.75" customHeight="1">
      <c r="A15" s="75"/>
      <c r="B15" s="169" t="s">
        <v>397</v>
      </c>
      <c r="C15" s="158" t="s">
        <v>1</v>
      </c>
      <c r="D15" s="36">
        <v>4.165</v>
      </c>
      <c r="E15" s="169" t="s">
        <v>398</v>
      </c>
      <c r="F15" s="158" t="s">
        <v>1</v>
      </c>
      <c r="G15" s="170">
        <v>1.1499999999999999</v>
      </c>
      <c r="H15" s="172" t="s">
        <v>399</v>
      </c>
      <c r="I15" s="158" t="s">
        <v>1</v>
      </c>
      <c r="J15" s="168">
        <v>0.38500000000000001</v>
      </c>
    </row>
    <row r="16" spans="1:11" ht="15.75" customHeight="1">
      <c r="A16" s="75"/>
      <c r="B16" s="169" t="s">
        <v>400</v>
      </c>
      <c r="C16" s="158" t="s">
        <v>1</v>
      </c>
      <c r="D16" s="36">
        <v>7.35</v>
      </c>
      <c r="E16" s="169" t="s">
        <v>401</v>
      </c>
      <c r="F16" s="158" t="s">
        <v>1</v>
      </c>
      <c r="G16" s="168">
        <v>7.9500000000000001E-2</v>
      </c>
      <c r="H16" s="7" t="s">
        <v>660</v>
      </c>
      <c r="I16" s="158" t="s">
        <v>660</v>
      </c>
      <c r="J16" s="37" t="s">
        <v>660</v>
      </c>
    </row>
    <row r="17" spans="1:10" ht="15.75" customHeight="1">
      <c r="A17" s="75"/>
      <c r="B17" s="163" t="s">
        <v>181</v>
      </c>
      <c r="C17" s="162"/>
      <c r="D17" s="164"/>
      <c r="E17" s="162"/>
      <c r="F17" s="162"/>
      <c r="G17" s="165"/>
      <c r="H17" s="162"/>
      <c r="I17" s="162"/>
      <c r="J17" s="166"/>
    </row>
    <row r="18" spans="1:10" ht="15.75" customHeight="1">
      <c r="A18" s="75"/>
      <c r="B18" s="169" t="s">
        <v>402</v>
      </c>
      <c r="C18" s="158" t="s">
        <v>1</v>
      </c>
      <c r="D18" s="36">
        <v>3.625</v>
      </c>
      <c r="E18" s="35" t="s">
        <v>660</v>
      </c>
      <c r="F18" s="158" t="s">
        <v>660</v>
      </c>
      <c r="G18" s="38" t="s">
        <v>660</v>
      </c>
      <c r="H18" s="7" t="s">
        <v>660</v>
      </c>
      <c r="I18" s="158" t="s">
        <v>660</v>
      </c>
      <c r="J18" s="37" t="s">
        <v>660</v>
      </c>
    </row>
    <row r="19" spans="1:10" ht="15.75" customHeight="1">
      <c r="A19" s="75"/>
      <c r="B19" s="163" t="s">
        <v>206</v>
      </c>
      <c r="C19" s="162"/>
      <c r="D19" s="164"/>
      <c r="E19" s="162"/>
      <c r="F19" s="162"/>
      <c r="G19" s="165"/>
      <c r="H19" s="162"/>
      <c r="I19" s="162"/>
      <c r="J19" s="166"/>
    </row>
    <row r="20" spans="1:10" ht="15.75" customHeight="1">
      <c r="A20" s="75"/>
      <c r="B20" s="169" t="s">
        <v>4</v>
      </c>
      <c r="C20" s="158" t="s">
        <v>3</v>
      </c>
      <c r="D20" s="171">
        <v>125.5</v>
      </c>
      <c r="E20" s="169" t="s">
        <v>8</v>
      </c>
      <c r="F20" s="158" t="s">
        <v>3</v>
      </c>
      <c r="G20" s="170">
        <v>5.1950000000000003</v>
      </c>
      <c r="H20" s="172" t="s">
        <v>15</v>
      </c>
      <c r="I20" s="158" t="s">
        <v>3</v>
      </c>
      <c r="J20" s="170">
        <v>6.6</v>
      </c>
    </row>
    <row r="21" spans="1:10" ht="15.75" customHeight="1">
      <c r="A21" s="75"/>
      <c r="B21" s="169" t="s">
        <v>7</v>
      </c>
      <c r="C21" s="158" t="s">
        <v>3</v>
      </c>
      <c r="D21" s="171">
        <v>1645</v>
      </c>
      <c r="E21" s="169" t="s">
        <v>11</v>
      </c>
      <c r="F21" s="158" t="s">
        <v>3</v>
      </c>
      <c r="G21" s="170">
        <v>0.48</v>
      </c>
      <c r="H21" s="172" t="s">
        <v>18</v>
      </c>
      <c r="I21" s="158" t="s">
        <v>3</v>
      </c>
      <c r="J21" s="37">
        <v>280.5</v>
      </c>
    </row>
    <row r="22" spans="1:10" ht="15.75" customHeight="1">
      <c r="A22" s="75"/>
      <c r="B22" s="169" t="s">
        <v>10</v>
      </c>
      <c r="C22" s="158" t="s">
        <v>3</v>
      </c>
      <c r="D22" s="171">
        <v>1545</v>
      </c>
      <c r="E22" s="169" t="s">
        <v>14</v>
      </c>
      <c r="F22" s="158" t="s">
        <v>3</v>
      </c>
      <c r="G22" s="170">
        <v>1.2</v>
      </c>
      <c r="H22" s="172" t="s">
        <v>21</v>
      </c>
      <c r="I22" s="158" t="s">
        <v>3</v>
      </c>
      <c r="J22" s="170">
        <v>0.73</v>
      </c>
    </row>
    <row r="23" spans="1:10" ht="15.75" customHeight="1">
      <c r="A23" s="75"/>
      <c r="B23" s="169" t="s">
        <v>13</v>
      </c>
      <c r="C23" s="158" t="s">
        <v>3</v>
      </c>
      <c r="D23" s="36">
        <v>1.7</v>
      </c>
      <c r="E23" s="169" t="s">
        <v>17</v>
      </c>
      <c r="F23" s="158" t="s">
        <v>3</v>
      </c>
      <c r="G23" s="38">
        <v>30.5</v>
      </c>
      <c r="H23" s="172" t="s">
        <v>24</v>
      </c>
      <c r="I23" s="158" t="s">
        <v>3</v>
      </c>
      <c r="J23" s="170">
        <v>0.53500000000000003</v>
      </c>
    </row>
    <row r="24" spans="1:10" ht="15.75" customHeight="1">
      <c r="A24" s="75"/>
      <c r="B24" s="169" t="s">
        <v>16</v>
      </c>
      <c r="C24" s="158" t="s">
        <v>3</v>
      </c>
      <c r="D24" s="171">
        <v>59.8</v>
      </c>
      <c r="E24" s="169" t="s">
        <v>23</v>
      </c>
      <c r="F24" s="158" t="s">
        <v>3</v>
      </c>
      <c r="G24" s="170">
        <v>0.17499999999999999</v>
      </c>
      <c r="H24" s="172" t="s">
        <v>27</v>
      </c>
      <c r="I24" s="158" t="s">
        <v>3</v>
      </c>
      <c r="J24" s="38">
        <v>13.7</v>
      </c>
    </row>
    <row r="25" spans="1:10" ht="15.75" customHeight="1">
      <c r="A25" s="75"/>
      <c r="B25" s="169" t="s">
        <v>19</v>
      </c>
      <c r="C25" s="158" t="s">
        <v>3</v>
      </c>
      <c r="D25" s="167">
        <v>24.45</v>
      </c>
      <c r="E25" s="169" t="s">
        <v>56</v>
      </c>
      <c r="F25" s="158" t="s">
        <v>1</v>
      </c>
      <c r="G25" s="168">
        <v>2.53E-2</v>
      </c>
      <c r="H25" s="172" t="s">
        <v>30</v>
      </c>
      <c r="I25" s="158" t="s">
        <v>3</v>
      </c>
      <c r="J25" s="170">
        <v>9.35</v>
      </c>
    </row>
    <row r="26" spans="1:10" ht="15.75" customHeight="1">
      <c r="A26" s="75"/>
      <c r="B26" s="169" t="s">
        <v>22</v>
      </c>
      <c r="C26" s="158" t="s">
        <v>3</v>
      </c>
      <c r="D26" s="171">
        <v>58.55</v>
      </c>
      <c r="E26" s="169" t="s">
        <v>26</v>
      </c>
      <c r="F26" s="158" t="s">
        <v>3</v>
      </c>
      <c r="G26" s="38">
        <v>24.4</v>
      </c>
      <c r="H26" s="172" t="s">
        <v>62</v>
      </c>
      <c r="I26" s="158" t="s">
        <v>1</v>
      </c>
      <c r="J26" s="168">
        <v>0.23400000000000001</v>
      </c>
    </row>
    <row r="27" spans="1:10" ht="15.75" customHeight="1">
      <c r="A27" s="75"/>
      <c r="B27" s="169" t="s">
        <v>25</v>
      </c>
      <c r="C27" s="158" t="s">
        <v>3</v>
      </c>
      <c r="D27" s="167">
        <v>10.6</v>
      </c>
      <c r="E27" s="169" t="s">
        <v>29</v>
      </c>
      <c r="F27" s="158" t="s">
        <v>3</v>
      </c>
      <c r="G27" s="170">
        <v>9.5150000000000006</v>
      </c>
      <c r="H27" s="172" t="s">
        <v>63</v>
      </c>
      <c r="I27" s="158" t="s">
        <v>3</v>
      </c>
      <c r="J27" s="170">
        <v>8.4</v>
      </c>
    </row>
    <row r="28" spans="1:10" ht="15.75" customHeight="1">
      <c r="A28" s="75"/>
      <c r="B28" s="169" t="s">
        <v>51</v>
      </c>
      <c r="C28" s="158" t="s">
        <v>3</v>
      </c>
      <c r="D28" s="167">
        <v>19.5</v>
      </c>
      <c r="E28" s="169" t="s">
        <v>31</v>
      </c>
      <c r="F28" s="158" t="s">
        <v>3</v>
      </c>
      <c r="G28" s="38">
        <v>26.5</v>
      </c>
      <c r="H28" s="172" t="s">
        <v>64</v>
      </c>
      <c r="I28" s="158" t="s">
        <v>3</v>
      </c>
      <c r="J28" s="170">
        <v>0.185</v>
      </c>
    </row>
    <row r="29" spans="1:10" ht="15.75" customHeight="1">
      <c r="A29" s="75"/>
      <c r="B29" s="169" t="s">
        <v>28</v>
      </c>
      <c r="C29" s="158" t="s">
        <v>3</v>
      </c>
      <c r="D29" s="36">
        <v>4.1100000000000003</v>
      </c>
      <c r="E29" s="169" t="s">
        <v>34</v>
      </c>
      <c r="F29" s="158" t="s">
        <v>3</v>
      </c>
      <c r="G29" s="38">
        <v>10</v>
      </c>
      <c r="H29" s="172" t="s">
        <v>32</v>
      </c>
      <c r="I29" s="158" t="s">
        <v>3</v>
      </c>
      <c r="J29" s="170">
        <v>3.24</v>
      </c>
    </row>
    <row r="30" spans="1:10" ht="15.75" customHeight="1">
      <c r="A30" s="75"/>
      <c r="B30" s="169" t="s">
        <v>0</v>
      </c>
      <c r="C30" s="158" t="s">
        <v>3</v>
      </c>
      <c r="D30" s="171">
        <v>4990</v>
      </c>
      <c r="E30" s="169" t="s">
        <v>37</v>
      </c>
      <c r="F30" s="158" t="s">
        <v>3</v>
      </c>
      <c r="G30" s="37">
        <v>2465</v>
      </c>
      <c r="H30" s="172" t="s">
        <v>65</v>
      </c>
      <c r="I30" s="158" t="s">
        <v>3</v>
      </c>
      <c r="J30" s="38">
        <v>36.299999999999997</v>
      </c>
    </row>
    <row r="31" spans="1:10" ht="15.75" customHeight="1">
      <c r="A31" s="75"/>
      <c r="B31" s="169" t="s">
        <v>33</v>
      </c>
      <c r="C31" s="158" t="s">
        <v>3</v>
      </c>
      <c r="D31" s="36">
        <v>2.75</v>
      </c>
      <c r="E31" s="169" t="s">
        <v>40</v>
      </c>
      <c r="F31" s="158" t="s">
        <v>3</v>
      </c>
      <c r="G31" s="170">
        <v>7.0350000000000001</v>
      </c>
      <c r="H31" s="172" t="s">
        <v>35</v>
      </c>
      <c r="I31" s="158" t="s">
        <v>3</v>
      </c>
      <c r="J31" s="170">
        <v>4.75</v>
      </c>
    </row>
    <row r="32" spans="1:10" ht="15.75" customHeight="1">
      <c r="A32" s="75"/>
      <c r="B32" s="169" t="s">
        <v>36</v>
      </c>
      <c r="C32" s="158" t="s">
        <v>3</v>
      </c>
      <c r="D32" s="36">
        <v>1.2350000000000001</v>
      </c>
      <c r="E32" s="169" t="s">
        <v>43</v>
      </c>
      <c r="F32" s="158" t="s">
        <v>3</v>
      </c>
      <c r="G32" s="37">
        <v>252</v>
      </c>
      <c r="H32" s="172" t="s">
        <v>38</v>
      </c>
      <c r="I32" s="158" t="s">
        <v>3</v>
      </c>
      <c r="J32" s="38">
        <v>12.75</v>
      </c>
    </row>
    <row r="33" spans="1:10" ht="15.75" customHeight="1">
      <c r="A33" s="75"/>
      <c r="B33" s="169" t="s">
        <v>39</v>
      </c>
      <c r="C33" s="158" t="s">
        <v>3</v>
      </c>
      <c r="D33" s="36">
        <v>1.05</v>
      </c>
      <c r="E33" s="169" t="s">
        <v>59</v>
      </c>
      <c r="F33" s="158" t="s">
        <v>3</v>
      </c>
      <c r="G33" s="168">
        <v>4.4999999999999998E-2</v>
      </c>
      <c r="H33" s="172" t="s">
        <v>41</v>
      </c>
      <c r="I33" s="158" t="s">
        <v>3</v>
      </c>
      <c r="J33" s="170">
        <v>1.2649999999999999</v>
      </c>
    </row>
    <row r="34" spans="1:10" ht="15.75" customHeight="1">
      <c r="A34" s="75"/>
      <c r="B34" s="169" t="s">
        <v>42</v>
      </c>
      <c r="C34" s="158" t="s">
        <v>3</v>
      </c>
      <c r="D34" s="167">
        <v>16.75</v>
      </c>
      <c r="E34" s="169" t="s">
        <v>6</v>
      </c>
      <c r="F34" s="158" t="s">
        <v>3</v>
      </c>
      <c r="G34" s="37">
        <v>116.5</v>
      </c>
      <c r="H34" s="172" t="s">
        <v>44</v>
      </c>
      <c r="I34" s="158" t="s">
        <v>3</v>
      </c>
      <c r="J34" s="37">
        <v>2395</v>
      </c>
    </row>
    <row r="35" spans="1:10" ht="15.75" customHeight="1">
      <c r="A35" s="75"/>
      <c r="B35" s="169" t="s">
        <v>5</v>
      </c>
      <c r="C35" s="158" t="s">
        <v>3</v>
      </c>
      <c r="D35" s="36">
        <v>3.85</v>
      </c>
      <c r="E35" s="169" t="s">
        <v>9</v>
      </c>
      <c r="F35" s="158" t="s">
        <v>3</v>
      </c>
      <c r="G35" s="170">
        <v>6.25</v>
      </c>
      <c r="H35" s="172" t="s">
        <v>45</v>
      </c>
      <c r="I35" s="158" t="s">
        <v>3</v>
      </c>
      <c r="J35" s="37">
        <v>196</v>
      </c>
    </row>
    <row r="36" spans="1:10" ht="15.75" customHeight="1">
      <c r="A36" s="75"/>
      <c r="B36" s="191" t="s">
        <v>81</v>
      </c>
      <c r="C36" s="192" t="s">
        <v>3</v>
      </c>
      <c r="D36" s="193">
        <v>2.5</v>
      </c>
      <c r="E36" s="191" t="s">
        <v>12</v>
      </c>
      <c r="F36" s="192" t="s">
        <v>3</v>
      </c>
      <c r="G36" s="194">
        <v>5.0999999999999996</v>
      </c>
      <c r="H36" s="195" t="s">
        <v>660</v>
      </c>
      <c r="I36" s="192" t="s">
        <v>660</v>
      </c>
      <c r="J36" s="196" t="s">
        <v>660</v>
      </c>
    </row>
    <row r="37" spans="1:10" ht="15.75" customHeight="1">
      <c r="B37" s="32" t="s">
        <v>667</v>
      </c>
    </row>
  </sheetData>
  <conditionalFormatting sqref="B3:J36">
    <cfRule type="expression" dxfId="32" priority="1">
      <formula>IF(IndVal_IsBlnkRow*IndVal_IsBlnkRowNext=1,TRUE,FALSE)</formula>
    </cfRule>
  </conditionalFormatting>
  <conditionalFormatting sqref="C3:C36 F3:F36 I3:I36">
    <cfRule type="expression" dxfId="31" priority="2">
      <formula>IndVal_LimitValDiffUOM</formula>
    </cfRule>
  </conditionalFormatting>
  <hyperlinks>
    <hyperlink ref="B4" location="'AR Digest 10-50g'!$A$56" display="'AR Digest 10-50g'!$A$56" xr:uid="{1895138C-B9BC-4247-851E-99439A8D07F5}"/>
    <hyperlink ref="E4" location="'AR Digest 10-50g'!$A$74" display="'AR Digest 10-50g'!$A$74" xr:uid="{2C07239A-1969-4160-AA92-6A36E4A0F99B}"/>
    <hyperlink ref="B6" location="'4-Acid'!$A$78" display="'4-Acid'!$A$78" xr:uid="{2B6464B6-5E21-48EB-94E3-92A92E479EC2}"/>
    <hyperlink ref="E6" location="'4-Acid'!$A$424" display="'4-Acid'!$A$424" xr:uid="{4B91E989-19B2-4116-AC3F-C48D6FF64C7C}"/>
    <hyperlink ref="B8" location="'Aqua Regia'!$A$96" display="'Aqua Regia'!$A$96" xr:uid="{27EDE87E-4DDA-4392-8E10-5F9395E7328F}"/>
    <hyperlink ref="E8" location="'Aqua Regia'!$A$742" display="'Aqua Regia'!$A$742" xr:uid="{9FCF2F6E-E8D6-4096-B00E-5D9FC1A96BBC}"/>
    <hyperlink ref="H8" location="'Aqua Regia'!$A$814" display="'Aqua Regia'!$A$814" xr:uid="{1E3306F8-7F23-4954-A697-65D7EB733780}"/>
    <hyperlink ref="B9" location="'Aqua Regia'!$A$724" display="'Aqua Regia'!$A$724" xr:uid="{2EA79224-8A8C-4713-8367-94181017FAD9}"/>
    <hyperlink ref="E9" location="'Aqua Regia'!$A$760" display="'Aqua Regia'!$A$760" xr:uid="{EEC75D29-60EF-42BA-924C-7374059D34CC}"/>
    <hyperlink ref="H9" location="'Aqua Regia'!$A$1069" display="'Aqua Regia'!$A$1069" xr:uid="{333526E2-78CC-4D0E-ACCE-AE5069111BB0}"/>
    <hyperlink ref="B11" location="'IRC'!$A$1" display="'IRC'!$A$1" xr:uid="{E0BCB00F-97C4-4EF9-A4F8-897943B82593}"/>
    <hyperlink ref="B13" location="'Fusion XRF'!$A$1" display="'Fusion XRF'!$A$1" xr:uid="{72991EA8-2742-49E7-A02A-4EEEF24DCFC6}"/>
    <hyperlink ref="E13" location="'Fusion XRF'!$A$80" display="'Fusion XRF'!$A$80" xr:uid="{6D7FFD2E-EFEF-4907-9E8C-D6E75F5D1961}"/>
    <hyperlink ref="H13" location="'Fusion XRF'!$A$136" display="'Fusion XRF'!$A$136" xr:uid="{F684FCBD-F516-49E6-BD7F-975DE1BE15F8}"/>
    <hyperlink ref="B14" location="'Fusion XRF'!$A$15" display="'Fusion XRF'!$A$15" xr:uid="{98EF3A2B-5EFC-467B-BA6E-DD27CEEC4BF1}"/>
    <hyperlink ref="E14" location="'Fusion XRF'!$A$94" display="'Fusion XRF'!$A$94" xr:uid="{48902DD4-FF55-4DE5-AAF0-EB2F89D3B9FB}"/>
    <hyperlink ref="H14" location="'Fusion XRF'!$A$150" display="'Fusion XRF'!$A$150" xr:uid="{026665D3-F543-47AE-8DB2-3B485F14EB44}"/>
    <hyperlink ref="B15" location="'Fusion XRF'!$A$52" display="'Fusion XRF'!$A$52" xr:uid="{FC63D385-407C-4B2D-9A29-6E9E3B952F25}"/>
    <hyperlink ref="E15" location="'Fusion XRF'!$A$108" display="'Fusion XRF'!$A$108" xr:uid="{5CD53CEA-F633-476E-8A77-481516C1801A}"/>
    <hyperlink ref="H15" location="'Fusion XRF'!$A$164" display="'Fusion XRF'!$A$164" xr:uid="{1CE7DD41-248B-4D27-A98B-203A85523E13}"/>
    <hyperlink ref="B16" location="'Fusion XRF'!$A$66" display="'Fusion XRF'!$A$66" xr:uid="{0D326ECC-F793-4992-B07F-1881A1625896}"/>
    <hyperlink ref="E16" location="'Fusion XRF'!$A$122" display="'Fusion XRF'!$A$122" xr:uid="{63BCAF1C-6975-4FA6-96EE-84E347BC26F3}"/>
    <hyperlink ref="B18" location="'Thermograv'!$A$1" display="'Thermograv'!$A$1" xr:uid="{C748D6FF-55D1-4100-B952-82A09D349FE6}"/>
    <hyperlink ref="B20" location="'Laser Ablation'!$A$1" display="'Laser Ablation'!$A$1" xr:uid="{6650108C-CDC4-41D5-8744-A2657BBD1A16}"/>
    <hyperlink ref="E20" location="'Laser Ablation'!$A$262" display="'Laser Ablation'!$A$262" xr:uid="{D6436336-E1F8-417F-909C-B540E93B75D9}"/>
    <hyperlink ref="H20" location="'Laser Ablation'!$A$500" display="'Laser Ablation'!$A$500" xr:uid="{67B3DC00-8BEA-4A61-AA53-956B488FF515}"/>
    <hyperlink ref="B21" location="'Laser Ablation'!$A$15" display="'Laser Ablation'!$A$15" xr:uid="{2EA5EC65-080A-4CE6-B65E-FCAC4A2D4559}"/>
    <hyperlink ref="E21" location="'Laser Ablation'!$A$276" display="'Laser Ablation'!$A$276" xr:uid="{E4965DAF-F355-484B-87C3-C0198FCE0EA7}"/>
    <hyperlink ref="H21" location="'Laser Ablation'!$A$514" display="'Laser Ablation'!$A$514" xr:uid="{FC7ADBAA-425F-4130-AD4B-DBF4F8EC0E6D}"/>
    <hyperlink ref="B22" location="'Laser Ablation'!$A$52" display="'Laser Ablation'!$A$52" xr:uid="{2A252D33-DC7D-4469-8839-11E0A814799E}"/>
    <hyperlink ref="E22" location="'Laser Ablation'!$A$290" display="'Laser Ablation'!$A$290" xr:uid="{62CD40B2-0A72-4B83-8E6C-2AE26ABFAC46}"/>
    <hyperlink ref="H22" location="'Laser Ablation'!$A$528" display="'Laser Ablation'!$A$528" xr:uid="{1E5C94AF-898D-4C3C-A44B-A68F15C71942}"/>
    <hyperlink ref="B23" location="'Laser Ablation'!$A$66" display="'Laser Ablation'!$A$66" xr:uid="{1F281C7C-300B-4B6E-9A44-DD795D07B5FF}"/>
    <hyperlink ref="E23" location="'Laser Ablation'!$A$304" display="'Laser Ablation'!$A$304" xr:uid="{1711690A-677B-45A1-8213-C9F9A4EF8F57}"/>
    <hyperlink ref="H23" location="'Laser Ablation'!$A$542" display="'Laser Ablation'!$A$542" xr:uid="{3B5C59BB-439F-424C-AF0A-4CBDE4485DCF}"/>
    <hyperlink ref="B24" location="'Laser Ablation'!$A$80" display="'Laser Ablation'!$A$80" xr:uid="{7DFC9A29-794F-4EEA-9BC9-971C6AEC41CC}"/>
    <hyperlink ref="E24" location="'Laser Ablation'!$A$318" display="'Laser Ablation'!$A$318" xr:uid="{0DD67FB5-F68A-40B9-88A2-2E5B038CB4F7}"/>
    <hyperlink ref="H24" location="'Laser Ablation'!$A$556" display="'Laser Ablation'!$A$556" xr:uid="{C4BB9FC2-A29A-41DF-A3C0-D776218F2DB1}"/>
    <hyperlink ref="B25" location="'Laser Ablation'!$A$94" display="'Laser Ablation'!$A$94" xr:uid="{DB24428F-9AF8-4961-99ED-3C935B71E234}"/>
    <hyperlink ref="E25" location="'Laser Ablation'!$A$332" display="'Laser Ablation'!$A$332" xr:uid="{0D2CC112-3D8D-498D-A494-A0505717B9A4}"/>
    <hyperlink ref="H25" location="'Laser Ablation'!$A$570" display="'Laser Ablation'!$A$570" xr:uid="{5DF60059-A5A5-4F1C-94DA-57B23B8456DC}"/>
    <hyperlink ref="B26" location="'Laser Ablation'!$A$108" display="'Laser Ablation'!$A$108" xr:uid="{C8102FCA-632B-44A4-91AC-8BD2BAB61FB1}"/>
    <hyperlink ref="E26" location="'Laser Ablation'!$A$346" display="'Laser Ablation'!$A$346" xr:uid="{1613BB4F-CEB2-4D4E-8697-CBD6D206F6AD}"/>
    <hyperlink ref="H26" location="'Laser Ablation'!$A$584" display="'Laser Ablation'!$A$584" xr:uid="{9EB7AF68-1D03-4979-8EA4-3AE6CB63D995}"/>
    <hyperlink ref="B27" location="'Laser Ablation'!$A$122" display="'Laser Ablation'!$A$122" xr:uid="{6FC00315-8407-42E5-9186-03E37BCEB815}"/>
    <hyperlink ref="E27" location="'Laser Ablation'!$A$360" display="'Laser Ablation'!$A$360" xr:uid="{156D52E4-0ED6-4F5A-B22F-AA9FA00BF1C9}"/>
    <hyperlink ref="H27" location="'Laser Ablation'!$A$598" display="'Laser Ablation'!$A$598" xr:uid="{A904F365-FC53-4795-A95E-BD9BE7581CD2}"/>
    <hyperlink ref="B28" location="'Laser Ablation'!$A$136" display="'Laser Ablation'!$A$136" xr:uid="{B7F16F1C-17C3-4D3E-9888-156F422164BC}"/>
    <hyperlink ref="E28" location="'Laser Ablation'!$A$374" display="'Laser Ablation'!$A$374" xr:uid="{06102797-EA67-42AF-880A-9CCACF4B6969}"/>
    <hyperlink ref="H28" location="'Laser Ablation'!$A$612" display="'Laser Ablation'!$A$612" xr:uid="{9C3C9672-8D48-402E-A932-BF3E250CDFCB}"/>
    <hyperlink ref="B29" location="'Laser Ablation'!$A$150" display="'Laser Ablation'!$A$150" xr:uid="{4BE89D6F-466C-4F0F-BFAF-538F5150759C}"/>
    <hyperlink ref="E29" location="'Laser Ablation'!$A$388" display="'Laser Ablation'!$A$388" xr:uid="{3B7DB954-176B-4FA3-8BA3-EFA70716246B}"/>
    <hyperlink ref="H29" location="'Laser Ablation'!$A$626" display="'Laser Ablation'!$A$626" xr:uid="{C9E35A0D-EEB3-42E7-96BA-E035DA71CE1F}"/>
    <hyperlink ref="B30" location="'Laser Ablation'!$A$164" display="'Laser Ablation'!$A$164" xr:uid="{53B63B7A-DA23-4E20-BD24-C41CE2B0D65C}"/>
    <hyperlink ref="E30" location="'Laser Ablation'!$A$402" display="'Laser Ablation'!$A$402" xr:uid="{8833C2C7-F1F4-48A5-A927-C58C7C70550C}"/>
    <hyperlink ref="H30" location="'Laser Ablation'!$A$640" display="'Laser Ablation'!$A$640" xr:uid="{24E4F63B-371C-474C-A693-881A2B549951}"/>
    <hyperlink ref="B31" location="'Laser Ablation'!$A$178" display="'Laser Ablation'!$A$178" xr:uid="{5FCDDAC8-DE92-4648-943C-38B241C158E5}"/>
    <hyperlink ref="E31" location="'Laser Ablation'!$A$416" display="'Laser Ablation'!$A$416" xr:uid="{A94C36C9-E143-4BE1-A00E-4E70414E3334}"/>
    <hyperlink ref="H31" location="'Laser Ablation'!$A$654" display="'Laser Ablation'!$A$654" xr:uid="{CE0811C9-BFED-44A5-8B35-36252ABDA78A}"/>
    <hyperlink ref="B32" location="'Laser Ablation'!$A$192" display="'Laser Ablation'!$A$192" xr:uid="{C05B1CA4-E0BC-46C1-AAAD-ECC6C6A9C275}"/>
    <hyperlink ref="E32" location="'Laser Ablation'!$A$430" display="'Laser Ablation'!$A$430" xr:uid="{4366FBC0-91FB-44D0-B84A-0885F4221837}"/>
    <hyperlink ref="H32" location="'Laser Ablation'!$A$668" display="'Laser Ablation'!$A$668" xr:uid="{8ED50CDE-8246-4DA6-B561-E1728CE94225}"/>
    <hyperlink ref="B33" location="'Laser Ablation'!$A$206" display="'Laser Ablation'!$A$206" xr:uid="{91EE3FCE-A7D2-4142-BBD0-12CACF224AD0}"/>
    <hyperlink ref="E33" location="'Laser Ablation'!$A$444" display="'Laser Ablation'!$A$444" xr:uid="{092AE156-5454-4A66-97AB-706ED4035F82}"/>
    <hyperlink ref="H33" location="'Laser Ablation'!$A$682" display="'Laser Ablation'!$A$682" xr:uid="{A3968594-48BE-4985-A565-77EB535A18C6}"/>
    <hyperlink ref="B34" location="'Laser Ablation'!$A$220" display="'Laser Ablation'!$A$220" xr:uid="{E3E804F3-91FA-40E9-A832-C12699049843}"/>
    <hyperlink ref="E34" location="'Laser Ablation'!$A$458" display="'Laser Ablation'!$A$458" xr:uid="{2BD14292-DE1A-438E-8DD1-D94ACFC05DCF}"/>
    <hyperlink ref="H34" location="'Laser Ablation'!$A$696" display="'Laser Ablation'!$A$696" xr:uid="{7A51B4E9-A593-4A37-A180-5647539E1188}"/>
    <hyperlink ref="B35" location="'Laser Ablation'!$A$234" display="'Laser Ablation'!$A$234" xr:uid="{811CE04A-8E71-47BA-AFE8-BCF20F37FE86}"/>
    <hyperlink ref="E35" location="'Laser Ablation'!$A$472" display="'Laser Ablation'!$A$472" xr:uid="{4DCCC96D-9303-4B7A-81DC-3A276577F7BC}"/>
    <hyperlink ref="H35" location="'Laser Ablation'!$A$710" display="'Laser Ablation'!$A$710" xr:uid="{77756731-C851-47D5-826A-6120CD736A17}"/>
    <hyperlink ref="B36" location="'Laser Ablation'!$A$248" display="'Laser Ablation'!$A$248" xr:uid="{FDF162AE-F8FA-4F11-8536-7790809D9A1A}"/>
    <hyperlink ref="E36" location="'Laser Ablation'!$A$486" display="'Laser Ablation'!$A$486" xr:uid="{D0855A5A-1C77-401C-AD92-F1DACE8BFF9B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4"/>
  <sheetViews>
    <sheetView zoomScaleNormal="100" workbookViewId="0">
      <pane ySplit="3" topLeftCell="A106" activePane="bottomLeft" state="frozen"/>
      <selection pane="bottomLeft" activeCell="C106" sqref="C106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5" t="s">
        <v>663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s="48" customFormat="1" ht="15" customHeight="1">
      <c r="A2" s="49"/>
      <c r="B2" s="267" t="s">
        <v>2</v>
      </c>
      <c r="C2" s="269" t="s">
        <v>69</v>
      </c>
      <c r="D2" s="271" t="s">
        <v>70</v>
      </c>
      <c r="E2" s="272"/>
      <c r="F2" s="272"/>
      <c r="G2" s="272"/>
      <c r="H2" s="273"/>
      <c r="I2" s="274" t="s">
        <v>71</v>
      </c>
      <c r="J2" s="275"/>
      <c r="K2" s="276"/>
      <c r="L2" s="277" t="s">
        <v>72</v>
      </c>
      <c r="M2" s="277"/>
    </row>
    <row r="3" spans="1:13" s="48" customFormat="1" ht="15" customHeight="1">
      <c r="A3" s="49"/>
      <c r="B3" s="268"/>
      <c r="C3" s="270"/>
      <c r="D3" s="180" t="s">
        <v>80</v>
      </c>
      <c r="E3" s="180" t="s">
        <v>73</v>
      </c>
      <c r="F3" s="180" t="s">
        <v>74</v>
      </c>
      <c r="G3" s="180" t="s">
        <v>75</v>
      </c>
      <c r="H3" s="180" t="s">
        <v>76</v>
      </c>
      <c r="I3" s="181" t="s">
        <v>77</v>
      </c>
      <c r="J3" s="180" t="s">
        <v>78</v>
      </c>
      <c r="K3" s="182" t="s">
        <v>79</v>
      </c>
      <c r="L3" s="180" t="s">
        <v>67</v>
      </c>
      <c r="M3" s="180" t="s">
        <v>68</v>
      </c>
    </row>
    <row r="4" spans="1:13" s="48" customFormat="1" ht="15" customHeight="1">
      <c r="A4" s="49"/>
      <c r="B4" s="183" t="s">
        <v>207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</row>
    <row r="5" spans="1:13" ht="15" customHeight="1">
      <c r="A5" s="49"/>
      <c r="B5" s="186" t="s">
        <v>211</v>
      </c>
      <c r="C5" s="178">
        <v>2.0136754573184468</v>
      </c>
      <c r="D5" s="50">
        <v>7.7626025005295266E-2</v>
      </c>
      <c r="E5" s="179">
        <v>1.8584234073078563</v>
      </c>
      <c r="F5" s="179">
        <v>2.1689275073290375</v>
      </c>
      <c r="G5" s="179">
        <v>1.7807973823025609</v>
      </c>
      <c r="H5" s="179">
        <v>2.2465535323343326</v>
      </c>
      <c r="I5" s="52">
        <v>3.8549422014939584E-2</v>
      </c>
      <c r="J5" s="51">
        <v>7.7098844029879168E-2</v>
      </c>
      <c r="K5" s="53">
        <v>0.11564826604481876</v>
      </c>
      <c r="L5" s="179">
        <v>1.9129916844525243</v>
      </c>
      <c r="M5" s="179">
        <v>2.1143592301843692</v>
      </c>
    </row>
    <row r="6" spans="1:13" ht="15" customHeight="1">
      <c r="A6" s="49"/>
      <c r="B6" s="40" t="s">
        <v>204</v>
      </c>
      <c r="C6" s="176"/>
      <c r="D6" s="187"/>
      <c r="E6" s="189"/>
      <c r="F6" s="189"/>
      <c r="G6" s="189"/>
      <c r="H6" s="189"/>
      <c r="I6" s="188"/>
      <c r="J6" s="188"/>
      <c r="K6" s="188"/>
      <c r="L6" s="189"/>
      <c r="M6" s="190"/>
    </row>
    <row r="7" spans="1:13" ht="15" customHeight="1">
      <c r="A7" s="49"/>
      <c r="B7" s="186" t="s">
        <v>211</v>
      </c>
      <c r="C7" s="178">
        <v>1.9964243093393583</v>
      </c>
      <c r="D7" s="50">
        <v>9.3069962349493496E-2</v>
      </c>
      <c r="E7" s="179">
        <v>1.8102843846403713</v>
      </c>
      <c r="F7" s="179">
        <v>2.1825642340383453</v>
      </c>
      <c r="G7" s="179">
        <v>1.7172144222908778</v>
      </c>
      <c r="H7" s="179">
        <v>2.2756341963878386</v>
      </c>
      <c r="I7" s="52">
        <v>4.6618327533935661E-2</v>
      </c>
      <c r="J7" s="51">
        <v>9.3236655067871321E-2</v>
      </c>
      <c r="K7" s="53">
        <v>0.13985498260180698</v>
      </c>
      <c r="L7" s="179">
        <v>1.8966030938723903</v>
      </c>
      <c r="M7" s="179">
        <v>2.0962455248063261</v>
      </c>
    </row>
    <row r="8" spans="1:13" ht="15" customHeight="1">
      <c r="A8" s="49"/>
      <c r="B8" s="40" t="s">
        <v>182</v>
      </c>
      <c r="C8" s="176"/>
      <c r="D8" s="187"/>
      <c r="E8" s="189"/>
      <c r="F8" s="189"/>
      <c r="G8" s="189"/>
      <c r="H8" s="189"/>
      <c r="I8" s="188"/>
      <c r="J8" s="188"/>
      <c r="K8" s="188"/>
      <c r="L8" s="189"/>
      <c r="M8" s="190"/>
    </row>
    <row r="9" spans="1:13" ht="15" customHeight="1">
      <c r="A9" s="49"/>
      <c r="B9" s="186" t="s">
        <v>212</v>
      </c>
      <c r="C9" s="243">
        <v>121.50422507511747</v>
      </c>
      <c r="D9" s="244">
        <v>3.3445575976419164</v>
      </c>
      <c r="E9" s="244">
        <v>114.81510987983364</v>
      </c>
      <c r="F9" s="244">
        <v>128.19334027040131</v>
      </c>
      <c r="G9" s="244">
        <v>111.47055228219173</v>
      </c>
      <c r="H9" s="244">
        <v>131.53789786804322</v>
      </c>
      <c r="I9" s="52">
        <v>2.7526265819762339E-2</v>
      </c>
      <c r="J9" s="51">
        <v>5.5052531639524678E-2</v>
      </c>
      <c r="K9" s="53">
        <v>8.2578797459287021E-2</v>
      </c>
      <c r="L9" s="244">
        <v>115.42901382136159</v>
      </c>
      <c r="M9" s="244">
        <v>127.57943632887336</v>
      </c>
    </row>
    <row r="10" spans="1:13" ht="15" customHeight="1">
      <c r="A10" s="49"/>
      <c r="B10" s="186" t="s">
        <v>138</v>
      </c>
      <c r="C10" s="178">
        <v>6.6924999393221345</v>
      </c>
      <c r="D10" s="50">
        <v>0.290419156033626</v>
      </c>
      <c r="E10" s="179">
        <v>6.1116616272548825</v>
      </c>
      <c r="F10" s="179">
        <v>7.2733382513893865</v>
      </c>
      <c r="G10" s="179">
        <v>5.8212424712212565</v>
      </c>
      <c r="H10" s="179">
        <v>7.5637574074230125</v>
      </c>
      <c r="I10" s="52">
        <v>4.3394719262865138E-2</v>
      </c>
      <c r="J10" s="51">
        <v>8.6789438525730275E-2</v>
      </c>
      <c r="K10" s="53">
        <v>0.13018415778859541</v>
      </c>
      <c r="L10" s="179">
        <v>6.3578749423560277</v>
      </c>
      <c r="M10" s="179">
        <v>7.0271249362882413</v>
      </c>
    </row>
    <row r="11" spans="1:13" ht="15" customHeight="1">
      <c r="A11" s="49"/>
      <c r="B11" s="186" t="s">
        <v>213</v>
      </c>
      <c r="C11" s="247">
        <v>0.1692227513493936</v>
      </c>
      <c r="D11" s="50">
        <v>7.8632195475265079E-3</v>
      </c>
      <c r="E11" s="50">
        <v>0.1534963122543406</v>
      </c>
      <c r="F11" s="50">
        <v>0.18494919044444666</v>
      </c>
      <c r="G11" s="50">
        <v>0.1456330927068141</v>
      </c>
      <c r="H11" s="50">
        <v>0.19281240999197316</v>
      </c>
      <c r="I11" s="52">
        <v>4.646668066099071E-2</v>
      </c>
      <c r="J11" s="51">
        <v>9.293336132198142E-2</v>
      </c>
      <c r="K11" s="53">
        <v>0.13940004198297212</v>
      </c>
      <c r="L11" s="50">
        <v>0.16076161378192394</v>
      </c>
      <c r="M11" s="50">
        <v>0.17768388891686329</v>
      </c>
    </row>
    <row r="12" spans="1:13" ht="15" customHeight="1">
      <c r="A12" s="49"/>
      <c r="B12" s="186" t="s">
        <v>214</v>
      </c>
      <c r="C12" s="247">
        <v>0.1065823431678404</v>
      </c>
      <c r="D12" s="50">
        <v>5.4321297908077548E-2</v>
      </c>
      <c r="E12" s="50">
        <v>0</v>
      </c>
      <c r="F12" s="50">
        <v>0.2152249389839955</v>
      </c>
      <c r="G12" s="50">
        <v>0</v>
      </c>
      <c r="H12" s="50">
        <v>0.26954623689207302</v>
      </c>
      <c r="I12" s="278">
        <v>0.5096650748476711</v>
      </c>
      <c r="J12" s="279">
        <v>1.01933014969534</v>
      </c>
      <c r="K12" s="280">
        <v>1.5289952245430132</v>
      </c>
      <c r="L12" s="50">
        <v>0.10125322600944837</v>
      </c>
      <c r="M12" s="50">
        <v>0.11191146032623242</v>
      </c>
    </row>
    <row r="13" spans="1:13" ht="15" customHeight="1">
      <c r="A13" s="49"/>
      <c r="B13" s="186" t="s">
        <v>139</v>
      </c>
      <c r="C13" s="178">
        <v>1.5924332675956705</v>
      </c>
      <c r="D13" s="50">
        <v>0.12324175790305229</v>
      </c>
      <c r="E13" s="179">
        <v>1.345949751789566</v>
      </c>
      <c r="F13" s="179">
        <v>1.838916783401775</v>
      </c>
      <c r="G13" s="179">
        <v>1.2227079938865137</v>
      </c>
      <c r="H13" s="179">
        <v>1.9621585413048273</v>
      </c>
      <c r="I13" s="52">
        <v>7.7392102018270695E-2</v>
      </c>
      <c r="J13" s="51">
        <v>0.15478420403654139</v>
      </c>
      <c r="K13" s="53">
        <v>0.2321763060548121</v>
      </c>
      <c r="L13" s="179">
        <v>1.512811604215887</v>
      </c>
      <c r="M13" s="179">
        <v>1.672054930975454</v>
      </c>
    </row>
    <row r="14" spans="1:13" ht="15" customHeight="1">
      <c r="A14" s="49"/>
      <c r="B14" s="186" t="s">
        <v>215</v>
      </c>
      <c r="C14" s="243">
        <v>58.079214229365327</v>
      </c>
      <c r="D14" s="248">
        <v>3.0899420685578041</v>
      </c>
      <c r="E14" s="244">
        <v>51.89933009224972</v>
      </c>
      <c r="F14" s="244">
        <v>64.259098366480941</v>
      </c>
      <c r="G14" s="244">
        <v>48.809388023691916</v>
      </c>
      <c r="H14" s="244">
        <v>67.349040435038745</v>
      </c>
      <c r="I14" s="52">
        <v>5.3202201675027205E-2</v>
      </c>
      <c r="J14" s="51">
        <v>0.10640440335005441</v>
      </c>
      <c r="K14" s="53">
        <v>0.15960660502508162</v>
      </c>
      <c r="L14" s="244">
        <v>55.175253517897062</v>
      </c>
      <c r="M14" s="244">
        <v>60.983174940833592</v>
      </c>
    </row>
    <row r="15" spans="1:13" s="48" customFormat="1" ht="15" customHeight="1">
      <c r="A15" s="49"/>
      <c r="B15" s="186" t="s">
        <v>140</v>
      </c>
      <c r="C15" s="247">
        <v>0.42085545007838787</v>
      </c>
      <c r="D15" s="50">
        <v>1.7793289756985319E-2</v>
      </c>
      <c r="E15" s="50">
        <v>0.38526887056441722</v>
      </c>
      <c r="F15" s="50">
        <v>0.45644202959235852</v>
      </c>
      <c r="G15" s="50">
        <v>0.36747558080743192</v>
      </c>
      <c r="H15" s="50">
        <v>0.47423531934934382</v>
      </c>
      <c r="I15" s="52">
        <v>4.2278862620577132E-2</v>
      </c>
      <c r="J15" s="51">
        <v>8.4557725241154263E-2</v>
      </c>
      <c r="K15" s="53">
        <v>0.12683658786173141</v>
      </c>
      <c r="L15" s="50">
        <v>0.39981267757446848</v>
      </c>
      <c r="M15" s="50">
        <v>0.44189822258230727</v>
      </c>
    </row>
    <row r="16" spans="1:13" ht="15" customHeight="1">
      <c r="A16" s="49"/>
      <c r="B16" s="186" t="s">
        <v>216</v>
      </c>
      <c r="C16" s="252">
        <v>23.610030532292235</v>
      </c>
      <c r="D16" s="179">
        <v>0.75055274898224644</v>
      </c>
      <c r="E16" s="248">
        <v>22.108925034327743</v>
      </c>
      <c r="F16" s="248">
        <v>25.111136030256727</v>
      </c>
      <c r="G16" s="248">
        <v>21.358372285345496</v>
      </c>
      <c r="H16" s="248">
        <v>25.861688779238975</v>
      </c>
      <c r="I16" s="52">
        <v>3.1789571299185325E-2</v>
      </c>
      <c r="J16" s="51">
        <v>6.357914259837065E-2</v>
      </c>
      <c r="K16" s="53">
        <v>9.5368713897555968E-2</v>
      </c>
      <c r="L16" s="248">
        <v>22.429529005677622</v>
      </c>
      <c r="M16" s="248">
        <v>24.790532058906848</v>
      </c>
    </row>
    <row r="17" spans="1:13" ht="15" customHeight="1">
      <c r="A17" s="49"/>
      <c r="B17" s="186" t="s">
        <v>141</v>
      </c>
      <c r="C17" s="243">
        <v>58.059749455989767</v>
      </c>
      <c r="D17" s="248">
        <v>4.6623550243171934</v>
      </c>
      <c r="E17" s="244">
        <v>48.73503940735538</v>
      </c>
      <c r="F17" s="244">
        <v>67.384459504624147</v>
      </c>
      <c r="G17" s="244">
        <v>44.072684383038187</v>
      </c>
      <c r="H17" s="244">
        <v>72.046814528941354</v>
      </c>
      <c r="I17" s="52">
        <v>8.0302706573877558E-2</v>
      </c>
      <c r="J17" s="51">
        <v>0.16060541314775512</v>
      </c>
      <c r="K17" s="53">
        <v>0.24090811972163267</v>
      </c>
      <c r="L17" s="244">
        <v>55.156761983190279</v>
      </c>
      <c r="M17" s="244">
        <v>60.962736928789255</v>
      </c>
    </row>
    <row r="18" spans="1:13" ht="15" customHeight="1">
      <c r="A18" s="49"/>
      <c r="B18" s="186" t="s">
        <v>166</v>
      </c>
      <c r="C18" s="252">
        <v>10.147674784806357</v>
      </c>
      <c r="D18" s="179">
        <v>0.51606678538264883</v>
      </c>
      <c r="E18" s="248">
        <v>9.115541214041059</v>
      </c>
      <c r="F18" s="248">
        <v>11.179808355571655</v>
      </c>
      <c r="G18" s="248">
        <v>8.5994744286584108</v>
      </c>
      <c r="H18" s="248">
        <v>11.695875140954303</v>
      </c>
      <c r="I18" s="52">
        <v>5.0855668547373209E-2</v>
      </c>
      <c r="J18" s="51">
        <v>0.10171133709474642</v>
      </c>
      <c r="K18" s="53">
        <v>0.15256700564211961</v>
      </c>
      <c r="L18" s="248">
        <v>9.6402910455660393</v>
      </c>
      <c r="M18" s="248">
        <v>10.655058524046675</v>
      </c>
    </row>
    <row r="19" spans="1:13" ht="15" customHeight="1">
      <c r="A19" s="49"/>
      <c r="B19" s="186" t="s">
        <v>142</v>
      </c>
      <c r="C19" s="252">
        <v>20.50230828317752</v>
      </c>
      <c r="D19" s="248">
        <v>2.1457319216256705</v>
      </c>
      <c r="E19" s="248">
        <v>16.210844439926177</v>
      </c>
      <c r="F19" s="248">
        <v>24.793772126428863</v>
      </c>
      <c r="G19" s="248">
        <v>14.065112518300509</v>
      </c>
      <c r="H19" s="248">
        <v>26.93950404805453</v>
      </c>
      <c r="I19" s="52">
        <v>0.10465806542311525</v>
      </c>
      <c r="J19" s="51">
        <v>0.20931613084623049</v>
      </c>
      <c r="K19" s="53">
        <v>0.31397419626934575</v>
      </c>
      <c r="L19" s="248">
        <v>19.477192869018644</v>
      </c>
      <c r="M19" s="248">
        <v>21.527423697336395</v>
      </c>
    </row>
    <row r="20" spans="1:13" ht="15" customHeight="1">
      <c r="A20" s="49"/>
      <c r="B20" s="186" t="s">
        <v>167</v>
      </c>
      <c r="C20" s="178">
        <v>4.1804336495923193</v>
      </c>
      <c r="D20" s="50">
        <v>0.13273694865144778</v>
      </c>
      <c r="E20" s="179">
        <v>3.9149597522894237</v>
      </c>
      <c r="F20" s="179">
        <v>4.4459075468952145</v>
      </c>
      <c r="G20" s="179">
        <v>3.7822228036379761</v>
      </c>
      <c r="H20" s="179">
        <v>4.578644495546663</v>
      </c>
      <c r="I20" s="52">
        <v>3.1751956801034847E-2</v>
      </c>
      <c r="J20" s="51">
        <v>6.3503913602069695E-2</v>
      </c>
      <c r="K20" s="53">
        <v>9.5255870403104542E-2</v>
      </c>
      <c r="L20" s="179">
        <v>3.9714119671127035</v>
      </c>
      <c r="M20" s="179">
        <v>4.3894553320719352</v>
      </c>
    </row>
    <row r="21" spans="1:13" ht="15" customHeight="1">
      <c r="A21" s="49"/>
      <c r="B21" s="186" t="s">
        <v>217</v>
      </c>
      <c r="C21" s="247">
        <v>0.50777703892865977</v>
      </c>
      <c r="D21" s="50">
        <v>8.4757660018831248E-3</v>
      </c>
      <c r="E21" s="50">
        <v>0.49082550692489352</v>
      </c>
      <c r="F21" s="50">
        <v>0.52472857093242598</v>
      </c>
      <c r="G21" s="50">
        <v>0.48234974092301042</v>
      </c>
      <c r="H21" s="50">
        <v>0.53320433693430913</v>
      </c>
      <c r="I21" s="52">
        <v>1.6691904816660937E-2</v>
      </c>
      <c r="J21" s="51">
        <v>3.3383809633321875E-2</v>
      </c>
      <c r="K21" s="53">
        <v>5.0075714449982808E-2</v>
      </c>
      <c r="L21" s="50">
        <v>0.4823881869822268</v>
      </c>
      <c r="M21" s="50">
        <v>0.53316589087509281</v>
      </c>
    </row>
    <row r="22" spans="1:13" ht="15" customHeight="1">
      <c r="A22" s="49"/>
      <c r="B22" s="186" t="s">
        <v>143</v>
      </c>
      <c r="C22" s="178">
        <v>2.7006829226844169</v>
      </c>
      <c r="D22" s="50">
        <v>0.11510718530465736</v>
      </c>
      <c r="E22" s="179">
        <v>2.4704685520751024</v>
      </c>
      <c r="F22" s="179">
        <v>2.9308972932937314</v>
      </c>
      <c r="G22" s="179">
        <v>2.3553613667704449</v>
      </c>
      <c r="H22" s="179">
        <v>3.0460044785983889</v>
      </c>
      <c r="I22" s="52">
        <v>4.2621510410501447E-2</v>
      </c>
      <c r="J22" s="51">
        <v>8.5243020821002893E-2</v>
      </c>
      <c r="K22" s="53">
        <v>0.12786453123150435</v>
      </c>
      <c r="L22" s="179">
        <v>2.5656487765501961</v>
      </c>
      <c r="M22" s="179">
        <v>2.8357170688186377</v>
      </c>
    </row>
    <row r="23" spans="1:13" ht="15" customHeight="1">
      <c r="A23" s="49"/>
      <c r="B23" s="186" t="s">
        <v>218</v>
      </c>
      <c r="C23" s="178">
        <v>1.2459124183707297</v>
      </c>
      <c r="D23" s="50">
        <v>6.5613886807158128E-2</v>
      </c>
      <c r="E23" s="179">
        <v>1.1146846447564136</v>
      </c>
      <c r="F23" s="179">
        <v>1.3771401919850459</v>
      </c>
      <c r="G23" s="179">
        <v>1.0490707579492553</v>
      </c>
      <c r="H23" s="179">
        <v>1.4427540787922042</v>
      </c>
      <c r="I23" s="52">
        <v>5.2663321947589957E-2</v>
      </c>
      <c r="J23" s="51">
        <v>0.10532664389517991</v>
      </c>
      <c r="K23" s="53">
        <v>0.15798996584276986</v>
      </c>
      <c r="L23" s="179">
        <v>1.1836167974521932</v>
      </c>
      <c r="M23" s="179">
        <v>1.3082080392892663</v>
      </c>
    </row>
    <row r="24" spans="1:13" ht="15" customHeight="1">
      <c r="A24" s="49"/>
      <c r="B24" s="186" t="s">
        <v>144</v>
      </c>
      <c r="C24" s="178">
        <v>1.0193094732257504</v>
      </c>
      <c r="D24" s="179">
        <v>0.13609715687045887</v>
      </c>
      <c r="E24" s="179">
        <v>0.74711515948483265</v>
      </c>
      <c r="F24" s="179">
        <v>1.2915037869666681</v>
      </c>
      <c r="G24" s="179">
        <v>0.61101800261437378</v>
      </c>
      <c r="H24" s="179">
        <v>1.4276009438371271</v>
      </c>
      <c r="I24" s="52">
        <v>0.13351897578245789</v>
      </c>
      <c r="J24" s="51">
        <v>0.26703795156491578</v>
      </c>
      <c r="K24" s="53">
        <v>0.40055692734737369</v>
      </c>
      <c r="L24" s="179">
        <v>0.96834399956446282</v>
      </c>
      <c r="M24" s="179">
        <v>1.0702749468870378</v>
      </c>
    </row>
    <row r="25" spans="1:13" ht="15" customHeight="1">
      <c r="A25" s="49"/>
      <c r="B25" s="186" t="s">
        <v>145</v>
      </c>
      <c r="C25" s="178">
        <v>2.8673143653457265</v>
      </c>
      <c r="D25" s="50">
        <v>8.6936802052626286E-2</v>
      </c>
      <c r="E25" s="179">
        <v>2.693440761240474</v>
      </c>
      <c r="F25" s="179">
        <v>3.0411879694509789</v>
      </c>
      <c r="G25" s="179">
        <v>2.6065039591878474</v>
      </c>
      <c r="H25" s="179">
        <v>3.1281247715036056</v>
      </c>
      <c r="I25" s="52">
        <v>3.0319940883825579E-2</v>
      </c>
      <c r="J25" s="51">
        <v>6.0639881767651158E-2</v>
      </c>
      <c r="K25" s="53">
        <v>9.0959822651476729E-2</v>
      </c>
      <c r="L25" s="179">
        <v>2.7239486470784402</v>
      </c>
      <c r="M25" s="179">
        <v>3.0106800836130128</v>
      </c>
    </row>
    <row r="26" spans="1:13" ht="15" customHeight="1">
      <c r="A26" s="49"/>
      <c r="B26" s="186" t="s">
        <v>146</v>
      </c>
      <c r="C26" s="252">
        <v>17.438938499127829</v>
      </c>
      <c r="D26" s="179">
        <v>0.77261691046470671</v>
      </c>
      <c r="E26" s="248">
        <v>15.893704678198416</v>
      </c>
      <c r="F26" s="248">
        <v>18.984172320057244</v>
      </c>
      <c r="G26" s="248">
        <v>15.121087767733709</v>
      </c>
      <c r="H26" s="248">
        <v>19.756789230521949</v>
      </c>
      <c r="I26" s="52">
        <v>4.4304124961696924E-2</v>
      </c>
      <c r="J26" s="51">
        <v>8.8608249923393848E-2</v>
      </c>
      <c r="K26" s="53">
        <v>0.13291237488509078</v>
      </c>
      <c r="L26" s="248">
        <v>16.566991574171439</v>
      </c>
      <c r="M26" s="248">
        <v>18.310885424084219</v>
      </c>
    </row>
    <row r="27" spans="1:13" ht="15" customHeight="1">
      <c r="A27" s="49"/>
      <c r="B27" s="186" t="s">
        <v>147</v>
      </c>
      <c r="C27" s="178">
        <v>3.8873405127973886</v>
      </c>
      <c r="D27" s="50">
        <v>0.38775668881309883</v>
      </c>
      <c r="E27" s="179">
        <v>3.111827135171191</v>
      </c>
      <c r="F27" s="179">
        <v>4.6628538904235866</v>
      </c>
      <c r="G27" s="179">
        <v>2.724070446358092</v>
      </c>
      <c r="H27" s="179">
        <v>5.0506105792366851</v>
      </c>
      <c r="I27" s="52">
        <v>9.9748578118273284E-2</v>
      </c>
      <c r="J27" s="51">
        <v>0.19949715623654657</v>
      </c>
      <c r="K27" s="53">
        <v>0.29924573435481983</v>
      </c>
      <c r="L27" s="179">
        <v>3.6929734871575191</v>
      </c>
      <c r="M27" s="179">
        <v>4.0817075384372581</v>
      </c>
    </row>
    <row r="28" spans="1:13" ht="15" customHeight="1">
      <c r="A28" s="49"/>
      <c r="B28" s="186" t="s">
        <v>219</v>
      </c>
      <c r="C28" s="178">
        <v>0.17683272457929539</v>
      </c>
      <c r="D28" s="179">
        <v>6.4035116146129958E-2</v>
      </c>
      <c r="E28" s="179">
        <v>4.8762492287035469E-2</v>
      </c>
      <c r="F28" s="179">
        <v>0.30490295687155533</v>
      </c>
      <c r="G28" s="179">
        <v>0</v>
      </c>
      <c r="H28" s="179">
        <v>0.36893807301768528</v>
      </c>
      <c r="I28" s="278">
        <v>0.36212254433378543</v>
      </c>
      <c r="J28" s="279">
        <v>0.72424508866757087</v>
      </c>
      <c r="K28" s="53">
        <v>1.0863676330013563</v>
      </c>
      <c r="L28" s="179">
        <v>0.16799108835033061</v>
      </c>
      <c r="M28" s="179">
        <v>0.18567436080826016</v>
      </c>
    </row>
    <row r="29" spans="1:13" ht="15" customHeight="1">
      <c r="A29" s="49"/>
      <c r="B29" s="186" t="s">
        <v>148</v>
      </c>
      <c r="C29" s="178">
        <v>3.4870707928111186</v>
      </c>
      <c r="D29" s="50">
        <v>0.19092297959809915</v>
      </c>
      <c r="E29" s="179">
        <v>3.1052248336149204</v>
      </c>
      <c r="F29" s="179">
        <v>3.8689167520073169</v>
      </c>
      <c r="G29" s="179">
        <v>2.9143018540168213</v>
      </c>
      <c r="H29" s="179">
        <v>4.0598397316054164</v>
      </c>
      <c r="I29" s="52">
        <v>5.4751678684500031E-2</v>
      </c>
      <c r="J29" s="51">
        <v>0.10950335736900006</v>
      </c>
      <c r="K29" s="53">
        <v>0.16425503605350009</v>
      </c>
      <c r="L29" s="179">
        <v>3.3127172531705629</v>
      </c>
      <c r="M29" s="179">
        <v>3.6614243324516744</v>
      </c>
    </row>
    <row r="30" spans="1:13" ht="15" customHeight="1">
      <c r="A30" s="49"/>
      <c r="B30" s="186" t="s">
        <v>149</v>
      </c>
      <c r="C30" s="178">
        <v>0.43708176044610353</v>
      </c>
      <c r="D30" s="50">
        <v>4.1463163478529436E-2</v>
      </c>
      <c r="E30" s="179">
        <v>0.35415543348904466</v>
      </c>
      <c r="F30" s="179">
        <v>0.5200080874031624</v>
      </c>
      <c r="G30" s="179">
        <v>0.31269227001051525</v>
      </c>
      <c r="H30" s="179">
        <v>0.56147125088169181</v>
      </c>
      <c r="I30" s="52">
        <v>9.4863632461373901E-2</v>
      </c>
      <c r="J30" s="51">
        <v>0.1897272649227478</v>
      </c>
      <c r="K30" s="53">
        <v>0.28459089738412169</v>
      </c>
      <c r="L30" s="179">
        <v>0.41522767242379832</v>
      </c>
      <c r="M30" s="179">
        <v>0.45893584846840874</v>
      </c>
    </row>
    <row r="31" spans="1:13" ht="15" customHeight="1">
      <c r="A31" s="49"/>
      <c r="B31" s="186" t="s">
        <v>168</v>
      </c>
      <c r="C31" s="178">
        <v>1.3249501837237228</v>
      </c>
      <c r="D31" s="50">
        <v>5.4901367977509767E-2</v>
      </c>
      <c r="E31" s="179">
        <v>1.2151474477687032</v>
      </c>
      <c r="F31" s="179">
        <v>1.4347529196787423</v>
      </c>
      <c r="G31" s="179">
        <v>1.1602460797911935</v>
      </c>
      <c r="H31" s="179">
        <v>1.489654287656252</v>
      </c>
      <c r="I31" s="52">
        <v>4.1436552597933558E-2</v>
      </c>
      <c r="J31" s="51">
        <v>8.2873105195867117E-2</v>
      </c>
      <c r="K31" s="53">
        <v>0.12430965779380068</v>
      </c>
      <c r="L31" s="179">
        <v>1.2587026745375367</v>
      </c>
      <c r="M31" s="179">
        <v>1.3911976929099088</v>
      </c>
    </row>
    <row r="32" spans="1:13" ht="15" customHeight="1">
      <c r="A32" s="49"/>
      <c r="B32" s="186" t="s">
        <v>150</v>
      </c>
      <c r="C32" s="178">
        <v>5.6650845494962478</v>
      </c>
      <c r="D32" s="50">
        <v>0.38698912714940675</v>
      </c>
      <c r="E32" s="179">
        <v>4.8911062951974342</v>
      </c>
      <c r="F32" s="179">
        <v>6.4390628037950615</v>
      </c>
      <c r="G32" s="179">
        <v>4.5041171680480279</v>
      </c>
      <c r="H32" s="179">
        <v>6.8260519309444678</v>
      </c>
      <c r="I32" s="52">
        <v>6.8311271220800884E-2</v>
      </c>
      <c r="J32" s="51">
        <v>0.13662254244160177</v>
      </c>
      <c r="K32" s="53">
        <v>0.20493381366240265</v>
      </c>
      <c r="L32" s="179">
        <v>5.3818303220214352</v>
      </c>
      <c r="M32" s="179">
        <v>5.9483387769710605</v>
      </c>
    </row>
    <row r="33" spans="1:13" ht="15" customHeight="1">
      <c r="A33" s="49"/>
      <c r="B33" s="186" t="s">
        <v>151</v>
      </c>
      <c r="C33" s="252">
        <v>29.631774370442443</v>
      </c>
      <c r="D33" s="179">
        <v>2.9526092037794998</v>
      </c>
      <c r="E33" s="248">
        <v>23.726555962883445</v>
      </c>
      <c r="F33" s="248">
        <v>35.536992778001441</v>
      </c>
      <c r="G33" s="248">
        <v>20.773946759103943</v>
      </c>
      <c r="H33" s="248">
        <v>38.489601981780943</v>
      </c>
      <c r="I33" s="52">
        <v>9.964334794357485E-2</v>
      </c>
      <c r="J33" s="51">
        <v>0.1992866958871497</v>
      </c>
      <c r="K33" s="53">
        <v>0.29893004383072452</v>
      </c>
      <c r="L33" s="248">
        <v>28.150185651920321</v>
      </c>
      <c r="M33" s="248">
        <v>31.113363088964565</v>
      </c>
    </row>
    <row r="34" spans="1:13" ht="15" customHeight="1">
      <c r="A34" s="49"/>
      <c r="B34" s="186" t="s">
        <v>169</v>
      </c>
      <c r="C34" s="252">
        <v>25.122548485120305</v>
      </c>
      <c r="D34" s="179">
        <v>1.3492804092602682</v>
      </c>
      <c r="E34" s="248">
        <v>22.423987666599768</v>
      </c>
      <c r="F34" s="248">
        <v>27.821109303640842</v>
      </c>
      <c r="G34" s="248">
        <v>21.074707257339501</v>
      </c>
      <c r="H34" s="248">
        <v>29.170389712901109</v>
      </c>
      <c r="I34" s="52">
        <v>5.3707943286861438E-2</v>
      </c>
      <c r="J34" s="51">
        <v>0.10741588657372288</v>
      </c>
      <c r="K34" s="53">
        <v>0.16112382986058432</v>
      </c>
      <c r="L34" s="248">
        <v>23.86642106086429</v>
      </c>
      <c r="M34" s="248">
        <v>26.378675909376319</v>
      </c>
    </row>
    <row r="35" spans="1:13" ht="15" customHeight="1">
      <c r="A35" s="49"/>
      <c r="B35" s="186" t="s">
        <v>152</v>
      </c>
      <c r="C35" s="178">
        <v>0.16113709046236799</v>
      </c>
      <c r="D35" s="179">
        <v>1.7440936176674502E-2</v>
      </c>
      <c r="E35" s="179">
        <v>0.12625521810901899</v>
      </c>
      <c r="F35" s="179">
        <v>0.19601896281571698</v>
      </c>
      <c r="G35" s="179">
        <v>0.10881428193234448</v>
      </c>
      <c r="H35" s="179">
        <v>0.21345989899239148</v>
      </c>
      <c r="I35" s="52">
        <v>0.10823663333270662</v>
      </c>
      <c r="J35" s="51">
        <v>0.21647326666541325</v>
      </c>
      <c r="K35" s="53">
        <v>0.32470989999811989</v>
      </c>
      <c r="L35" s="179">
        <v>0.15308023593924958</v>
      </c>
      <c r="M35" s="179">
        <v>0.1691939449854864</v>
      </c>
    </row>
    <row r="36" spans="1:13" ht="15" customHeight="1">
      <c r="A36" s="49"/>
      <c r="B36" s="186" t="s">
        <v>153</v>
      </c>
      <c r="C36" s="247">
        <v>6.5635447951584866E-2</v>
      </c>
      <c r="D36" s="50">
        <v>4.262186751735942E-3</v>
      </c>
      <c r="E36" s="50">
        <v>5.7111074448112982E-2</v>
      </c>
      <c r="F36" s="50">
        <v>7.4159821455056757E-2</v>
      </c>
      <c r="G36" s="50">
        <v>5.2848887696377037E-2</v>
      </c>
      <c r="H36" s="50">
        <v>7.8422008206792695E-2</v>
      </c>
      <c r="I36" s="52">
        <v>6.4937269185393359E-2</v>
      </c>
      <c r="J36" s="51">
        <v>0.12987453837078672</v>
      </c>
      <c r="K36" s="53">
        <v>0.19481180755618008</v>
      </c>
      <c r="L36" s="50">
        <v>6.2353675554005623E-2</v>
      </c>
      <c r="M36" s="50">
        <v>6.8917220349164116E-2</v>
      </c>
    </row>
    <row r="37" spans="1:13" ht="15" customHeight="1">
      <c r="A37" s="49"/>
      <c r="B37" s="186" t="s">
        <v>154</v>
      </c>
      <c r="C37" s="247">
        <v>2.4871244122755452E-2</v>
      </c>
      <c r="D37" s="50">
        <v>1.2180160583524957E-3</v>
      </c>
      <c r="E37" s="50">
        <v>2.2435212006050462E-2</v>
      </c>
      <c r="F37" s="50">
        <v>2.7307276239460443E-2</v>
      </c>
      <c r="G37" s="50">
        <v>2.1217195947697966E-2</v>
      </c>
      <c r="H37" s="50">
        <v>2.8525292297812938E-2</v>
      </c>
      <c r="I37" s="52">
        <v>4.8972864097220452E-2</v>
      </c>
      <c r="J37" s="51">
        <v>9.7945728194440904E-2</v>
      </c>
      <c r="K37" s="53">
        <v>0.14691859229166135</v>
      </c>
      <c r="L37" s="50">
        <v>2.3627681916617679E-2</v>
      </c>
      <c r="M37" s="50">
        <v>2.6114806328893226E-2</v>
      </c>
    </row>
    <row r="38" spans="1:13" ht="15" customHeight="1">
      <c r="A38" s="49"/>
      <c r="B38" s="186" t="s">
        <v>170</v>
      </c>
      <c r="C38" s="252">
        <v>25.974199212959235</v>
      </c>
      <c r="D38" s="179">
        <v>1.1311391708740151</v>
      </c>
      <c r="E38" s="248">
        <v>23.711920871211206</v>
      </c>
      <c r="F38" s="248">
        <v>28.236477554707264</v>
      </c>
      <c r="G38" s="248">
        <v>22.580781700337191</v>
      </c>
      <c r="H38" s="248">
        <v>29.367616725581279</v>
      </c>
      <c r="I38" s="52">
        <v>4.3548567622814678E-2</v>
      </c>
      <c r="J38" s="51">
        <v>8.7097135245629356E-2</v>
      </c>
      <c r="K38" s="53">
        <v>0.13064570286844404</v>
      </c>
      <c r="L38" s="248">
        <v>24.675489252311273</v>
      </c>
      <c r="M38" s="248">
        <v>27.272909173607196</v>
      </c>
    </row>
    <row r="39" spans="1:13" ht="15" customHeight="1">
      <c r="A39" s="49"/>
      <c r="B39" s="186" t="s">
        <v>171</v>
      </c>
      <c r="C39" s="247">
        <v>0.85565982199757751</v>
      </c>
      <c r="D39" s="50">
        <v>4.5378198373912035E-2</v>
      </c>
      <c r="E39" s="50">
        <v>0.76490342524975341</v>
      </c>
      <c r="F39" s="50">
        <v>0.94641621874540161</v>
      </c>
      <c r="G39" s="50">
        <v>0.71952522687584142</v>
      </c>
      <c r="H39" s="50">
        <v>0.9917944171193136</v>
      </c>
      <c r="I39" s="52">
        <v>5.3032989521436834E-2</v>
      </c>
      <c r="J39" s="51">
        <v>0.10606597904287367</v>
      </c>
      <c r="K39" s="53">
        <v>0.15909896856431049</v>
      </c>
      <c r="L39" s="50">
        <v>0.81287683089769858</v>
      </c>
      <c r="M39" s="50">
        <v>0.89844281309745644</v>
      </c>
    </row>
    <row r="40" spans="1:13" ht="15" customHeight="1">
      <c r="A40" s="49"/>
      <c r="B40" s="186" t="s">
        <v>172</v>
      </c>
      <c r="C40" s="178">
        <v>9.663090696523728</v>
      </c>
      <c r="D40" s="50">
        <v>0.55670385115155363</v>
      </c>
      <c r="E40" s="179">
        <v>8.5496829942206212</v>
      </c>
      <c r="F40" s="179">
        <v>10.776498398826835</v>
      </c>
      <c r="G40" s="179">
        <v>7.9929791430690669</v>
      </c>
      <c r="H40" s="179">
        <v>11.333202249978388</v>
      </c>
      <c r="I40" s="52">
        <v>5.7611365621542433E-2</v>
      </c>
      <c r="J40" s="51">
        <v>0.11522273124308487</v>
      </c>
      <c r="K40" s="53">
        <v>0.17283409686462731</v>
      </c>
      <c r="L40" s="179">
        <v>9.1799361616975421</v>
      </c>
      <c r="M40" s="179">
        <v>10.146245231349914</v>
      </c>
    </row>
    <row r="41" spans="1:13" ht="15" customHeight="1">
      <c r="A41" s="49"/>
      <c r="B41" s="186" t="s">
        <v>155</v>
      </c>
      <c r="C41" s="252">
        <v>25.93791659801154</v>
      </c>
      <c r="D41" s="179">
        <v>1.0624782667305239</v>
      </c>
      <c r="E41" s="248">
        <v>23.812960064550492</v>
      </c>
      <c r="F41" s="248">
        <v>28.062873131472589</v>
      </c>
      <c r="G41" s="248">
        <v>22.750481797819969</v>
      </c>
      <c r="H41" s="248">
        <v>29.125351398203112</v>
      </c>
      <c r="I41" s="52">
        <v>4.0962359591054279E-2</v>
      </c>
      <c r="J41" s="51">
        <v>8.1924719182108557E-2</v>
      </c>
      <c r="K41" s="53">
        <v>0.12288707877316284</v>
      </c>
      <c r="L41" s="248">
        <v>24.641020768110963</v>
      </c>
      <c r="M41" s="248">
        <v>27.234812427912118</v>
      </c>
    </row>
    <row r="42" spans="1:13" ht="15" customHeight="1">
      <c r="A42" s="49"/>
      <c r="B42" s="186" t="s">
        <v>173</v>
      </c>
      <c r="C42" s="252">
        <v>10.072003949480104</v>
      </c>
      <c r="D42" s="179">
        <v>0.36330430059518171</v>
      </c>
      <c r="E42" s="248">
        <v>9.3453953482897401</v>
      </c>
      <c r="F42" s="248">
        <v>10.798612550670468</v>
      </c>
      <c r="G42" s="248">
        <v>8.9820910476945581</v>
      </c>
      <c r="H42" s="248">
        <v>11.16191685126565</v>
      </c>
      <c r="I42" s="52">
        <v>3.6070706725043998E-2</v>
      </c>
      <c r="J42" s="51">
        <v>7.2141413450087996E-2</v>
      </c>
      <c r="K42" s="53">
        <v>0.10821212017513199</v>
      </c>
      <c r="L42" s="248">
        <v>9.5684037520060983</v>
      </c>
      <c r="M42" s="248">
        <v>10.57560414695411</v>
      </c>
    </row>
    <row r="43" spans="1:13" ht="15" customHeight="1">
      <c r="A43" s="49"/>
      <c r="B43" s="186" t="s">
        <v>174</v>
      </c>
      <c r="C43" s="247">
        <v>3.4699952611597182E-2</v>
      </c>
      <c r="D43" s="50">
        <v>1.4824669048827395E-3</v>
      </c>
      <c r="E43" s="50">
        <v>3.1735018801831702E-2</v>
      </c>
      <c r="F43" s="50">
        <v>3.7664886421362662E-2</v>
      </c>
      <c r="G43" s="50">
        <v>3.0252551896948962E-2</v>
      </c>
      <c r="H43" s="50">
        <v>3.9147353326245402E-2</v>
      </c>
      <c r="I43" s="52">
        <v>4.2722447534043015E-2</v>
      </c>
      <c r="J43" s="51">
        <v>8.544489506808603E-2</v>
      </c>
      <c r="K43" s="53">
        <v>0.12816734260212903</v>
      </c>
      <c r="L43" s="50">
        <v>3.2964954981017321E-2</v>
      </c>
      <c r="M43" s="50">
        <v>3.6434950242177043E-2</v>
      </c>
    </row>
    <row r="44" spans="1:13" ht="15" customHeight="1">
      <c r="A44" s="49"/>
      <c r="B44" s="186" t="s">
        <v>220</v>
      </c>
      <c r="C44" s="247">
        <v>0.23997722451454556</v>
      </c>
      <c r="D44" s="50">
        <v>7.7383943119256077E-3</v>
      </c>
      <c r="E44" s="50">
        <v>0.22450043589069435</v>
      </c>
      <c r="F44" s="50">
        <v>0.25545401313839683</v>
      </c>
      <c r="G44" s="50">
        <v>0.21676204157876874</v>
      </c>
      <c r="H44" s="50">
        <v>0.26319240745032241</v>
      </c>
      <c r="I44" s="52">
        <v>3.2246369744377827E-2</v>
      </c>
      <c r="J44" s="51">
        <v>6.4492739488755654E-2</v>
      </c>
      <c r="K44" s="53">
        <v>9.6739109233133475E-2</v>
      </c>
      <c r="L44" s="50">
        <v>0.22797836328881826</v>
      </c>
      <c r="M44" s="50">
        <v>0.25197608574027286</v>
      </c>
    </row>
    <row r="45" spans="1:13" ht="15" customHeight="1">
      <c r="A45" s="49"/>
      <c r="B45" s="186" t="s">
        <v>156</v>
      </c>
      <c r="C45" s="178">
        <v>6.7663493959601269</v>
      </c>
      <c r="D45" s="50">
        <v>0.41735319535965976</v>
      </c>
      <c r="E45" s="179">
        <v>5.9316430052408071</v>
      </c>
      <c r="F45" s="179">
        <v>7.6010557866794466</v>
      </c>
      <c r="G45" s="179">
        <v>5.5142898098811477</v>
      </c>
      <c r="H45" s="179">
        <v>8.0184089820391051</v>
      </c>
      <c r="I45" s="52">
        <v>6.1680704163583684E-2</v>
      </c>
      <c r="J45" s="51">
        <v>0.12336140832716737</v>
      </c>
      <c r="K45" s="53">
        <v>0.18504211249075106</v>
      </c>
      <c r="L45" s="179">
        <v>6.4280319261621202</v>
      </c>
      <c r="M45" s="179">
        <v>7.1046668657581336</v>
      </c>
    </row>
    <row r="46" spans="1:13" ht="15" customHeight="1">
      <c r="A46" s="49"/>
      <c r="B46" s="186" t="s">
        <v>157</v>
      </c>
      <c r="C46" s="243">
        <v>258.5893400405136</v>
      </c>
      <c r="D46" s="244">
        <v>22.196473879751235</v>
      </c>
      <c r="E46" s="244">
        <v>214.19639228101113</v>
      </c>
      <c r="F46" s="244">
        <v>302.98228780001608</v>
      </c>
      <c r="G46" s="244">
        <v>191.99991840125989</v>
      </c>
      <c r="H46" s="244">
        <v>325.17876167976732</v>
      </c>
      <c r="I46" s="52">
        <v>8.5836770673816939E-2</v>
      </c>
      <c r="J46" s="51">
        <v>0.17167354134763388</v>
      </c>
      <c r="K46" s="53">
        <v>0.2575103120214508</v>
      </c>
      <c r="L46" s="244">
        <v>245.65987303848792</v>
      </c>
      <c r="M46" s="244">
        <v>271.51880704253927</v>
      </c>
    </row>
    <row r="47" spans="1:13" ht="15" customHeight="1">
      <c r="A47" s="49"/>
      <c r="B47" s="186" t="s">
        <v>221</v>
      </c>
      <c r="C47" s="247">
        <v>4.9269047619047615E-2</v>
      </c>
      <c r="D47" s="50">
        <v>3.6372930363581771E-3</v>
      </c>
      <c r="E47" s="50">
        <v>4.1994461546331262E-2</v>
      </c>
      <c r="F47" s="50">
        <v>5.6543633691763968E-2</v>
      </c>
      <c r="G47" s="50">
        <v>3.8357168509973082E-2</v>
      </c>
      <c r="H47" s="50">
        <v>6.0180926728122149E-2</v>
      </c>
      <c r="I47" s="52">
        <v>7.3825113578042556E-2</v>
      </c>
      <c r="J47" s="51">
        <v>0.14765022715608511</v>
      </c>
      <c r="K47" s="53">
        <v>0.22147534073412767</v>
      </c>
      <c r="L47" s="50">
        <v>4.6805595238095236E-2</v>
      </c>
      <c r="M47" s="50">
        <v>5.1732499999999994E-2</v>
      </c>
    </row>
    <row r="48" spans="1:13" s="48" customFormat="1" ht="15" customHeight="1">
      <c r="A48" s="49"/>
      <c r="B48" s="186" t="s">
        <v>222</v>
      </c>
      <c r="C48" s="178">
        <v>2.3569089239285952</v>
      </c>
      <c r="D48" s="50">
        <v>6.6867906466309648E-2</v>
      </c>
      <c r="E48" s="179">
        <v>2.223173110995976</v>
      </c>
      <c r="F48" s="179">
        <v>2.4906447368612143</v>
      </c>
      <c r="G48" s="179">
        <v>2.1563052045296662</v>
      </c>
      <c r="H48" s="179">
        <v>2.5575126433275241</v>
      </c>
      <c r="I48" s="52">
        <v>2.8371018407809923E-2</v>
      </c>
      <c r="J48" s="51">
        <v>5.6742036815619845E-2</v>
      </c>
      <c r="K48" s="53">
        <v>8.5113055223429768E-2</v>
      </c>
      <c r="L48" s="179">
        <v>2.2390634777321656</v>
      </c>
      <c r="M48" s="179">
        <v>2.4747543701250247</v>
      </c>
    </row>
    <row r="49" spans="1:13" ht="15" customHeight="1">
      <c r="A49" s="49"/>
      <c r="B49" s="186" t="s">
        <v>223</v>
      </c>
      <c r="C49" s="243">
        <v>111.42827564596205</v>
      </c>
      <c r="D49" s="244">
        <v>3.4453161869660849</v>
      </c>
      <c r="E49" s="244">
        <v>104.53764327202988</v>
      </c>
      <c r="F49" s="244">
        <v>118.31890801989421</v>
      </c>
      <c r="G49" s="244">
        <v>101.09232708506379</v>
      </c>
      <c r="H49" s="244">
        <v>121.76422420686031</v>
      </c>
      <c r="I49" s="52">
        <v>3.0919586316787241E-2</v>
      </c>
      <c r="J49" s="51">
        <v>6.1839172633574482E-2</v>
      </c>
      <c r="K49" s="53">
        <v>9.275875895036173E-2</v>
      </c>
      <c r="L49" s="244">
        <v>105.85686186366394</v>
      </c>
      <c r="M49" s="244">
        <v>116.99968942826015</v>
      </c>
    </row>
    <row r="50" spans="1:13" ht="15" customHeight="1">
      <c r="A50" s="49"/>
      <c r="B50" s="186" t="s">
        <v>175</v>
      </c>
      <c r="C50" s="178">
        <v>5.3946536037878579</v>
      </c>
      <c r="D50" s="50">
        <v>0.33546474953397915</v>
      </c>
      <c r="E50" s="179">
        <v>4.7237241047198992</v>
      </c>
      <c r="F50" s="179">
        <v>6.0655831028558165</v>
      </c>
      <c r="G50" s="179">
        <v>4.3882593551859204</v>
      </c>
      <c r="H50" s="179">
        <v>6.4010478523897953</v>
      </c>
      <c r="I50" s="52">
        <v>6.2184669150662883E-2</v>
      </c>
      <c r="J50" s="51">
        <v>0.12436933830132577</v>
      </c>
      <c r="K50" s="53">
        <v>0.18655400745198863</v>
      </c>
      <c r="L50" s="179">
        <v>5.1249209235984647</v>
      </c>
      <c r="M50" s="179">
        <v>5.664386283977251</v>
      </c>
    </row>
    <row r="51" spans="1:13" ht="15" customHeight="1">
      <c r="A51" s="49"/>
      <c r="B51" s="186" t="s">
        <v>224</v>
      </c>
      <c r="C51" s="178">
        <v>9.8777508937544614</v>
      </c>
      <c r="D51" s="179">
        <v>1.0993015270870723</v>
      </c>
      <c r="E51" s="179">
        <v>7.6791478395803168</v>
      </c>
      <c r="F51" s="179">
        <v>12.076353947928606</v>
      </c>
      <c r="G51" s="179">
        <v>6.5798463124932445</v>
      </c>
      <c r="H51" s="179">
        <v>13.175655475015677</v>
      </c>
      <c r="I51" s="52">
        <v>0.1112906712176901</v>
      </c>
      <c r="J51" s="51">
        <v>0.22258134243538019</v>
      </c>
      <c r="K51" s="53">
        <v>0.33387201365307029</v>
      </c>
      <c r="L51" s="179">
        <v>9.383863349066738</v>
      </c>
      <c r="M51" s="179">
        <v>10.371638438442185</v>
      </c>
    </row>
    <row r="52" spans="1:13" ht="15" customHeight="1">
      <c r="A52" s="49"/>
      <c r="B52" s="186" t="s">
        <v>158</v>
      </c>
      <c r="C52" s="178">
        <v>4.9366817463713168</v>
      </c>
      <c r="D52" s="50">
        <v>0.28615832979586808</v>
      </c>
      <c r="E52" s="179">
        <v>4.3643650867795802</v>
      </c>
      <c r="F52" s="179">
        <v>5.5089984059630535</v>
      </c>
      <c r="G52" s="179">
        <v>4.0782067569837128</v>
      </c>
      <c r="H52" s="179">
        <v>5.7951567357589209</v>
      </c>
      <c r="I52" s="52">
        <v>5.7965723637381998E-2</v>
      </c>
      <c r="J52" s="51">
        <v>0.115931447274764</v>
      </c>
      <c r="K52" s="53">
        <v>0.17389717091214599</v>
      </c>
      <c r="L52" s="179">
        <v>4.6898476590527514</v>
      </c>
      <c r="M52" s="179">
        <v>5.1835158336898823</v>
      </c>
    </row>
    <row r="53" spans="1:13" ht="15" customHeight="1">
      <c r="A53" s="49"/>
      <c r="B53" s="186" t="s">
        <v>176</v>
      </c>
      <c r="C53" s="178">
        <v>6.693774195394897</v>
      </c>
      <c r="D53" s="50">
        <v>0.36495325831791747</v>
      </c>
      <c r="E53" s="179">
        <v>5.9638676787590619</v>
      </c>
      <c r="F53" s="179">
        <v>7.4236807120307322</v>
      </c>
      <c r="G53" s="179">
        <v>5.5989144204411447</v>
      </c>
      <c r="H53" s="179">
        <v>7.7886339703486493</v>
      </c>
      <c r="I53" s="52">
        <v>5.4521298099507697E-2</v>
      </c>
      <c r="J53" s="51">
        <v>0.10904259619901539</v>
      </c>
      <c r="K53" s="53">
        <v>0.16356389429852308</v>
      </c>
      <c r="L53" s="179">
        <v>6.359085485625152</v>
      </c>
      <c r="M53" s="179">
        <v>7.0284629051646421</v>
      </c>
    </row>
    <row r="54" spans="1:13" ht="15" customHeight="1">
      <c r="A54" s="49"/>
      <c r="B54" s="186" t="s">
        <v>159</v>
      </c>
      <c r="C54" s="243">
        <v>282.36749000788291</v>
      </c>
      <c r="D54" s="244">
        <v>15.15393988873962</v>
      </c>
      <c r="E54" s="244">
        <v>252.05961023040368</v>
      </c>
      <c r="F54" s="244">
        <v>312.67536978536214</v>
      </c>
      <c r="G54" s="244">
        <v>236.90567034166406</v>
      </c>
      <c r="H54" s="244">
        <v>327.82930967410175</v>
      </c>
      <c r="I54" s="52">
        <v>5.3667438444548146E-2</v>
      </c>
      <c r="J54" s="51">
        <v>0.10733487688909629</v>
      </c>
      <c r="K54" s="53">
        <v>0.16100231533364445</v>
      </c>
      <c r="L54" s="244">
        <v>268.24911550748874</v>
      </c>
      <c r="M54" s="244">
        <v>296.48586450827707</v>
      </c>
    </row>
    <row r="55" spans="1:13" ht="15" customHeight="1">
      <c r="A55" s="49"/>
      <c r="B55" s="186" t="s">
        <v>177</v>
      </c>
      <c r="C55" s="178">
        <v>0.71723316901856493</v>
      </c>
      <c r="D55" s="179">
        <v>8.2659221994763596E-2</v>
      </c>
      <c r="E55" s="179">
        <v>0.55191472502903771</v>
      </c>
      <c r="F55" s="179">
        <v>0.88255161300809215</v>
      </c>
      <c r="G55" s="179">
        <v>0.46925550303427416</v>
      </c>
      <c r="H55" s="179">
        <v>0.96521083500285565</v>
      </c>
      <c r="I55" s="52">
        <v>0.11524734990696454</v>
      </c>
      <c r="J55" s="51">
        <v>0.23049469981392909</v>
      </c>
      <c r="K55" s="53">
        <v>0.34574204972089362</v>
      </c>
      <c r="L55" s="179">
        <v>0.68137151056763667</v>
      </c>
      <c r="M55" s="179">
        <v>0.75309482746949319</v>
      </c>
    </row>
    <row r="56" spans="1:13" ht="15" customHeight="1">
      <c r="A56" s="49"/>
      <c r="B56" s="186" t="s">
        <v>160</v>
      </c>
      <c r="C56" s="178">
        <v>0.49795528177484499</v>
      </c>
      <c r="D56" s="50">
        <v>4.8226734303808222E-2</v>
      </c>
      <c r="E56" s="179">
        <v>0.40150181316722855</v>
      </c>
      <c r="F56" s="179">
        <v>0.59440875038246144</v>
      </c>
      <c r="G56" s="179">
        <v>0.35327507886342036</v>
      </c>
      <c r="H56" s="179">
        <v>0.64263548468626963</v>
      </c>
      <c r="I56" s="52">
        <v>9.6849528600068902E-2</v>
      </c>
      <c r="J56" s="51">
        <v>0.1936990572001378</v>
      </c>
      <c r="K56" s="53">
        <v>0.2905485858002067</v>
      </c>
      <c r="L56" s="179">
        <v>0.47305751768610271</v>
      </c>
      <c r="M56" s="179">
        <v>0.52285304586358727</v>
      </c>
    </row>
    <row r="57" spans="1:13" ht="15" customHeight="1">
      <c r="A57" s="49"/>
      <c r="B57" s="186" t="s">
        <v>225</v>
      </c>
      <c r="C57" s="252">
        <v>12.811477276435271</v>
      </c>
      <c r="D57" s="179">
        <v>1.0655576541683069</v>
      </c>
      <c r="E57" s="248">
        <v>10.680361968098657</v>
      </c>
      <c r="F57" s="248">
        <v>14.942592584771885</v>
      </c>
      <c r="G57" s="248">
        <v>9.6148043139303496</v>
      </c>
      <c r="H57" s="248">
        <v>16.008150238940193</v>
      </c>
      <c r="I57" s="52">
        <v>8.3172114438998787E-2</v>
      </c>
      <c r="J57" s="51">
        <v>0.16634422887799757</v>
      </c>
      <c r="K57" s="53">
        <v>0.24951634331699635</v>
      </c>
      <c r="L57" s="248">
        <v>12.170903412613507</v>
      </c>
      <c r="M57" s="248">
        <v>13.452051140257035</v>
      </c>
    </row>
    <row r="58" spans="1:13" ht="15" customHeight="1">
      <c r="A58" s="49"/>
      <c r="B58" s="186" t="s">
        <v>161</v>
      </c>
      <c r="C58" s="178">
        <v>9.0345744800009022</v>
      </c>
      <c r="D58" s="50">
        <v>0.86621846058688079</v>
      </c>
      <c r="E58" s="179">
        <v>7.3021375588271411</v>
      </c>
      <c r="F58" s="179">
        <v>10.767011401174663</v>
      </c>
      <c r="G58" s="179">
        <v>6.4359190982402597</v>
      </c>
      <c r="H58" s="179">
        <v>11.633229861761546</v>
      </c>
      <c r="I58" s="52">
        <v>9.5878169193729892E-2</v>
      </c>
      <c r="J58" s="51">
        <v>0.19175633838745978</v>
      </c>
      <c r="K58" s="53">
        <v>0.28763450758118969</v>
      </c>
      <c r="L58" s="179">
        <v>8.5828457560008573</v>
      </c>
      <c r="M58" s="179">
        <v>9.4863032040009472</v>
      </c>
    </row>
    <row r="59" spans="1:13" ht="15" customHeight="1">
      <c r="A59" s="49"/>
      <c r="B59" s="186" t="s">
        <v>162</v>
      </c>
      <c r="C59" s="247">
        <v>0.22640251779369414</v>
      </c>
      <c r="D59" s="50">
        <v>7.892372693543254E-3</v>
      </c>
      <c r="E59" s="50">
        <v>0.21061777240660762</v>
      </c>
      <c r="F59" s="50">
        <v>0.24218726318078065</v>
      </c>
      <c r="G59" s="50">
        <v>0.20272539971306436</v>
      </c>
      <c r="H59" s="50">
        <v>0.25007963587432391</v>
      </c>
      <c r="I59" s="52">
        <v>3.4859915739696233E-2</v>
      </c>
      <c r="J59" s="51">
        <v>6.9719831479392466E-2</v>
      </c>
      <c r="K59" s="53">
        <v>0.10457974721908869</v>
      </c>
      <c r="L59" s="50">
        <v>0.21508239190400943</v>
      </c>
      <c r="M59" s="50">
        <v>0.23772264368337884</v>
      </c>
    </row>
    <row r="60" spans="1:13" ht="15" customHeight="1">
      <c r="A60" s="49"/>
      <c r="B60" s="186" t="s">
        <v>178</v>
      </c>
      <c r="C60" s="178">
        <v>7.7682484883804479</v>
      </c>
      <c r="D60" s="50">
        <v>0.44417022359324487</v>
      </c>
      <c r="E60" s="179">
        <v>6.8799080411939579</v>
      </c>
      <c r="F60" s="179">
        <v>8.656588935566937</v>
      </c>
      <c r="G60" s="179">
        <v>6.4357378176007138</v>
      </c>
      <c r="H60" s="179">
        <v>9.100759159160182</v>
      </c>
      <c r="I60" s="52">
        <v>5.7177653914859135E-2</v>
      </c>
      <c r="J60" s="51">
        <v>0.11435530782971827</v>
      </c>
      <c r="K60" s="53">
        <v>0.17153296174457741</v>
      </c>
      <c r="L60" s="179">
        <v>7.3798360639614256</v>
      </c>
      <c r="M60" s="179">
        <v>8.1566609127994703</v>
      </c>
    </row>
    <row r="61" spans="1:13" ht="15" customHeight="1">
      <c r="A61" s="49"/>
      <c r="B61" s="186" t="s">
        <v>163</v>
      </c>
      <c r="C61" s="178">
        <v>0.1717179106071158</v>
      </c>
      <c r="D61" s="179">
        <v>1.9801338060718803E-2</v>
      </c>
      <c r="E61" s="179">
        <v>0.13211523448567819</v>
      </c>
      <c r="F61" s="179">
        <v>0.21132058672855342</v>
      </c>
      <c r="G61" s="179">
        <v>0.1123138964249594</v>
      </c>
      <c r="H61" s="179">
        <v>0.23112192478927221</v>
      </c>
      <c r="I61" s="52">
        <v>0.11531317840235972</v>
      </c>
      <c r="J61" s="51">
        <v>0.23062635680471943</v>
      </c>
      <c r="K61" s="53">
        <v>0.34593953520707915</v>
      </c>
      <c r="L61" s="179">
        <v>0.16313201507676001</v>
      </c>
      <c r="M61" s="179">
        <v>0.1803038061374716</v>
      </c>
    </row>
    <row r="62" spans="1:13" ht="15" customHeight="1">
      <c r="A62" s="49"/>
      <c r="B62" s="186" t="s">
        <v>137</v>
      </c>
      <c r="C62" s="178">
        <v>3.23975778255909</v>
      </c>
      <c r="D62" s="50">
        <v>0.18090077473581045</v>
      </c>
      <c r="E62" s="179">
        <v>2.8779562330874691</v>
      </c>
      <c r="F62" s="179">
        <v>3.6015593320307109</v>
      </c>
      <c r="G62" s="179">
        <v>2.6970554583516586</v>
      </c>
      <c r="H62" s="179">
        <v>3.7824601067665213</v>
      </c>
      <c r="I62" s="52">
        <v>5.5837746793810199E-2</v>
      </c>
      <c r="J62" s="51">
        <v>0.1116754935876204</v>
      </c>
      <c r="K62" s="53">
        <v>0.16751324038143059</v>
      </c>
      <c r="L62" s="179">
        <v>3.0777698934311353</v>
      </c>
      <c r="M62" s="179">
        <v>3.4017456716870447</v>
      </c>
    </row>
    <row r="63" spans="1:13" ht="15" customHeight="1">
      <c r="A63" s="49"/>
      <c r="B63" s="186" t="s">
        <v>179</v>
      </c>
      <c r="C63" s="252">
        <v>35.510137835988274</v>
      </c>
      <c r="D63" s="179">
        <v>1.6650918142848783</v>
      </c>
      <c r="E63" s="248">
        <v>32.179954207418518</v>
      </c>
      <c r="F63" s="248">
        <v>38.840321464558031</v>
      </c>
      <c r="G63" s="248">
        <v>30.51486239313364</v>
      </c>
      <c r="H63" s="248">
        <v>40.505413278842909</v>
      </c>
      <c r="I63" s="52">
        <v>4.6890604085387873E-2</v>
      </c>
      <c r="J63" s="51">
        <v>9.3781208170775746E-2</v>
      </c>
      <c r="K63" s="53">
        <v>0.14067181225616363</v>
      </c>
      <c r="L63" s="248">
        <v>33.734630944188858</v>
      </c>
      <c r="M63" s="248">
        <v>37.285644727787691</v>
      </c>
    </row>
    <row r="64" spans="1:13" ht="15" customHeight="1">
      <c r="A64" s="49"/>
      <c r="B64" s="186" t="s">
        <v>226</v>
      </c>
      <c r="C64" s="178">
        <v>4.1264690659946437</v>
      </c>
      <c r="D64" s="50">
        <v>0.34998674050534595</v>
      </c>
      <c r="E64" s="179">
        <v>3.426495584983952</v>
      </c>
      <c r="F64" s="179">
        <v>4.8264425470053354</v>
      </c>
      <c r="G64" s="179">
        <v>3.0765088444786057</v>
      </c>
      <c r="H64" s="179">
        <v>5.1764292875106817</v>
      </c>
      <c r="I64" s="52">
        <v>8.4815064624987127E-2</v>
      </c>
      <c r="J64" s="51">
        <v>0.16963012924997425</v>
      </c>
      <c r="K64" s="53">
        <v>0.2544451938749614</v>
      </c>
      <c r="L64" s="179">
        <v>3.9201456126949115</v>
      </c>
      <c r="M64" s="179">
        <v>4.3327925192943759</v>
      </c>
    </row>
    <row r="65" spans="1:13" ht="15" customHeight="1">
      <c r="A65" s="49"/>
      <c r="B65" s="186" t="s">
        <v>164</v>
      </c>
      <c r="C65" s="252">
        <v>12.471972025667284</v>
      </c>
      <c r="D65" s="179">
        <v>0.59565276676429479</v>
      </c>
      <c r="E65" s="248">
        <v>11.280666492138694</v>
      </c>
      <c r="F65" s="248">
        <v>13.663277559195874</v>
      </c>
      <c r="G65" s="248">
        <v>10.6850137253744</v>
      </c>
      <c r="H65" s="248">
        <v>14.258930325960169</v>
      </c>
      <c r="I65" s="52">
        <v>4.775930907625859E-2</v>
      </c>
      <c r="J65" s="51">
        <v>9.5518618152517179E-2</v>
      </c>
      <c r="K65" s="53">
        <v>0.14327792722877578</v>
      </c>
      <c r="L65" s="248">
        <v>11.84837342438392</v>
      </c>
      <c r="M65" s="248">
        <v>13.095570626950648</v>
      </c>
    </row>
    <row r="66" spans="1:13" ht="15" customHeight="1">
      <c r="A66" s="49"/>
      <c r="B66" s="186" t="s">
        <v>165</v>
      </c>
      <c r="C66" s="178">
        <v>1.1527231369153916</v>
      </c>
      <c r="D66" s="50">
        <v>9.3245763784000693E-2</v>
      </c>
      <c r="E66" s="179">
        <v>0.96623160934739027</v>
      </c>
      <c r="F66" s="179">
        <v>1.3392146644833931</v>
      </c>
      <c r="G66" s="179">
        <v>0.87298584556338954</v>
      </c>
      <c r="H66" s="179">
        <v>1.4324604282673938</v>
      </c>
      <c r="I66" s="52">
        <v>8.089172568663798E-2</v>
      </c>
      <c r="J66" s="51">
        <v>0.16178345137327596</v>
      </c>
      <c r="K66" s="53">
        <v>0.24267517705991393</v>
      </c>
      <c r="L66" s="179">
        <v>1.0950869800696221</v>
      </c>
      <c r="M66" s="179">
        <v>1.2103592937611611</v>
      </c>
    </row>
    <row r="67" spans="1:13" ht="15" customHeight="1">
      <c r="A67" s="49"/>
      <c r="B67" s="186" t="s">
        <v>227</v>
      </c>
      <c r="C67" s="247">
        <v>0.2500604498984843</v>
      </c>
      <c r="D67" s="50">
        <v>8.8252771461782981E-3</v>
      </c>
      <c r="E67" s="50">
        <v>0.23240989560612771</v>
      </c>
      <c r="F67" s="50">
        <v>0.26771100419084087</v>
      </c>
      <c r="G67" s="50">
        <v>0.2235846184599494</v>
      </c>
      <c r="H67" s="50">
        <v>0.27653628133701919</v>
      </c>
      <c r="I67" s="52">
        <v>3.529257485444439E-2</v>
      </c>
      <c r="J67" s="51">
        <v>7.0585149708888781E-2</v>
      </c>
      <c r="K67" s="53">
        <v>0.10587772456333316</v>
      </c>
      <c r="L67" s="50">
        <v>0.23755742740356009</v>
      </c>
      <c r="M67" s="50">
        <v>0.26256347239340849</v>
      </c>
    </row>
    <row r="68" spans="1:13" ht="15" customHeight="1">
      <c r="A68" s="49"/>
      <c r="B68" s="186" t="s">
        <v>183</v>
      </c>
      <c r="C68" s="243">
        <v>121.2421451818837</v>
      </c>
      <c r="D68" s="244">
        <v>3.9391997281796112</v>
      </c>
      <c r="E68" s="244">
        <v>113.36374572552448</v>
      </c>
      <c r="F68" s="244">
        <v>129.12054463824293</v>
      </c>
      <c r="G68" s="244">
        <v>109.42454599734486</v>
      </c>
      <c r="H68" s="244">
        <v>133.05974436642254</v>
      </c>
      <c r="I68" s="52">
        <v>3.2490349970879732E-2</v>
      </c>
      <c r="J68" s="51">
        <v>6.4980699941759465E-2</v>
      </c>
      <c r="K68" s="53">
        <v>9.747104991263919E-2</v>
      </c>
      <c r="L68" s="244">
        <v>115.18003792278951</v>
      </c>
      <c r="M68" s="244">
        <v>127.30425244097789</v>
      </c>
    </row>
    <row r="69" spans="1:13" ht="15" customHeight="1">
      <c r="A69" s="49"/>
      <c r="B69" s="40" t="s">
        <v>205</v>
      </c>
      <c r="C69" s="176"/>
      <c r="D69" s="187"/>
      <c r="E69" s="189"/>
      <c r="F69" s="189"/>
      <c r="G69" s="189"/>
      <c r="H69" s="189"/>
      <c r="I69" s="188"/>
      <c r="J69" s="188"/>
      <c r="K69" s="188"/>
      <c r="L69" s="189"/>
      <c r="M69" s="190"/>
    </row>
    <row r="70" spans="1:13" ht="15" customHeight="1">
      <c r="A70" s="49"/>
      <c r="B70" s="186" t="s">
        <v>212</v>
      </c>
      <c r="C70" s="243">
        <v>121.03391989419491</v>
      </c>
      <c r="D70" s="244">
        <v>3.7602387490115912</v>
      </c>
      <c r="E70" s="244">
        <v>113.51344239617173</v>
      </c>
      <c r="F70" s="244">
        <v>128.55439739221808</v>
      </c>
      <c r="G70" s="244">
        <v>109.75320364716013</v>
      </c>
      <c r="H70" s="244">
        <v>132.31463614122967</v>
      </c>
      <c r="I70" s="52">
        <v>3.1067644114135162E-2</v>
      </c>
      <c r="J70" s="51">
        <v>6.2135288228270323E-2</v>
      </c>
      <c r="K70" s="53">
        <v>9.3202932342405481E-2</v>
      </c>
      <c r="L70" s="244">
        <v>114.98222389948516</v>
      </c>
      <c r="M70" s="244">
        <v>127.08561588890466</v>
      </c>
    </row>
    <row r="71" spans="1:13" ht="15" customHeight="1">
      <c r="A71" s="49"/>
      <c r="B71" s="186" t="s">
        <v>138</v>
      </c>
      <c r="C71" s="247">
        <v>0.59692389147081382</v>
      </c>
      <c r="D71" s="50">
        <v>6.0367133011821526E-2</v>
      </c>
      <c r="E71" s="50">
        <v>0.47618962544717075</v>
      </c>
      <c r="F71" s="50">
        <v>0.71765815749445683</v>
      </c>
      <c r="G71" s="50">
        <v>0.41582249243534924</v>
      </c>
      <c r="H71" s="50">
        <v>0.77802529050627833</v>
      </c>
      <c r="I71" s="52">
        <v>0.10113036833402259</v>
      </c>
      <c r="J71" s="51">
        <v>0.20226073666804517</v>
      </c>
      <c r="K71" s="53">
        <v>0.30339110500206778</v>
      </c>
      <c r="L71" s="50">
        <v>0.56707769689727316</v>
      </c>
      <c r="M71" s="50">
        <v>0.62677008604435447</v>
      </c>
    </row>
    <row r="72" spans="1:13" ht="15" customHeight="1">
      <c r="A72" s="49"/>
      <c r="B72" s="186" t="s">
        <v>213</v>
      </c>
      <c r="C72" s="247">
        <v>0.16914222817492716</v>
      </c>
      <c r="D72" s="50">
        <v>8.6502416808469339E-3</v>
      </c>
      <c r="E72" s="50">
        <v>0.15184174481323331</v>
      </c>
      <c r="F72" s="50">
        <v>0.18644271153662104</v>
      </c>
      <c r="G72" s="50">
        <v>0.14319150313238635</v>
      </c>
      <c r="H72" s="50">
        <v>0.19509295321746797</v>
      </c>
      <c r="I72" s="52">
        <v>5.1141821733014181E-2</v>
      </c>
      <c r="J72" s="51">
        <v>0.10228364346602836</v>
      </c>
      <c r="K72" s="53">
        <v>0.15342546519904254</v>
      </c>
      <c r="L72" s="50">
        <v>0.1606851167661808</v>
      </c>
      <c r="M72" s="50">
        <v>0.17759933958367355</v>
      </c>
    </row>
    <row r="73" spans="1:13" ht="15" customHeight="1">
      <c r="A73" s="49"/>
      <c r="B73" s="186" t="s">
        <v>228</v>
      </c>
      <c r="C73" s="252" t="s">
        <v>95</v>
      </c>
      <c r="D73" s="248" t="s">
        <v>94</v>
      </c>
      <c r="E73" s="248" t="s">
        <v>94</v>
      </c>
      <c r="F73" s="248" t="s">
        <v>94</v>
      </c>
      <c r="G73" s="248" t="s">
        <v>94</v>
      </c>
      <c r="H73" s="248" t="s">
        <v>94</v>
      </c>
      <c r="I73" s="52" t="s">
        <v>94</v>
      </c>
      <c r="J73" s="51" t="s">
        <v>94</v>
      </c>
      <c r="K73" s="53" t="s">
        <v>94</v>
      </c>
      <c r="L73" s="248" t="s">
        <v>94</v>
      </c>
      <c r="M73" s="248" t="s">
        <v>94</v>
      </c>
    </row>
    <row r="74" spans="1:13" ht="15" customHeight="1">
      <c r="A74" s="49"/>
      <c r="B74" s="186" t="s">
        <v>139</v>
      </c>
      <c r="C74" s="178">
        <v>0.34585043443669317</v>
      </c>
      <c r="D74" s="50">
        <v>2.7344256116792313E-2</v>
      </c>
      <c r="E74" s="179">
        <v>0.29116192220310855</v>
      </c>
      <c r="F74" s="179">
        <v>0.40053894667027778</v>
      </c>
      <c r="G74" s="179">
        <v>0.26381766608631624</v>
      </c>
      <c r="H74" s="179">
        <v>0.42788320278707009</v>
      </c>
      <c r="I74" s="52">
        <v>7.9063818905792338E-2</v>
      </c>
      <c r="J74" s="51">
        <v>0.15812763781158468</v>
      </c>
      <c r="K74" s="53">
        <v>0.23719145671737701</v>
      </c>
      <c r="L74" s="179">
        <v>0.32855791271485851</v>
      </c>
      <c r="M74" s="179">
        <v>0.36314295615852782</v>
      </c>
    </row>
    <row r="75" spans="1:13" ht="15" customHeight="1">
      <c r="A75" s="49"/>
      <c r="B75" s="186" t="s">
        <v>215</v>
      </c>
      <c r="C75" s="243">
        <v>59.745407599288875</v>
      </c>
      <c r="D75" s="248">
        <v>2.3411760436370979</v>
      </c>
      <c r="E75" s="244">
        <v>55.063055512014678</v>
      </c>
      <c r="F75" s="244">
        <v>64.427759686563064</v>
      </c>
      <c r="G75" s="244">
        <v>52.72187946837758</v>
      </c>
      <c r="H75" s="244">
        <v>66.76893573020017</v>
      </c>
      <c r="I75" s="52">
        <v>3.9185874491631453E-2</v>
      </c>
      <c r="J75" s="51">
        <v>7.8371748983262907E-2</v>
      </c>
      <c r="K75" s="53">
        <v>0.11755762347489436</v>
      </c>
      <c r="L75" s="244">
        <v>56.758137219324432</v>
      </c>
      <c r="M75" s="244">
        <v>62.732677979253317</v>
      </c>
    </row>
    <row r="76" spans="1:13" ht="15" customHeight="1">
      <c r="A76" s="49"/>
      <c r="B76" s="186" t="s">
        <v>140</v>
      </c>
      <c r="C76" s="247">
        <v>0.2900103154121132</v>
      </c>
      <c r="D76" s="50">
        <v>1.26091539993655E-2</v>
      </c>
      <c r="E76" s="50">
        <v>0.26479200741338221</v>
      </c>
      <c r="F76" s="50">
        <v>0.31522862341084418</v>
      </c>
      <c r="G76" s="50">
        <v>0.25218285341401669</v>
      </c>
      <c r="H76" s="50">
        <v>0.3278377774102097</v>
      </c>
      <c r="I76" s="52">
        <v>4.3478294837366462E-2</v>
      </c>
      <c r="J76" s="51">
        <v>8.6956589674732923E-2</v>
      </c>
      <c r="K76" s="53">
        <v>0.13043488451209939</v>
      </c>
      <c r="L76" s="50">
        <v>0.27550979964150751</v>
      </c>
      <c r="M76" s="50">
        <v>0.30451083118271888</v>
      </c>
    </row>
    <row r="77" spans="1:13" ht="15" customHeight="1">
      <c r="A77" s="49"/>
      <c r="B77" s="186" t="s">
        <v>216</v>
      </c>
      <c r="C77" s="252">
        <v>23.59412927173075</v>
      </c>
      <c r="D77" s="179">
        <v>1.1158411374819415</v>
      </c>
      <c r="E77" s="248">
        <v>21.362446996766867</v>
      </c>
      <c r="F77" s="248">
        <v>25.825811546694634</v>
      </c>
      <c r="G77" s="248">
        <v>20.246605859284927</v>
      </c>
      <c r="H77" s="248">
        <v>26.941652684176574</v>
      </c>
      <c r="I77" s="52">
        <v>4.7293168763760392E-2</v>
      </c>
      <c r="J77" s="51">
        <v>9.4586337527520783E-2</v>
      </c>
      <c r="K77" s="53">
        <v>0.14187950629128118</v>
      </c>
      <c r="L77" s="248">
        <v>22.414422808144213</v>
      </c>
      <c r="M77" s="248">
        <v>24.773835735317288</v>
      </c>
    </row>
    <row r="78" spans="1:13" ht="15" customHeight="1">
      <c r="A78" s="49"/>
      <c r="B78" s="186" t="s">
        <v>141</v>
      </c>
      <c r="C78" s="252">
        <v>24.475945194417946</v>
      </c>
      <c r="D78" s="248">
        <v>3.8125085923580095</v>
      </c>
      <c r="E78" s="248">
        <v>16.850928009701928</v>
      </c>
      <c r="F78" s="248">
        <v>32.100962379133968</v>
      </c>
      <c r="G78" s="248">
        <v>13.038419417343917</v>
      </c>
      <c r="H78" s="248">
        <v>35.913470971491975</v>
      </c>
      <c r="I78" s="52">
        <v>0.15576553069041441</v>
      </c>
      <c r="J78" s="51">
        <v>0.31153106138082881</v>
      </c>
      <c r="K78" s="53">
        <v>0.46729659207124319</v>
      </c>
      <c r="L78" s="248">
        <v>23.252147934697049</v>
      </c>
      <c r="M78" s="248">
        <v>25.699742454138843</v>
      </c>
    </row>
    <row r="79" spans="1:13" ht="15" customHeight="1">
      <c r="A79" s="49"/>
      <c r="B79" s="186" t="s">
        <v>166</v>
      </c>
      <c r="C79" s="178">
        <v>9.9121233298323848</v>
      </c>
      <c r="D79" s="50">
        <v>0.46576303402984864</v>
      </c>
      <c r="E79" s="179">
        <v>8.9805972617726866</v>
      </c>
      <c r="F79" s="179">
        <v>10.843649397892083</v>
      </c>
      <c r="G79" s="179">
        <v>8.5148342277428384</v>
      </c>
      <c r="H79" s="179">
        <v>11.309412431921931</v>
      </c>
      <c r="I79" s="52">
        <v>4.6989229101704971E-2</v>
      </c>
      <c r="J79" s="51">
        <v>9.3978458203409942E-2</v>
      </c>
      <c r="K79" s="53">
        <v>0.14096768730511491</v>
      </c>
      <c r="L79" s="179">
        <v>9.4165171633407656</v>
      </c>
      <c r="M79" s="179">
        <v>10.407729496324004</v>
      </c>
    </row>
    <row r="80" spans="1:13" ht="15" customHeight="1">
      <c r="A80" s="49"/>
      <c r="B80" s="186" t="s">
        <v>142</v>
      </c>
      <c r="C80" s="252">
        <v>20.851264163810193</v>
      </c>
      <c r="D80" s="179">
        <v>1.2335882713383264</v>
      </c>
      <c r="E80" s="248">
        <v>18.384087621133538</v>
      </c>
      <c r="F80" s="248">
        <v>23.318440706486847</v>
      </c>
      <c r="G80" s="248">
        <v>17.150499349795211</v>
      </c>
      <c r="H80" s="248">
        <v>24.552028977825174</v>
      </c>
      <c r="I80" s="52">
        <v>5.9161318069115593E-2</v>
      </c>
      <c r="J80" s="51">
        <v>0.11832263613823119</v>
      </c>
      <c r="K80" s="53">
        <v>0.17748395420734678</v>
      </c>
      <c r="L80" s="248">
        <v>19.808700955619685</v>
      </c>
      <c r="M80" s="248">
        <v>21.8938273720007</v>
      </c>
    </row>
    <row r="81" spans="1:13" ht="15" customHeight="1">
      <c r="A81" s="49"/>
      <c r="B81" s="186" t="s">
        <v>167</v>
      </c>
      <c r="C81" s="178">
        <v>1.1398023285123697</v>
      </c>
      <c r="D81" s="50">
        <v>0.10576318740539095</v>
      </c>
      <c r="E81" s="179">
        <v>0.92827595370158789</v>
      </c>
      <c r="F81" s="179">
        <v>1.3513287033231516</v>
      </c>
      <c r="G81" s="179">
        <v>0.82251276629619685</v>
      </c>
      <c r="H81" s="179">
        <v>1.4570918907285426</v>
      </c>
      <c r="I81" s="52">
        <v>9.2790815354298645E-2</v>
      </c>
      <c r="J81" s="51">
        <v>0.18558163070859729</v>
      </c>
      <c r="K81" s="53">
        <v>0.27837244606289591</v>
      </c>
      <c r="L81" s="179">
        <v>1.0828122120867512</v>
      </c>
      <c r="M81" s="179">
        <v>1.1967924449379883</v>
      </c>
    </row>
    <row r="82" spans="1:13" ht="15" customHeight="1">
      <c r="A82" s="49"/>
      <c r="B82" s="186" t="s">
        <v>217</v>
      </c>
      <c r="C82" s="247">
        <v>0.5022693318121072</v>
      </c>
      <c r="D82" s="50">
        <v>1.188720628583206E-2</v>
      </c>
      <c r="E82" s="50">
        <v>0.47849491924044307</v>
      </c>
      <c r="F82" s="50">
        <v>0.52604374438377133</v>
      </c>
      <c r="G82" s="50">
        <v>0.46660771295461101</v>
      </c>
      <c r="H82" s="50">
        <v>0.53793095066960339</v>
      </c>
      <c r="I82" s="52">
        <v>2.3666996037653595E-2</v>
      </c>
      <c r="J82" s="51">
        <v>4.7333992075307189E-2</v>
      </c>
      <c r="K82" s="53">
        <v>7.1000988112960781E-2</v>
      </c>
      <c r="L82" s="50">
        <v>0.47715586522150183</v>
      </c>
      <c r="M82" s="50">
        <v>0.52738279840271252</v>
      </c>
    </row>
    <row r="83" spans="1:13" ht="15" customHeight="1">
      <c r="A83" s="49"/>
      <c r="B83" s="186" t="s">
        <v>143</v>
      </c>
      <c r="C83" s="178">
        <v>1.1791351519102522</v>
      </c>
      <c r="D83" s="179">
        <v>0.17055361043539025</v>
      </c>
      <c r="E83" s="179">
        <v>0.83802793103947171</v>
      </c>
      <c r="F83" s="179">
        <v>1.5202423727810328</v>
      </c>
      <c r="G83" s="179">
        <v>0.66747432060408141</v>
      </c>
      <c r="H83" s="179">
        <v>1.690795983216423</v>
      </c>
      <c r="I83" s="52">
        <v>0.14464297002687579</v>
      </c>
      <c r="J83" s="51">
        <v>0.28928594005375158</v>
      </c>
      <c r="K83" s="53">
        <v>0.43392891008062739</v>
      </c>
      <c r="L83" s="179">
        <v>1.1201783943147396</v>
      </c>
      <c r="M83" s="179">
        <v>1.2380919095057648</v>
      </c>
    </row>
    <row r="84" spans="1:13" ht="15" customHeight="1">
      <c r="A84" s="49"/>
      <c r="B84" s="186" t="s">
        <v>218</v>
      </c>
      <c r="C84" s="178">
        <v>0.47164754401806225</v>
      </c>
      <c r="D84" s="50">
        <v>4.6981041604699549E-2</v>
      </c>
      <c r="E84" s="179">
        <v>0.37768546080866316</v>
      </c>
      <c r="F84" s="179">
        <v>0.56560962722746133</v>
      </c>
      <c r="G84" s="179">
        <v>0.3307044192039636</v>
      </c>
      <c r="H84" s="179">
        <v>0.61259066883216096</v>
      </c>
      <c r="I84" s="52">
        <v>9.9610487111749621E-2</v>
      </c>
      <c r="J84" s="51">
        <v>0.19922097422349924</v>
      </c>
      <c r="K84" s="53">
        <v>0.29883146133524885</v>
      </c>
      <c r="L84" s="179">
        <v>0.44806516681715913</v>
      </c>
      <c r="M84" s="179">
        <v>0.49522992121896536</v>
      </c>
    </row>
    <row r="85" spans="1:13" ht="15" customHeight="1">
      <c r="A85" s="49"/>
      <c r="B85" s="186" t="s">
        <v>144</v>
      </c>
      <c r="C85" s="178">
        <v>0.38720977777777782</v>
      </c>
      <c r="D85" s="179">
        <v>6.5101140803749097E-2</v>
      </c>
      <c r="E85" s="179">
        <v>0.25700749617027963</v>
      </c>
      <c r="F85" s="179">
        <v>0.51741205938527601</v>
      </c>
      <c r="G85" s="179">
        <v>0.19190635536653053</v>
      </c>
      <c r="H85" s="179">
        <v>0.58251320018902508</v>
      </c>
      <c r="I85" s="52">
        <v>0.16812886590149864</v>
      </c>
      <c r="J85" s="51">
        <v>0.33625773180299728</v>
      </c>
      <c r="K85" s="53">
        <v>0.5043865977044959</v>
      </c>
      <c r="L85" s="179">
        <v>0.3678492888888889</v>
      </c>
      <c r="M85" s="179">
        <v>0.40657026666666674</v>
      </c>
    </row>
    <row r="86" spans="1:13" ht="15" customHeight="1">
      <c r="A86" s="49"/>
      <c r="B86" s="186" t="s">
        <v>145</v>
      </c>
      <c r="C86" s="178">
        <v>2.6522518495888323</v>
      </c>
      <c r="D86" s="50">
        <v>0.13369093877589219</v>
      </c>
      <c r="E86" s="179">
        <v>2.3848699720370479</v>
      </c>
      <c r="F86" s="179">
        <v>2.9196337271406168</v>
      </c>
      <c r="G86" s="179">
        <v>2.2511790332611556</v>
      </c>
      <c r="H86" s="179">
        <v>3.053324665916509</v>
      </c>
      <c r="I86" s="52">
        <v>5.0406577639532137E-2</v>
      </c>
      <c r="J86" s="51">
        <v>0.10081315527906427</v>
      </c>
      <c r="K86" s="53">
        <v>0.15121973291859642</v>
      </c>
      <c r="L86" s="179">
        <v>2.5196392571093909</v>
      </c>
      <c r="M86" s="179">
        <v>2.7848644420682738</v>
      </c>
    </row>
    <row r="87" spans="1:13" ht="15" customHeight="1">
      <c r="A87" s="49"/>
      <c r="B87" s="186" t="s">
        <v>146</v>
      </c>
      <c r="C87" s="178">
        <v>3.1573441303158978</v>
      </c>
      <c r="D87" s="50">
        <v>0.2704302262716069</v>
      </c>
      <c r="E87" s="179">
        <v>2.6164836777726839</v>
      </c>
      <c r="F87" s="179">
        <v>3.6982045828591117</v>
      </c>
      <c r="G87" s="179">
        <v>2.3460534515010769</v>
      </c>
      <c r="H87" s="179">
        <v>3.9686348091307186</v>
      </c>
      <c r="I87" s="52">
        <v>8.5651172349258578E-2</v>
      </c>
      <c r="J87" s="51">
        <v>0.17130234469851716</v>
      </c>
      <c r="K87" s="53">
        <v>0.25695351704777575</v>
      </c>
      <c r="L87" s="179">
        <v>2.9994769238001027</v>
      </c>
      <c r="M87" s="179">
        <v>3.3152113368316929</v>
      </c>
    </row>
    <row r="88" spans="1:13" s="48" customFormat="1" ht="15" customHeight="1">
      <c r="A88" s="49"/>
      <c r="B88" s="186" t="s">
        <v>147</v>
      </c>
      <c r="C88" s="178">
        <v>1.7349204502176412</v>
      </c>
      <c r="D88" s="179">
        <v>0.3465272512257776</v>
      </c>
      <c r="E88" s="179">
        <v>1.0418659477660861</v>
      </c>
      <c r="F88" s="179">
        <v>2.4279749526691963</v>
      </c>
      <c r="G88" s="179">
        <v>0.69533869654030833</v>
      </c>
      <c r="H88" s="179">
        <v>2.7745022038949738</v>
      </c>
      <c r="I88" s="52">
        <v>0.19973668025084762</v>
      </c>
      <c r="J88" s="51">
        <v>0.39947336050169524</v>
      </c>
      <c r="K88" s="53">
        <v>0.59921004075254292</v>
      </c>
      <c r="L88" s="179">
        <v>1.6481744277067591</v>
      </c>
      <c r="M88" s="179">
        <v>1.8216664727285232</v>
      </c>
    </row>
    <row r="89" spans="1:13" ht="15" customHeight="1">
      <c r="A89" s="49"/>
      <c r="B89" s="186" t="s">
        <v>219</v>
      </c>
      <c r="C89" s="178">
        <v>0.10999999999999997</v>
      </c>
      <c r="D89" s="179">
        <v>1.8933847100833314E-2</v>
      </c>
      <c r="E89" s="179">
        <v>7.2132305798333352E-2</v>
      </c>
      <c r="F89" s="179">
        <v>0.14786769420166659</v>
      </c>
      <c r="G89" s="179">
        <v>5.3198458697500034E-2</v>
      </c>
      <c r="H89" s="179">
        <v>0.16680154130249991</v>
      </c>
      <c r="I89" s="52">
        <v>0.17212588273484836</v>
      </c>
      <c r="J89" s="51">
        <v>0.34425176546969671</v>
      </c>
      <c r="K89" s="53">
        <v>0.51637764820454501</v>
      </c>
      <c r="L89" s="179">
        <v>0.10449999999999997</v>
      </c>
      <c r="M89" s="179">
        <v>0.11549999999999998</v>
      </c>
    </row>
    <row r="90" spans="1:13" s="48" customFormat="1" ht="15" customHeight="1">
      <c r="A90" s="49"/>
      <c r="B90" s="186" t="s">
        <v>148</v>
      </c>
      <c r="C90" s="178">
        <v>0.72831612277120927</v>
      </c>
      <c r="D90" s="179">
        <v>7.9370270838187193E-2</v>
      </c>
      <c r="E90" s="179">
        <v>0.56957558109483486</v>
      </c>
      <c r="F90" s="179">
        <v>0.88705666444758369</v>
      </c>
      <c r="G90" s="179">
        <v>0.49020531025664771</v>
      </c>
      <c r="H90" s="179">
        <v>0.96642693528577084</v>
      </c>
      <c r="I90" s="52">
        <v>0.10897777538713131</v>
      </c>
      <c r="J90" s="51">
        <v>0.21795555077426262</v>
      </c>
      <c r="K90" s="53">
        <v>0.32693332616139392</v>
      </c>
      <c r="L90" s="179">
        <v>0.69190031663264884</v>
      </c>
      <c r="M90" s="179">
        <v>0.76473192890976971</v>
      </c>
    </row>
    <row r="91" spans="1:13" s="48" customFormat="1" ht="15" customHeight="1">
      <c r="A91" s="49"/>
      <c r="B91" s="186" t="s">
        <v>229</v>
      </c>
      <c r="C91" s="178">
        <v>0.54971319568014521</v>
      </c>
      <c r="D91" s="50">
        <v>3.2696592560295751E-2</v>
      </c>
      <c r="E91" s="179">
        <v>0.4843200105595537</v>
      </c>
      <c r="F91" s="179">
        <v>0.61510638080073665</v>
      </c>
      <c r="G91" s="179">
        <v>0.45162341799925798</v>
      </c>
      <c r="H91" s="179">
        <v>0.64780297336103243</v>
      </c>
      <c r="I91" s="52">
        <v>5.9479366362746929E-2</v>
      </c>
      <c r="J91" s="51">
        <v>0.11895873272549386</v>
      </c>
      <c r="K91" s="53">
        <v>0.17843809908824079</v>
      </c>
      <c r="L91" s="179">
        <v>0.52222753589613791</v>
      </c>
      <c r="M91" s="179">
        <v>0.5771988554641525</v>
      </c>
    </row>
    <row r="92" spans="1:13" ht="15" customHeight="1">
      <c r="A92" s="49"/>
      <c r="B92" s="186" t="s">
        <v>149</v>
      </c>
      <c r="C92" s="178">
        <v>0.18236633333333335</v>
      </c>
      <c r="D92" s="50">
        <v>1.0397807953115928E-2</v>
      </c>
      <c r="E92" s="179">
        <v>0.1615707174271015</v>
      </c>
      <c r="F92" s="179">
        <v>0.20316194923956521</v>
      </c>
      <c r="G92" s="179">
        <v>0.15117290947398557</v>
      </c>
      <c r="H92" s="179">
        <v>0.21355975719268114</v>
      </c>
      <c r="I92" s="52">
        <v>5.7016049854501254E-2</v>
      </c>
      <c r="J92" s="51">
        <v>0.11403209970900251</v>
      </c>
      <c r="K92" s="53">
        <v>0.17104814956350375</v>
      </c>
      <c r="L92" s="179">
        <v>0.17324801666666667</v>
      </c>
      <c r="M92" s="179">
        <v>0.19148465000000003</v>
      </c>
    </row>
    <row r="93" spans="1:13" ht="15" customHeight="1">
      <c r="A93" s="49"/>
      <c r="B93" s="186" t="s">
        <v>168</v>
      </c>
      <c r="C93" s="178">
        <v>1.326491759891173</v>
      </c>
      <c r="D93" s="50">
        <v>8.1115601069983265E-2</v>
      </c>
      <c r="E93" s="179">
        <v>1.1642605577512064</v>
      </c>
      <c r="F93" s="179">
        <v>1.4887229620311395</v>
      </c>
      <c r="G93" s="179">
        <v>1.0831449566812232</v>
      </c>
      <c r="H93" s="179">
        <v>1.5698385631011227</v>
      </c>
      <c r="I93" s="52">
        <v>6.1150474901282531E-2</v>
      </c>
      <c r="J93" s="51">
        <v>0.12230094980256506</v>
      </c>
      <c r="K93" s="53">
        <v>0.18345142470384759</v>
      </c>
      <c r="L93" s="179">
        <v>1.2601671718966143</v>
      </c>
      <c r="M93" s="179">
        <v>1.3928163478857316</v>
      </c>
    </row>
    <row r="94" spans="1:13" ht="15" customHeight="1">
      <c r="A94" s="49"/>
      <c r="B94" s="186" t="s">
        <v>150</v>
      </c>
      <c r="C94" s="247">
        <v>0.48384476810635574</v>
      </c>
      <c r="D94" s="50">
        <v>2.9233241945817914E-2</v>
      </c>
      <c r="E94" s="50">
        <v>0.4253782842147199</v>
      </c>
      <c r="F94" s="50">
        <v>0.54231125199799157</v>
      </c>
      <c r="G94" s="50">
        <v>0.39614504226890201</v>
      </c>
      <c r="H94" s="50">
        <v>0.57154449394380946</v>
      </c>
      <c r="I94" s="52">
        <v>6.0418638110378502E-2</v>
      </c>
      <c r="J94" s="51">
        <v>0.120837276220757</v>
      </c>
      <c r="K94" s="53">
        <v>0.1812559143311355</v>
      </c>
      <c r="L94" s="50">
        <v>0.45965252970103793</v>
      </c>
      <c r="M94" s="50">
        <v>0.50803700651167349</v>
      </c>
    </row>
    <row r="95" spans="1:13" ht="15" customHeight="1">
      <c r="A95" s="49"/>
      <c r="B95" s="186" t="s">
        <v>151</v>
      </c>
      <c r="C95" s="252">
        <v>12.469281289600953</v>
      </c>
      <c r="D95" s="248">
        <v>2.0011719575682889</v>
      </c>
      <c r="E95" s="248">
        <v>8.4669373744643757</v>
      </c>
      <c r="F95" s="248">
        <v>16.471625204737531</v>
      </c>
      <c r="G95" s="248">
        <v>6.4657654168960867</v>
      </c>
      <c r="H95" s="248">
        <v>18.47279716230582</v>
      </c>
      <c r="I95" s="52">
        <v>0.16048815573975483</v>
      </c>
      <c r="J95" s="51">
        <v>0.32097631147950967</v>
      </c>
      <c r="K95" s="53">
        <v>0.4814644672192645</v>
      </c>
      <c r="L95" s="248">
        <v>11.845817225120905</v>
      </c>
      <c r="M95" s="248">
        <v>13.092745354081002</v>
      </c>
    </row>
    <row r="96" spans="1:13" ht="15" customHeight="1">
      <c r="A96" s="49"/>
      <c r="B96" s="186" t="s">
        <v>169</v>
      </c>
      <c r="C96" s="178">
        <v>1.9635763282679468</v>
      </c>
      <c r="D96" s="179">
        <v>0.33230516946278604</v>
      </c>
      <c r="E96" s="179">
        <v>1.2989659893423746</v>
      </c>
      <c r="F96" s="179">
        <v>2.628186667193519</v>
      </c>
      <c r="G96" s="179">
        <v>0.96666081987958874</v>
      </c>
      <c r="H96" s="179">
        <v>2.9604918366563049</v>
      </c>
      <c r="I96" s="52">
        <v>0.16923465855585532</v>
      </c>
      <c r="J96" s="51">
        <v>0.33846931711171063</v>
      </c>
      <c r="K96" s="53">
        <v>0.50770397566756598</v>
      </c>
      <c r="L96" s="179">
        <v>1.8653975118545494</v>
      </c>
      <c r="M96" s="179">
        <v>2.061755144681344</v>
      </c>
    </row>
    <row r="97" spans="1:13" ht="15" customHeight="1">
      <c r="A97" s="49"/>
      <c r="B97" s="186" t="s">
        <v>152</v>
      </c>
      <c r="C97" s="247">
        <v>5.9239251832923466E-2</v>
      </c>
      <c r="D97" s="50">
        <v>5.1314760547489218E-3</v>
      </c>
      <c r="E97" s="50">
        <v>4.8976299723425626E-2</v>
      </c>
      <c r="F97" s="50">
        <v>6.9502203942421306E-2</v>
      </c>
      <c r="G97" s="50">
        <v>4.3844823668676702E-2</v>
      </c>
      <c r="H97" s="50">
        <v>7.463367999717023E-2</v>
      </c>
      <c r="I97" s="52">
        <v>8.6622904509691928E-2</v>
      </c>
      <c r="J97" s="51">
        <v>0.17324580901938386</v>
      </c>
      <c r="K97" s="53">
        <v>0.25986871352907581</v>
      </c>
      <c r="L97" s="50">
        <v>5.6277289241277291E-2</v>
      </c>
      <c r="M97" s="50">
        <v>6.2201214424569641E-2</v>
      </c>
    </row>
    <row r="98" spans="1:13" ht="15" customHeight="1">
      <c r="A98" s="49"/>
      <c r="B98" s="186" t="s">
        <v>153</v>
      </c>
      <c r="C98" s="247">
        <v>2.5400863822663929E-2</v>
      </c>
      <c r="D98" s="50">
        <v>4.4641655039719336E-3</v>
      </c>
      <c r="E98" s="50">
        <v>1.647253281472006E-2</v>
      </c>
      <c r="F98" s="50">
        <v>3.4329194830607798E-2</v>
      </c>
      <c r="G98" s="50">
        <v>1.2008367310748128E-2</v>
      </c>
      <c r="H98" s="50">
        <v>3.8793360334579731E-2</v>
      </c>
      <c r="I98" s="52">
        <v>0.17574857040841188</v>
      </c>
      <c r="J98" s="51">
        <v>0.35149714081682376</v>
      </c>
      <c r="K98" s="53">
        <v>0.52724571122523567</v>
      </c>
      <c r="L98" s="50">
        <v>2.4130820631530731E-2</v>
      </c>
      <c r="M98" s="50">
        <v>2.6670907013797127E-2</v>
      </c>
    </row>
    <row r="99" spans="1:13" ht="15" customHeight="1">
      <c r="A99" s="49"/>
      <c r="B99" s="186" t="s">
        <v>154</v>
      </c>
      <c r="C99" s="247">
        <v>1.7696279108967868E-2</v>
      </c>
      <c r="D99" s="50">
        <v>1.0437418378484236E-3</v>
      </c>
      <c r="E99" s="50">
        <v>1.5608795433271021E-2</v>
      </c>
      <c r="F99" s="50">
        <v>1.9783762784664715E-2</v>
      </c>
      <c r="G99" s="50">
        <v>1.4565053595422598E-2</v>
      </c>
      <c r="H99" s="50">
        <v>2.0827504622513138E-2</v>
      </c>
      <c r="I99" s="52">
        <v>5.8980864362581792E-2</v>
      </c>
      <c r="J99" s="51">
        <v>0.11796172872516358</v>
      </c>
      <c r="K99" s="53">
        <v>0.17694259308774538</v>
      </c>
      <c r="L99" s="50">
        <v>1.6811465153519476E-2</v>
      </c>
      <c r="M99" s="50">
        <v>1.858109306441626E-2</v>
      </c>
    </row>
    <row r="100" spans="1:13" ht="15" customHeight="1">
      <c r="A100" s="49"/>
      <c r="B100" s="186" t="s">
        <v>170</v>
      </c>
      <c r="C100" s="252">
        <v>24.966525710198397</v>
      </c>
      <c r="D100" s="179">
        <v>1.2315586300683576</v>
      </c>
      <c r="E100" s="248">
        <v>22.503408450061681</v>
      </c>
      <c r="F100" s="248">
        <v>27.429642970335113</v>
      </c>
      <c r="G100" s="248">
        <v>21.271849819993324</v>
      </c>
      <c r="H100" s="248">
        <v>28.661201600403469</v>
      </c>
      <c r="I100" s="52">
        <v>4.9328394521680967E-2</v>
      </c>
      <c r="J100" s="51">
        <v>9.8656789043361934E-2</v>
      </c>
      <c r="K100" s="53">
        <v>0.14798518356504289</v>
      </c>
      <c r="L100" s="248">
        <v>23.718199424688478</v>
      </c>
      <c r="M100" s="248">
        <v>26.214851995708315</v>
      </c>
    </row>
    <row r="101" spans="1:13" ht="15" customHeight="1">
      <c r="A101" s="49"/>
      <c r="B101" s="186" t="s">
        <v>171</v>
      </c>
      <c r="C101" s="247">
        <v>3.0712348934293209E-2</v>
      </c>
      <c r="D101" s="50">
        <v>2.0209994754139438E-3</v>
      </c>
      <c r="E101" s="50">
        <v>2.6670349983465323E-2</v>
      </c>
      <c r="F101" s="50">
        <v>3.4754347885121099E-2</v>
      </c>
      <c r="G101" s="50">
        <v>2.4649350508051379E-2</v>
      </c>
      <c r="H101" s="50">
        <v>3.6775347360535039E-2</v>
      </c>
      <c r="I101" s="52">
        <v>6.5804132394357798E-2</v>
      </c>
      <c r="J101" s="51">
        <v>0.1316082647887156</v>
      </c>
      <c r="K101" s="53">
        <v>0.19741239718307341</v>
      </c>
      <c r="L101" s="50">
        <v>2.9176731487578548E-2</v>
      </c>
      <c r="M101" s="50">
        <v>3.2247966381007867E-2</v>
      </c>
    </row>
    <row r="102" spans="1:13" ht="15" customHeight="1">
      <c r="A102" s="49"/>
      <c r="B102" s="186" t="s">
        <v>172</v>
      </c>
      <c r="C102" s="178">
        <v>0.40919459754993931</v>
      </c>
      <c r="D102" s="179">
        <v>0.11045761370653681</v>
      </c>
      <c r="E102" s="179">
        <v>0.18827937013686569</v>
      </c>
      <c r="F102" s="179">
        <v>0.63010982496301293</v>
      </c>
      <c r="G102" s="179">
        <v>7.7821756430328903E-2</v>
      </c>
      <c r="H102" s="179">
        <v>0.74056743866954977</v>
      </c>
      <c r="I102" s="52">
        <v>0.26993908122908744</v>
      </c>
      <c r="J102" s="51">
        <v>0.53987816245817488</v>
      </c>
      <c r="K102" s="53">
        <v>0.80981724368726238</v>
      </c>
      <c r="L102" s="179">
        <v>0.38873486767244236</v>
      </c>
      <c r="M102" s="179">
        <v>0.42965432742743626</v>
      </c>
    </row>
    <row r="103" spans="1:13" ht="15" customHeight="1">
      <c r="A103" s="49"/>
      <c r="B103" s="186" t="s">
        <v>155</v>
      </c>
      <c r="C103" s="252">
        <v>11.69937424263138</v>
      </c>
      <c r="D103" s="248">
        <v>3.1880009850417013</v>
      </c>
      <c r="E103" s="248">
        <v>5.323372272547978</v>
      </c>
      <c r="F103" s="248">
        <v>18.075376212714783</v>
      </c>
      <c r="G103" s="248">
        <v>2.1353712875062758</v>
      </c>
      <c r="H103" s="248">
        <v>21.263377197756483</v>
      </c>
      <c r="I103" s="52">
        <v>0.27249329057488697</v>
      </c>
      <c r="J103" s="51">
        <v>0.54498658114977394</v>
      </c>
      <c r="K103" s="53">
        <v>0.81747987172466097</v>
      </c>
      <c r="L103" s="248">
        <v>11.114405530499811</v>
      </c>
      <c r="M103" s="248">
        <v>12.28434295476295</v>
      </c>
    </row>
    <row r="104" spans="1:13" ht="15" customHeight="1">
      <c r="A104" s="49"/>
      <c r="B104" s="186" t="s">
        <v>173</v>
      </c>
      <c r="C104" s="178">
        <v>9.4871273634122613</v>
      </c>
      <c r="D104" s="50">
        <v>0.50127765913648981</v>
      </c>
      <c r="E104" s="179">
        <v>8.4845720451392808</v>
      </c>
      <c r="F104" s="179">
        <v>10.489682681685242</v>
      </c>
      <c r="G104" s="179">
        <v>7.9832943860027914</v>
      </c>
      <c r="H104" s="179">
        <v>10.990960340821731</v>
      </c>
      <c r="I104" s="52">
        <v>5.283766517878747E-2</v>
      </c>
      <c r="J104" s="51">
        <v>0.10567533035757494</v>
      </c>
      <c r="K104" s="53">
        <v>0.15851299553636242</v>
      </c>
      <c r="L104" s="179">
        <v>9.0127709952416488</v>
      </c>
      <c r="M104" s="179">
        <v>9.9614837315828737</v>
      </c>
    </row>
    <row r="105" spans="1:13" ht="15" customHeight="1">
      <c r="A105" s="49"/>
      <c r="B105" s="186" t="s">
        <v>174</v>
      </c>
      <c r="C105" s="247">
        <v>1.842297294054155E-2</v>
      </c>
      <c r="D105" s="50">
        <v>2.4615008961547664E-3</v>
      </c>
      <c r="E105" s="50">
        <v>1.3499971148232016E-2</v>
      </c>
      <c r="F105" s="50">
        <v>2.3345974732851084E-2</v>
      </c>
      <c r="G105" s="50">
        <v>1.1038470252077251E-2</v>
      </c>
      <c r="H105" s="50">
        <v>2.5807475629005851E-2</v>
      </c>
      <c r="I105" s="52">
        <v>0.13361040609998365</v>
      </c>
      <c r="J105" s="51">
        <v>0.26722081219996729</v>
      </c>
      <c r="K105" s="53">
        <v>0.40083121829995094</v>
      </c>
      <c r="L105" s="50">
        <v>1.7501824293514472E-2</v>
      </c>
      <c r="M105" s="50">
        <v>1.9344121587568628E-2</v>
      </c>
    </row>
    <row r="106" spans="1:13" ht="15" customHeight="1">
      <c r="A106" s="49"/>
      <c r="B106" s="186" t="s">
        <v>220</v>
      </c>
      <c r="C106" s="247">
        <v>0.22903432112268474</v>
      </c>
      <c r="D106" s="50">
        <v>9.2384908287246048E-3</v>
      </c>
      <c r="E106" s="50">
        <v>0.21055733946523553</v>
      </c>
      <c r="F106" s="50">
        <v>0.24751130278013397</v>
      </c>
      <c r="G106" s="50">
        <v>0.20131884863651095</v>
      </c>
      <c r="H106" s="50">
        <v>0.25674979360885858</v>
      </c>
      <c r="I106" s="52">
        <v>4.0336709290726372E-2</v>
      </c>
      <c r="J106" s="51">
        <v>8.0673418581452744E-2</v>
      </c>
      <c r="K106" s="53">
        <v>0.12101012787217912</v>
      </c>
      <c r="L106" s="50">
        <v>0.21758260506655053</v>
      </c>
      <c r="M106" s="50">
        <v>0.24048603717881897</v>
      </c>
    </row>
    <row r="107" spans="1:13" ht="15" customHeight="1">
      <c r="A107" s="49"/>
      <c r="B107" s="186" t="s">
        <v>157</v>
      </c>
      <c r="C107" s="252">
        <v>21.139326035863924</v>
      </c>
      <c r="D107" s="248">
        <v>2.2608801332491635</v>
      </c>
      <c r="E107" s="248">
        <v>16.617565769365598</v>
      </c>
      <c r="F107" s="248">
        <v>25.66108630236225</v>
      </c>
      <c r="G107" s="248">
        <v>14.356685636116433</v>
      </c>
      <c r="H107" s="248">
        <v>27.921966435611417</v>
      </c>
      <c r="I107" s="52">
        <v>0.1069513819604971</v>
      </c>
      <c r="J107" s="51">
        <v>0.21390276392099419</v>
      </c>
      <c r="K107" s="53">
        <v>0.3208541458814913</v>
      </c>
      <c r="L107" s="248">
        <v>20.082359734070728</v>
      </c>
      <c r="M107" s="248">
        <v>22.19629233765712</v>
      </c>
    </row>
    <row r="108" spans="1:13" ht="15" customHeight="1">
      <c r="A108" s="49"/>
      <c r="B108" s="186" t="s">
        <v>221</v>
      </c>
      <c r="C108" s="247">
        <v>4.9094446026653908E-2</v>
      </c>
      <c r="D108" s="50">
        <v>3.8339057015760215E-3</v>
      </c>
      <c r="E108" s="50">
        <v>4.1426634623501865E-2</v>
      </c>
      <c r="F108" s="50">
        <v>5.6762257429805951E-2</v>
      </c>
      <c r="G108" s="50">
        <v>3.7592728921925847E-2</v>
      </c>
      <c r="H108" s="50">
        <v>6.0596163131381969E-2</v>
      </c>
      <c r="I108" s="52">
        <v>7.8092452647180344E-2</v>
      </c>
      <c r="J108" s="51">
        <v>0.15618490529436069</v>
      </c>
      <c r="K108" s="53">
        <v>0.23427735794154103</v>
      </c>
      <c r="L108" s="50">
        <v>4.6639723725321214E-2</v>
      </c>
      <c r="M108" s="50">
        <v>5.1549168327986603E-2</v>
      </c>
    </row>
    <row r="109" spans="1:13" ht="15" customHeight="1">
      <c r="A109" s="49"/>
      <c r="B109" s="186" t="s">
        <v>222</v>
      </c>
      <c r="C109" s="178">
        <v>2.1913606512439321</v>
      </c>
      <c r="D109" s="50">
        <v>8.837668486763374E-2</v>
      </c>
      <c r="E109" s="179">
        <v>2.0146072815086646</v>
      </c>
      <c r="F109" s="179">
        <v>2.3681140209791995</v>
      </c>
      <c r="G109" s="179">
        <v>1.9262305966410309</v>
      </c>
      <c r="H109" s="179">
        <v>2.4564907058468335</v>
      </c>
      <c r="I109" s="52">
        <v>4.0329593769727709E-2</v>
      </c>
      <c r="J109" s="51">
        <v>8.0659187539455418E-2</v>
      </c>
      <c r="K109" s="53">
        <v>0.12098878130918313</v>
      </c>
      <c r="L109" s="179">
        <v>2.0817926186817353</v>
      </c>
      <c r="M109" s="179">
        <v>2.3009286838061289</v>
      </c>
    </row>
    <row r="110" spans="1:13" ht="15" customHeight="1">
      <c r="A110" s="49"/>
      <c r="B110" s="186" t="s">
        <v>223</v>
      </c>
      <c r="C110" s="243">
        <v>90.672512964062449</v>
      </c>
      <c r="D110" s="248">
        <v>8.5749988769295111</v>
      </c>
      <c r="E110" s="244">
        <v>73.522515210203423</v>
      </c>
      <c r="F110" s="244">
        <v>107.82251071792147</v>
      </c>
      <c r="G110" s="244">
        <v>64.94751633327391</v>
      </c>
      <c r="H110" s="244">
        <v>116.39750959485099</v>
      </c>
      <c r="I110" s="52">
        <v>9.4571095435814878E-2</v>
      </c>
      <c r="J110" s="51">
        <v>0.18914219087162976</v>
      </c>
      <c r="K110" s="53">
        <v>0.28371328630744463</v>
      </c>
      <c r="L110" s="244">
        <v>86.138887315859321</v>
      </c>
      <c r="M110" s="244">
        <v>95.206138612265576</v>
      </c>
    </row>
    <row r="111" spans="1:13" ht="15" customHeight="1">
      <c r="A111" s="49"/>
      <c r="B111" s="186" t="s">
        <v>175</v>
      </c>
      <c r="C111" s="178">
        <v>1.3452263258163601</v>
      </c>
      <c r="D111" s="179">
        <v>0.16129890708604638</v>
      </c>
      <c r="E111" s="179">
        <v>1.0226285116442675</v>
      </c>
      <c r="F111" s="179">
        <v>1.6678241399884528</v>
      </c>
      <c r="G111" s="179">
        <v>0.86132960455822105</v>
      </c>
      <c r="H111" s="179">
        <v>1.8291230470744992</v>
      </c>
      <c r="I111" s="52">
        <v>0.11990466138711714</v>
      </c>
      <c r="J111" s="51">
        <v>0.23980932277423428</v>
      </c>
      <c r="K111" s="53">
        <v>0.35971398416135142</v>
      </c>
      <c r="L111" s="179">
        <v>1.2779650095255422</v>
      </c>
      <c r="M111" s="179">
        <v>1.4124876421071781</v>
      </c>
    </row>
    <row r="112" spans="1:13" ht="15" customHeight="1">
      <c r="A112" s="49"/>
      <c r="B112" s="186" t="s">
        <v>224</v>
      </c>
      <c r="C112" s="178">
        <v>9.7303861073956366</v>
      </c>
      <c r="D112" s="50">
        <v>0.84952531728202518</v>
      </c>
      <c r="E112" s="179">
        <v>8.0313354728315858</v>
      </c>
      <c r="F112" s="179">
        <v>11.429436741959687</v>
      </c>
      <c r="G112" s="179">
        <v>7.1818101555495613</v>
      </c>
      <c r="H112" s="179">
        <v>12.278962059241712</v>
      </c>
      <c r="I112" s="52">
        <v>8.7306434493523183E-2</v>
      </c>
      <c r="J112" s="51">
        <v>0.17461286898704637</v>
      </c>
      <c r="K112" s="53">
        <v>0.26191930348056958</v>
      </c>
      <c r="L112" s="179">
        <v>9.2438668020258543</v>
      </c>
      <c r="M112" s="179">
        <v>10.216905412765419</v>
      </c>
    </row>
    <row r="113" spans="1:13" ht="15" customHeight="1">
      <c r="A113" s="49"/>
      <c r="B113" s="186" t="s">
        <v>158</v>
      </c>
      <c r="C113" s="178">
        <v>2.1011876820815001</v>
      </c>
      <c r="D113" s="179">
        <v>0.45746221816533061</v>
      </c>
      <c r="E113" s="179">
        <v>1.1862632457508389</v>
      </c>
      <c r="F113" s="179">
        <v>3.0161121184121615</v>
      </c>
      <c r="G113" s="179">
        <v>0.72880102758550835</v>
      </c>
      <c r="H113" s="179">
        <v>3.4735743365774918</v>
      </c>
      <c r="I113" s="52">
        <v>0.21771601940487045</v>
      </c>
      <c r="J113" s="51">
        <v>0.43543203880974091</v>
      </c>
      <c r="K113" s="53">
        <v>0.65314805821461142</v>
      </c>
      <c r="L113" s="179">
        <v>1.9961282979774251</v>
      </c>
      <c r="M113" s="179">
        <v>2.2062470661855751</v>
      </c>
    </row>
    <row r="114" spans="1:13" ht="15" customHeight="1">
      <c r="A114" s="49"/>
      <c r="B114" s="186" t="s">
        <v>176</v>
      </c>
      <c r="C114" s="178">
        <v>5.4035292955704453</v>
      </c>
      <c r="D114" s="50">
        <v>0.52509649294606409</v>
      </c>
      <c r="E114" s="179">
        <v>4.3533363096783173</v>
      </c>
      <c r="F114" s="179">
        <v>6.4537222814625732</v>
      </c>
      <c r="G114" s="179">
        <v>3.8282398167322529</v>
      </c>
      <c r="H114" s="179">
        <v>6.9788187744086372</v>
      </c>
      <c r="I114" s="52">
        <v>9.7176579273200767E-2</v>
      </c>
      <c r="J114" s="51">
        <v>0.19435315854640153</v>
      </c>
      <c r="K114" s="53">
        <v>0.29152973781960229</v>
      </c>
      <c r="L114" s="179">
        <v>5.1333528307919227</v>
      </c>
      <c r="M114" s="179">
        <v>5.6737057603489678</v>
      </c>
    </row>
    <row r="115" spans="1:13" ht="15" customHeight="1">
      <c r="A115" s="49"/>
      <c r="B115" s="186" t="s">
        <v>159</v>
      </c>
      <c r="C115" s="243">
        <v>55.963970282513621</v>
      </c>
      <c r="D115" s="244">
        <v>10.220068403326792</v>
      </c>
      <c r="E115" s="244">
        <v>35.523833475860037</v>
      </c>
      <c r="F115" s="244">
        <v>76.404107089167212</v>
      </c>
      <c r="G115" s="244">
        <v>25.303765072533245</v>
      </c>
      <c r="H115" s="244">
        <v>86.624175492494004</v>
      </c>
      <c r="I115" s="52">
        <v>0.18261871614423561</v>
      </c>
      <c r="J115" s="51">
        <v>0.36523743228847122</v>
      </c>
      <c r="K115" s="53">
        <v>0.5478561484327068</v>
      </c>
      <c r="L115" s="244">
        <v>53.165771768387941</v>
      </c>
      <c r="M115" s="244">
        <v>58.762168796639301</v>
      </c>
    </row>
    <row r="116" spans="1:13" ht="15" customHeight="1">
      <c r="A116" s="49"/>
      <c r="B116" s="186" t="s">
        <v>177</v>
      </c>
      <c r="C116" s="247" t="s">
        <v>105</v>
      </c>
      <c r="D116" s="50" t="s">
        <v>94</v>
      </c>
      <c r="E116" s="50" t="s">
        <v>94</v>
      </c>
      <c r="F116" s="50" t="s">
        <v>94</v>
      </c>
      <c r="G116" s="50" t="s">
        <v>94</v>
      </c>
      <c r="H116" s="50" t="s">
        <v>94</v>
      </c>
      <c r="I116" s="52" t="s">
        <v>94</v>
      </c>
      <c r="J116" s="51" t="s">
        <v>94</v>
      </c>
      <c r="K116" s="53" t="s">
        <v>94</v>
      </c>
      <c r="L116" s="50" t="s">
        <v>94</v>
      </c>
      <c r="M116" s="50" t="s">
        <v>94</v>
      </c>
    </row>
    <row r="117" spans="1:13" ht="15" customHeight="1">
      <c r="A117" s="49"/>
      <c r="B117" s="186" t="s">
        <v>160</v>
      </c>
      <c r="C117" s="178">
        <v>0.22734988516879284</v>
      </c>
      <c r="D117" s="179">
        <v>3.5076611782449425E-2</v>
      </c>
      <c r="E117" s="179">
        <v>0.15719666160389401</v>
      </c>
      <c r="F117" s="179">
        <v>0.29750310873369168</v>
      </c>
      <c r="G117" s="179">
        <v>0.12212004982144456</v>
      </c>
      <c r="H117" s="179">
        <v>0.33257972051614115</v>
      </c>
      <c r="I117" s="52">
        <v>0.15428471299383886</v>
      </c>
      <c r="J117" s="51">
        <v>0.30856942598767773</v>
      </c>
      <c r="K117" s="53">
        <v>0.46285413898151662</v>
      </c>
      <c r="L117" s="179">
        <v>0.21598239091035321</v>
      </c>
      <c r="M117" s="179">
        <v>0.23871737942723248</v>
      </c>
    </row>
    <row r="118" spans="1:13" ht="15" customHeight="1">
      <c r="A118" s="49"/>
      <c r="B118" s="186" t="s">
        <v>225</v>
      </c>
      <c r="C118" s="252">
        <v>12.820452901166624</v>
      </c>
      <c r="D118" s="179">
        <v>0.97865898223896153</v>
      </c>
      <c r="E118" s="248">
        <v>10.8631349366887</v>
      </c>
      <c r="F118" s="248">
        <v>14.777770865644547</v>
      </c>
      <c r="G118" s="248">
        <v>9.8844759544497389</v>
      </c>
      <c r="H118" s="248">
        <v>15.756429847883508</v>
      </c>
      <c r="I118" s="52">
        <v>7.633575738575557E-2</v>
      </c>
      <c r="J118" s="51">
        <v>0.15267151477151114</v>
      </c>
      <c r="K118" s="53">
        <v>0.22900727215726671</v>
      </c>
      <c r="L118" s="248">
        <v>12.179430256108292</v>
      </c>
      <c r="M118" s="248">
        <v>13.461475546224955</v>
      </c>
    </row>
    <row r="119" spans="1:13" ht="15" customHeight="1">
      <c r="A119" s="49"/>
      <c r="B119" s="186" t="s">
        <v>161</v>
      </c>
      <c r="C119" s="178">
        <v>4.4797365892203969</v>
      </c>
      <c r="D119" s="179">
        <v>0.60755644270088816</v>
      </c>
      <c r="E119" s="179">
        <v>3.2646237038186205</v>
      </c>
      <c r="F119" s="179">
        <v>5.6948494746221732</v>
      </c>
      <c r="G119" s="179">
        <v>2.6570672611177324</v>
      </c>
      <c r="H119" s="179">
        <v>6.3024059173230613</v>
      </c>
      <c r="I119" s="52">
        <v>0.13562325163556557</v>
      </c>
      <c r="J119" s="51">
        <v>0.27124650327113115</v>
      </c>
      <c r="K119" s="53">
        <v>0.40686975490669675</v>
      </c>
      <c r="L119" s="179">
        <v>4.255749759759377</v>
      </c>
      <c r="M119" s="179">
        <v>4.7037234186814167</v>
      </c>
    </row>
    <row r="120" spans="1:13" ht="15" customHeight="1">
      <c r="A120" s="49"/>
      <c r="B120" s="186" t="s">
        <v>162</v>
      </c>
      <c r="C120" s="247">
        <v>1.0876286067606418E-2</v>
      </c>
      <c r="D120" s="50">
        <v>1.8559151117482379E-3</v>
      </c>
      <c r="E120" s="50">
        <v>7.1644558441099418E-3</v>
      </c>
      <c r="F120" s="50">
        <v>1.4588116291102893E-2</v>
      </c>
      <c r="G120" s="50">
        <v>5.3085407323617039E-3</v>
      </c>
      <c r="H120" s="50">
        <v>1.6444031402851132E-2</v>
      </c>
      <c r="I120" s="52">
        <v>0.17063868127520443</v>
      </c>
      <c r="J120" s="51">
        <v>0.34127736255040886</v>
      </c>
      <c r="K120" s="53">
        <v>0.51191604382561329</v>
      </c>
      <c r="L120" s="50">
        <v>1.0332471764226097E-2</v>
      </c>
      <c r="M120" s="50">
        <v>1.1420100370986739E-2</v>
      </c>
    </row>
    <row r="121" spans="1:13" ht="15" customHeight="1">
      <c r="A121" s="49"/>
      <c r="B121" s="186" t="s">
        <v>178</v>
      </c>
      <c r="C121" s="178">
        <v>2.3592235299246989</v>
      </c>
      <c r="D121" s="50">
        <v>0.13955079899936779</v>
      </c>
      <c r="E121" s="179">
        <v>2.0801219319259632</v>
      </c>
      <c r="F121" s="179">
        <v>2.6383251279234345</v>
      </c>
      <c r="G121" s="179">
        <v>1.9405711329265956</v>
      </c>
      <c r="H121" s="179">
        <v>2.7778759269228024</v>
      </c>
      <c r="I121" s="52">
        <v>5.9151155975382265E-2</v>
      </c>
      <c r="J121" s="51">
        <v>0.11830231195076453</v>
      </c>
      <c r="K121" s="53">
        <v>0.1774534679261468</v>
      </c>
      <c r="L121" s="179">
        <v>2.2412623534284641</v>
      </c>
      <c r="M121" s="179">
        <v>2.4771847064209336</v>
      </c>
    </row>
    <row r="122" spans="1:13" ht="15" customHeight="1">
      <c r="A122" s="49"/>
      <c r="B122" s="186" t="s">
        <v>137</v>
      </c>
      <c r="C122" s="178">
        <v>1.4264137739134553</v>
      </c>
      <c r="D122" s="50">
        <v>0.13996100112981608</v>
      </c>
      <c r="E122" s="179">
        <v>1.1464917716538232</v>
      </c>
      <c r="F122" s="179">
        <v>1.7063357761730873</v>
      </c>
      <c r="G122" s="179">
        <v>1.006530770524007</v>
      </c>
      <c r="H122" s="179">
        <v>1.8462967773029035</v>
      </c>
      <c r="I122" s="52">
        <v>9.8120898500457077E-2</v>
      </c>
      <c r="J122" s="51">
        <v>0.19624179700091415</v>
      </c>
      <c r="K122" s="53">
        <v>0.29436269550137123</v>
      </c>
      <c r="L122" s="179">
        <v>1.3550930852177825</v>
      </c>
      <c r="M122" s="179">
        <v>1.497734462609128</v>
      </c>
    </row>
    <row r="123" spans="1:13" ht="15" customHeight="1">
      <c r="A123" s="49"/>
      <c r="B123" s="186" t="s">
        <v>179</v>
      </c>
      <c r="C123" s="178">
        <v>9.9143751671081048</v>
      </c>
      <c r="D123" s="179">
        <v>1.0963023894412978</v>
      </c>
      <c r="E123" s="179">
        <v>7.7217703882255098</v>
      </c>
      <c r="F123" s="179">
        <v>12.1069799459907</v>
      </c>
      <c r="G123" s="179">
        <v>6.6254679987842113</v>
      </c>
      <c r="H123" s="179">
        <v>13.203282335431998</v>
      </c>
      <c r="I123" s="52">
        <v>0.11057705311358265</v>
      </c>
      <c r="J123" s="51">
        <v>0.2211541062271653</v>
      </c>
      <c r="K123" s="53">
        <v>0.33173115934074793</v>
      </c>
      <c r="L123" s="179">
        <v>9.4186564087526996</v>
      </c>
      <c r="M123" s="179">
        <v>10.41009392546351</v>
      </c>
    </row>
    <row r="124" spans="1:13" ht="15" customHeight="1">
      <c r="A124" s="49"/>
      <c r="B124" s="186" t="s">
        <v>226</v>
      </c>
      <c r="C124" s="178">
        <v>1.7669153674906968</v>
      </c>
      <c r="D124" s="179">
        <v>0.31544566377704997</v>
      </c>
      <c r="E124" s="179">
        <v>1.1360240399365968</v>
      </c>
      <c r="F124" s="179">
        <v>2.3978066950447969</v>
      </c>
      <c r="G124" s="179">
        <v>0.82057837615954687</v>
      </c>
      <c r="H124" s="179">
        <v>2.7132523588218467</v>
      </c>
      <c r="I124" s="52">
        <v>0.17852901705475199</v>
      </c>
      <c r="J124" s="51">
        <v>0.35705803410950399</v>
      </c>
      <c r="K124" s="53">
        <v>0.53558705116425598</v>
      </c>
      <c r="L124" s="179">
        <v>1.678569599116162</v>
      </c>
      <c r="M124" s="179">
        <v>1.8552611358652316</v>
      </c>
    </row>
    <row r="125" spans="1:13" ht="15" customHeight="1">
      <c r="A125" s="49"/>
      <c r="B125" s="186" t="s">
        <v>164</v>
      </c>
      <c r="C125" s="178">
        <v>5.0202040175626168</v>
      </c>
      <c r="D125" s="179">
        <v>0.51368567621082684</v>
      </c>
      <c r="E125" s="179">
        <v>3.9928326651409631</v>
      </c>
      <c r="F125" s="179">
        <v>6.0475753699842709</v>
      </c>
      <c r="G125" s="179">
        <v>3.4791469889301361</v>
      </c>
      <c r="H125" s="179">
        <v>6.5612610461950975</v>
      </c>
      <c r="I125" s="52">
        <v>0.10232366541553999</v>
      </c>
      <c r="J125" s="51">
        <v>0.20464733083107997</v>
      </c>
      <c r="K125" s="53">
        <v>0.30697099624661994</v>
      </c>
      <c r="L125" s="179">
        <v>4.7691938166844858</v>
      </c>
      <c r="M125" s="179">
        <v>5.2712142184407478</v>
      </c>
    </row>
    <row r="126" spans="1:13" ht="15" customHeight="1">
      <c r="A126" s="49"/>
      <c r="B126" s="186" t="s">
        <v>165</v>
      </c>
      <c r="C126" s="178">
        <v>0.43771957446509502</v>
      </c>
      <c r="D126" s="50">
        <v>3.7307092687751398E-2</v>
      </c>
      <c r="E126" s="179">
        <v>0.36310538908959222</v>
      </c>
      <c r="F126" s="179">
        <v>0.51233375984059781</v>
      </c>
      <c r="G126" s="179">
        <v>0.32579829640184083</v>
      </c>
      <c r="H126" s="179">
        <v>0.54964085252834916</v>
      </c>
      <c r="I126" s="52">
        <v>8.5230578809142032E-2</v>
      </c>
      <c r="J126" s="51">
        <v>0.17046115761828406</v>
      </c>
      <c r="K126" s="53">
        <v>0.2556917364274261</v>
      </c>
      <c r="L126" s="179">
        <v>0.41583359574184026</v>
      </c>
      <c r="M126" s="179">
        <v>0.45960555318834978</v>
      </c>
    </row>
    <row r="127" spans="1:13" ht="15" customHeight="1">
      <c r="A127" s="49"/>
      <c r="B127" s="186" t="s">
        <v>227</v>
      </c>
      <c r="C127" s="247">
        <v>0.2453611640079888</v>
      </c>
      <c r="D127" s="50">
        <v>7.6389126305074998E-3</v>
      </c>
      <c r="E127" s="50">
        <v>0.23008333874697379</v>
      </c>
      <c r="F127" s="50">
        <v>0.26063898926900381</v>
      </c>
      <c r="G127" s="50">
        <v>0.22244442611646628</v>
      </c>
      <c r="H127" s="50">
        <v>0.26827790189951128</v>
      </c>
      <c r="I127" s="52">
        <v>3.1133340361308288E-2</v>
      </c>
      <c r="J127" s="51">
        <v>6.2266680722616576E-2</v>
      </c>
      <c r="K127" s="53">
        <v>9.3400021083924867E-2</v>
      </c>
      <c r="L127" s="50">
        <v>0.23309310580758935</v>
      </c>
      <c r="M127" s="50">
        <v>0.25762922220838824</v>
      </c>
    </row>
    <row r="128" spans="1:13" ht="15" customHeight="1">
      <c r="A128" s="49"/>
      <c r="B128" s="186" t="s">
        <v>183</v>
      </c>
      <c r="C128" s="252">
        <v>28.09413320713842</v>
      </c>
      <c r="D128" s="248">
        <v>3.135845374042213</v>
      </c>
      <c r="E128" s="248">
        <v>21.822442459053995</v>
      </c>
      <c r="F128" s="248">
        <v>34.365823955222844</v>
      </c>
      <c r="G128" s="248">
        <v>18.68659708501178</v>
      </c>
      <c r="H128" s="248">
        <v>37.501669329265056</v>
      </c>
      <c r="I128" s="52">
        <v>0.11161922494357036</v>
      </c>
      <c r="J128" s="51">
        <v>0.22323844988714073</v>
      </c>
      <c r="K128" s="53">
        <v>0.33485767483071111</v>
      </c>
      <c r="L128" s="248">
        <v>26.689426546781498</v>
      </c>
      <c r="M128" s="248">
        <v>29.498839867495342</v>
      </c>
    </row>
    <row r="129" spans="1:13" ht="15" customHeight="1">
      <c r="A129" s="49"/>
      <c r="B129" s="40" t="s">
        <v>180</v>
      </c>
      <c r="C129" s="176"/>
      <c r="D129" s="187"/>
      <c r="E129" s="189"/>
      <c r="F129" s="189"/>
      <c r="G129" s="189"/>
      <c r="H129" s="189"/>
      <c r="I129" s="188"/>
      <c r="J129" s="188"/>
      <c r="K129" s="188"/>
      <c r="L129" s="189"/>
      <c r="M129" s="190"/>
    </row>
    <row r="130" spans="1:13" ht="15" customHeight="1">
      <c r="A130" s="49"/>
      <c r="B130" s="186" t="s">
        <v>222</v>
      </c>
      <c r="C130" s="178">
        <v>2.3340340541666666</v>
      </c>
      <c r="D130" s="50">
        <v>7.0017560536575263E-2</v>
      </c>
      <c r="E130" s="179">
        <v>2.1939989330935159</v>
      </c>
      <c r="F130" s="179">
        <v>2.4740691752398174</v>
      </c>
      <c r="G130" s="179">
        <v>2.123981372556941</v>
      </c>
      <c r="H130" s="179">
        <v>2.5440867357763923</v>
      </c>
      <c r="I130" s="52">
        <v>2.9998517121710987E-2</v>
      </c>
      <c r="J130" s="51">
        <v>5.9997034243421975E-2</v>
      </c>
      <c r="K130" s="53">
        <v>8.9995551365132959E-2</v>
      </c>
      <c r="L130" s="179">
        <v>2.2173323514583334</v>
      </c>
      <c r="M130" s="179">
        <v>2.4507357568749999</v>
      </c>
    </row>
    <row r="131" spans="1:13" ht="15" customHeight="1">
      <c r="A131" s="49"/>
      <c r="B131" s="40" t="s">
        <v>208</v>
      </c>
      <c r="C131" s="176"/>
      <c r="D131" s="187"/>
      <c r="E131" s="189"/>
      <c r="F131" s="189"/>
      <c r="G131" s="189"/>
      <c r="H131" s="189"/>
      <c r="I131" s="188"/>
      <c r="J131" s="188"/>
      <c r="K131" s="188"/>
      <c r="L131" s="189"/>
      <c r="M131" s="190"/>
    </row>
    <row r="132" spans="1:13" ht="15" customHeight="1">
      <c r="A132" s="49"/>
      <c r="B132" s="186" t="s">
        <v>230</v>
      </c>
      <c r="C132" s="247">
        <v>0.40780833599350347</v>
      </c>
      <c r="D132" s="50">
        <v>0.12642215169519783</v>
      </c>
      <c r="E132" s="50">
        <v>0.15496403260310782</v>
      </c>
      <c r="F132" s="50">
        <v>0.66065263938389918</v>
      </c>
      <c r="G132" s="50">
        <v>2.8541880907909989E-2</v>
      </c>
      <c r="H132" s="50">
        <v>0.78707479107909695</v>
      </c>
      <c r="I132" s="52">
        <v>0.3100038438086557</v>
      </c>
      <c r="J132" s="51">
        <v>0.6200076876173114</v>
      </c>
      <c r="K132" s="53">
        <v>0.93001153142596715</v>
      </c>
      <c r="L132" s="50">
        <v>0.38741791919382829</v>
      </c>
      <c r="M132" s="50">
        <v>0.42819875279317865</v>
      </c>
    </row>
    <row r="133" spans="1:13" ht="15" customHeight="1">
      <c r="A133" s="49"/>
      <c r="B133" s="198" t="s">
        <v>231</v>
      </c>
      <c r="C133" s="199">
        <v>1.8050707269841268</v>
      </c>
      <c r="D133" s="200">
        <v>0.20991898776466952</v>
      </c>
      <c r="E133" s="200">
        <v>1.3852327514547877</v>
      </c>
      <c r="F133" s="200">
        <v>2.2249087025134657</v>
      </c>
      <c r="G133" s="200">
        <v>1.1753137636901183</v>
      </c>
      <c r="H133" s="200">
        <v>2.4348276902781354</v>
      </c>
      <c r="I133" s="201">
        <v>0.11629405132251944</v>
      </c>
      <c r="J133" s="202">
        <v>0.23258810264503887</v>
      </c>
      <c r="K133" s="203">
        <v>0.34888215396755828</v>
      </c>
      <c r="L133" s="200">
        <v>1.7148171906349206</v>
      </c>
      <c r="M133" s="200">
        <v>1.8953242633333331</v>
      </c>
    </row>
    <row r="134" spans="1:13" ht="15" customHeight="1">
      <c r="B134" s="257" t="s">
        <v>666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3">
    <cfRule type="expression" dxfId="30" priority="71">
      <formula>IF(PG_IsBlnkRowRout*PG_IsBlnkRowRoutNext=1,TRUE,FALSE)</formula>
    </cfRule>
  </conditionalFormatting>
  <conditionalFormatting sqref="I5:K133">
    <cfRule type="cellIs" dxfId="29" priority="2" operator="greaterThan">
      <formula>1</formula>
    </cfRule>
  </conditionalFormatting>
  <hyperlinks>
    <hyperlink ref="B5" location="'Fire Assay'!$A$4" display="'Fire Assay'!$A$4" xr:uid="{E169EC09-6607-45B2-823E-2F3E37839E42}"/>
    <hyperlink ref="B7" location="'AR Digest 10-50g'!$A$4" display="'AR Digest 10-50g'!$A$4" xr:uid="{0EB462B9-D956-418C-B4F5-6693225EEEFB}"/>
    <hyperlink ref="B9" location="'4-Acid'!$A$4" display="'4-Acid'!$A$4" xr:uid="{053FCD8F-B39A-4E7B-8D96-580B25C90011}"/>
    <hyperlink ref="B10" location="'4-Acid'!$A$22" display="'4-Acid'!$A$22" xr:uid="{14689A63-3E8F-42C9-B625-04BF627DFC30}"/>
    <hyperlink ref="B11" location="'4-Acid'!$A$40" display="'4-Acid'!$A$40" xr:uid="{CF91C456-CBC0-465F-B193-532DF81352CF}"/>
    <hyperlink ref="B12" location="'4-Acid'!$A$76" display="'4-Acid'!$A$76" xr:uid="{C709B691-1EB3-4419-B3C9-FC618460674E}"/>
    <hyperlink ref="B13" location="'4-Acid'!$A$94" display="'4-Acid'!$A$94" xr:uid="{A5440F1D-7452-4352-9D9F-5C4FDA874426}"/>
    <hyperlink ref="B14" location="'4-Acid'!$A$112" display="'4-Acid'!$A$112" xr:uid="{E3D4216F-8543-4E43-8D4E-B66455828541}"/>
    <hyperlink ref="B15" location="'4-Acid'!$A$130" display="'4-Acid'!$A$130" xr:uid="{DEA98701-F8F0-485F-A83A-9C93D31E8AAF}"/>
    <hyperlink ref="B16" location="'4-Acid'!$A$148" display="'4-Acid'!$A$148" xr:uid="{6C80DB3D-220D-4307-A809-9971F6218D17}"/>
    <hyperlink ref="B17" location="'4-Acid'!$A$166" display="'4-Acid'!$A$166" xr:uid="{A93C63C3-35B2-4E65-A8A2-E793FB2C01CB}"/>
    <hyperlink ref="B18" location="'4-Acid'!$A$184" display="'4-Acid'!$A$184" xr:uid="{AE662E7C-DAAD-49AC-9C8F-DD4BB81222D8}"/>
    <hyperlink ref="B19" location="'4-Acid'!$A$203" display="'4-Acid'!$A$203" xr:uid="{6578AF43-096F-4E52-A541-F01E460285DA}"/>
    <hyperlink ref="B20" location="'4-Acid'!$A$221" display="'4-Acid'!$A$221" xr:uid="{74995A3B-8F81-419C-907F-E9836D76DAB7}"/>
    <hyperlink ref="B21" location="'4-Acid'!$A$239" display="'4-Acid'!$A$239" xr:uid="{8F6C92CF-6019-4988-A7D1-611F4F22893E}"/>
    <hyperlink ref="B22" location="'4-Acid'!$A$257" display="'4-Acid'!$A$257" xr:uid="{F4209F71-889A-4A1D-9657-2251CB7F25B5}"/>
    <hyperlink ref="B23" location="'4-Acid'!$A$275" display="'4-Acid'!$A$275" xr:uid="{ABF5A249-8189-4610-B628-37A1F81BB441}"/>
    <hyperlink ref="B24" location="'4-Acid'!$A$293" display="'4-Acid'!$A$293" xr:uid="{5DE2C5FE-4626-4E50-B1F1-5E2B4ACD0E3D}"/>
    <hyperlink ref="B25" location="'4-Acid'!$A$312" display="'4-Acid'!$A$312" xr:uid="{D7022320-D1EC-4F9D-90FF-636275E2FA62}"/>
    <hyperlink ref="B26" location="'4-Acid'!$A$330" display="'4-Acid'!$A$330" xr:uid="{A994AA5E-A98F-40AC-AA95-349098962582}"/>
    <hyperlink ref="B27" location="'4-Acid'!$A$349" display="'4-Acid'!$A$349" xr:uid="{82EC070E-0ADC-4A23-9FCD-74DC1B514226}"/>
    <hyperlink ref="B28" location="'4-Acid'!$A$367" display="'4-Acid'!$A$367" xr:uid="{735264BB-3493-4442-9E84-7398E8A58DDF}"/>
    <hyperlink ref="B29" location="'4-Acid'!$A$386" display="'4-Acid'!$A$386" xr:uid="{9B3F1935-180D-4E8C-9F7A-09FE07D3A0BC}"/>
    <hyperlink ref="B30" location="'4-Acid'!$A$422" display="'4-Acid'!$A$422" xr:uid="{16BEAFDD-2E5E-4CED-AC2B-EBF95E7627BA}"/>
    <hyperlink ref="B31" location="'4-Acid'!$A$441" display="'4-Acid'!$A$441" xr:uid="{BAC98D17-B56D-4232-85A9-3831EEC80DED}"/>
    <hyperlink ref="B32" location="'4-Acid'!$A$460" display="'4-Acid'!$A$460" xr:uid="{2A2B1F11-F42E-4526-901D-691C05813DE6}"/>
    <hyperlink ref="B33" location="'4-Acid'!$A$478" display="'4-Acid'!$A$478" xr:uid="{D0806548-14E6-4289-B31E-F4CD9D4A3ACA}"/>
    <hyperlink ref="B34" location="'4-Acid'!$A$496" display="'4-Acid'!$A$496" xr:uid="{BD13DF3D-F6D4-4D0A-8725-0BD049C72A93}"/>
    <hyperlink ref="B35" location="'4-Acid'!$A$515" display="'4-Acid'!$A$515" xr:uid="{7FD88D40-E570-4682-AE8A-E5BA94EE36E2}"/>
    <hyperlink ref="B36" location="'4-Acid'!$A$534" display="'4-Acid'!$A$534" xr:uid="{2A957CFF-C6A1-4D67-929B-0499AEA846DD}"/>
    <hyperlink ref="B37" location="'4-Acid'!$A$552" display="'4-Acid'!$A$552" xr:uid="{1E9F2021-D0F8-49CA-B8C5-9D07549B9083}"/>
    <hyperlink ref="B38" location="'4-Acid'!$A$570" display="'4-Acid'!$A$570" xr:uid="{0DB0949B-8A01-4A5C-BDCB-C0231A28199D}"/>
    <hyperlink ref="B39" location="'4-Acid'!$A$588" display="'4-Acid'!$A$588" xr:uid="{878245D4-D970-4D50-A2BD-365070CF67D2}"/>
    <hyperlink ref="B40" location="'4-Acid'!$A$606" display="'4-Acid'!$A$606" xr:uid="{5224C86B-C60A-43DE-892E-1490B4B773AC}"/>
    <hyperlink ref="B41" location="'4-Acid'!$A$624" display="'4-Acid'!$A$624" xr:uid="{8C1884D5-551D-4261-A67D-04611070FE5B}"/>
    <hyperlink ref="B42" location="'4-Acid'!$A$642" display="'4-Acid'!$A$642" xr:uid="{2249BE67-D6EB-4C3E-9435-0F32B6C7E4C7}"/>
    <hyperlink ref="B43" location="'4-Acid'!$A$661" display="'4-Acid'!$A$661" xr:uid="{00F84A70-382D-48F1-BC7C-6B54D7C473D8}"/>
    <hyperlink ref="B44" location="'4-Acid'!$A$679" display="'4-Acid'!$A$679" xr:uid="{0A583E66-E102-47F3-80A1-1870EB46BD53}"/>
    <hyperlink ref="B45" location="'4-Acid'!$A$697" display="'4-Acid'!$A$697" xr:uid="{DAD7CE1E-2C6B-42D3-AC0B-AEB202A1EE4F}"/>
    <hyperlink ref="B46" location="'4-Acid'!$A$715" display="'4-Acid'!$A$715" xr:uid="{E5D1C1C4-D204-490C-8A9F-C514A995042E}"/>
    <hyperlink ref="B47" location="'4-Acid'!$A$733" display="'4-Acid'!$A$733" xr:uid="{BF92A991-4FB4-4B45-9F2B-3094D93F9166}"/>
    <hyperlink ref="B48" location="'4-Acid'!$A$751" display="'4-Acid'!$A$751" xr:uid="{B4735501-DB73-4543-B048-4630CB0BB53C}"/>
    <hyperlink ref="B49" location="'4-Acid'!$A$769" display="'4-Acid'!$A$769" xr:uid="{253A34C9-0C23-4D8B-8F8A-5204C310F356}"/>
    <hyperlink ref="B50" location="'4-Acid'!$A$787" display="'4-Acid'!$A$787" xr:uid="{5B1A56AD-F869-4547-9559-ABB13E3A1BDF}"/>
    <hyperlink ref="B51" location="'4-Acid'!$A$806" display="'4-Acid'!$A$806" xr:uid="{E68B64CF-3AC7-45E5-B4FE-7FF3D0973AA0}"/>
    <hyperlink ref="B52" location="'4-Acid'!$A$824" display="'4-Acid'!$A$824" xr:uid="{BAB70F1C-5C6F-41AB-8A0B-918ED4FEE44E}"/>
    <hyperlink ref="B53" location="'4-Acid'!$A$842" display="'4-Acid'!$A$842" xr:uid="{F7CF30E7-D48C-4172-86A2-83DFAEEF5A3A}"/>
    <hyperlink ref="B54" location="'4-Acid'!$A$861" display="'4-Acid'!$A$861" xr:uid="{373016B1-D823-41B0-B962-31D8BDEE21DD}"/>
    <hyperlink ref="B55" location="'4-Acid'!$A$879" display="'4-Acid'!$A$879" xr:uid="{0ADA977C-94DB-4DD0-84C7-693688EACC60}"/>
    <hyperlink ref="B56" location="'4-Acid'!$A$898" display="'4-Acid'!$A$898" xr:uid="{D822E27E-CAF0-4DFB-AAD0-7263EBDAD976}"/>
    <hyperlink ref="B57" location="'4-Acid'!$A$917" display="'4-Acid'!$A$917" xr:uid="{4B2C1543-E1B3-4FEB-8E32-4F5973631934}"/>
    <hyperlink ref="B58" location="'4-Acid'!$A$935" display="'4-Acid'!$A$935" xr:uid="{FBF1443F-F73A-48D9-80E8-D2EEAA11DA2A}"/>
    <hyperlink ref="B59" location="'4-Acid'!$A$953" display="'4-Acid'!$A$953" xr:uid="{E4542443-AD1B-4929-A798-3B16CE4D2C61}"/>
    <hyperlink ref="B60" location="'4-Acid'!$A$971" display="'4-Acid'!$A$971" xr:uid="{32ABE02F-79A9-46E2-B3A7-0EDFF875682E}"/>
    <hyperlink ref="B61" location="'4-Acid'!$A$989" display="'4-Acid'!$A$989" xr:uid="{033E63BF-1920-4F7F-B9DD-15E9CFA832F9}"/>
    <hyperlink ref="B62" location="'4-Acid'!$A$1008" display="'4-Acid'!$A$1008" xr:uid="{7E97DE4E-15EB-4097-8955-89323899C194}"/>
    <hyperlink ref="B63" location="'4-Acid'!$A$1026" display="'4-Acid'!$A$1026" xr:uid="{2D0A6AEF-66E7-4F71-920C-45AC69E062D0}"/>
    <hyperlink ref="B64" location="'4-Acid'!$A$1044" display="'4-Acid'!$A$1044" xr:uid="{C746E39C-6B8E-434D-ADA0-CFD11DE3F106}"/>
    <hyperlink ref="B65" location="'4-Acid'!$A$1062" display="'4-Acid'!$A$1062" xr:uid="{D1E36882-77FD-41E7-81D6-D453027930E9}"/>
    <hyperlink ref="B66" location="'4-Acid'!$A$1080" display="'4-Acid'!$A$1080" xr:uid="{FCE1C6D9-DEB8-417F-B32E-EECFFB548211}"/>
    <hyperlink ref="B67" location="'4-Acid'!$A$1098" display="'4-Acid'!$A$1098" xr:uid="{B24E0040-A59A-4A86-BD8B-33799285B322}"/>
    <hyperlink ref="B68" location="'4-Acid'!$A$1116" display="'4-Acid'!$A$1116" xr:uid="{95020886-FEF0-477B-84D4-6DF27247AE9D}"/>
    <hyperlink ref="B70" location="'Aqua Regia'!$A$4" display="'Aqua Regia'!$A$4" xr:uid="{44003CBF-329D-44D9-B22A-BE651FE32CA8}"/>
    <hyperlink ref="B71" location="'Aqua Regia'!$A$22" display="'Aqua Regia'!$A$22" xr:uid="{84FEA63C-0C94-446A-A484-42845A09EA1D}"/>
    <hyperlink ref="B72" location="'Aqua Regia'!$A$40" display="'Aqua Regia'!$A$40" xr:uid="{3CA3A30B-7A06-4F52-A3A5-B1C126043443}"/>
    <hyperlink ref="B73" location="'Aqua Regia'!$A$58" display="'Aqua Regia'!$A$58" xr:uid="{66B6DC53-D62D-495B-BF82-C7AF15BAE962}"/>
    <hyperlink ref="B74" location="'Aqua Regia'!$A$94" display="'Aqua Regia'!$A$94" xr:uid="{02D18D82-B098-4842-9E98-BFFD817A52D5}"/>
    <hyperlink ref="B75" location="'Aqua Regia'!$A$113" display="'Aqua Regia'!$A$113" xr:uid="{21EBE245-DF13-4A63-BE4D-E75B413819B7}"/>
    <hyperlink ref="B76" location="'Aqua Regia'!$A$131" display="'Aqua Regia'!$A$131" xr:uid="{33065387-EB94-4FA7-AB93-950787DD5955}"/>
    <hyperlink ref="B77" location="'Aqua Regia'!$A$149" display="'Aqua Regia'!$A$149" xr:uid="{4DFD380A-097B-4C5F-A4DA-DCE2B91FDF95}"/>
    <hyperlink ref="B78" location="'Aqua Regia'!$A$167" display="'Aqua Regia'!$A$167" xr:uid="{2AE2EAED-CBED-4A4A-A0AB-9ADE93A07004}"/>
    <hyperlink ref="B79" location="'Aqua Regia'!$A$185" display="'Aqua Regia'!$A$185" xr:uid="{5258F80D-FE82-4134-AD7E-B58372FA699B}"/>
    <hyperlink ref="B80" location="'Aqua Regia'!$A$204" display="'Aqua Regia'!$A$204" xr:uid="{B5D369EC-B636-4E3A-B1E1-889D934BB5CF}"/>
    <hyperlink ref="B81" location="'Aqua Regia'!$A$222" display="'Aqua Regia'!$A$222" xr:uid="{36D19326-8162-4791-9164-5BAF0CD5D712}"/>
    <hyperlink ref="B82" location="'Aqua Regia'!$A$241" display="'Aqua Regia'!$A$241" xr:uid="{E2748EEB-49FB-4F31-837A-B433819CD993}"/>
    <hyperlink ref="B83" location="'Aqua Regia'!$A$259" display="'Aqua Regia'!$A$259" xr:uid="{A08E8F45-97DD-4F22-9C3C-D1B74BDB4CEC}"/>
    <hyperlink ref="B84" location="'Aqua Regia'!$A$278" display="'Aqua Regia'!$A$278" xr:uid="{24ED29A5-FB80-4AB9-A779-77F307933542}"/>
    <hyperlink ref="B85" location="'Aqua Regia'!$A$297" display="'Aqua Regia'!$A$297" xr:uid="{7687B48B-2F7A-4436-BF65-96A01AFEA15C}"/>
    <hyperlink ref="B86" location="'Aqua Regia'!$A$316" display="'Aqua Regia'!$A$316" xr:uid="{98A584E5-8AD7-47F0-A233-EBBDA9644ABB}"/>
    <hyperlink ref="B87" location="'Aqua Regia'!$A$334" display="'Aqua Regia'!$A$334" xr:uid="{C583D759-196B-4CE0-BB7C-3A33A8F09D2B}"/>
    <hyperlink ref="B88" location="'Aqua Regia'!$A$353" display="'Aqua Regia'!$A$353" xr:uid="{53A28B76-987D-4F50-A626-9B4A50CD8F7E}"/>
    <hyperlink ref="B89" location="'Aqua Regia'!$A$371" display="'Aqua Regia'!$A$371" xr:uid="{AE4B856F-BA48-46E1-8027-F22510AB96FC}"/>
    <hyperlink ref="B90" location="'Aqua Regia'!$A$390" display="'Aqua Regia'!$A$390" xr:uid="{60136297-C6A3-4EE6-9C0B-8C3C64A0EC58}"/>
    <hyperlink ref="B91" location="'Aqua Regia'!$A$409" display="'Aqua Regia'!$A$409" xr:uid="{650A8E20-2BD4-4EB5-960C-03FF0E5D54D1}"/>
    <hyperlink ref="B92" location="'Aqua Regia'!$A$428" display="'Aqua Regia'!$A$428" xr:uid="{5C7A4B78-741A-4D9D-91A7-89074D86802E}"/>
    <hyperlink ref="B93" location="'Aqua Regia'!$A$447" display="'Aqua Regia'!$A$447" xr:uid="{A246814D-E409-43CC-9640-07ED6FBC8FF4}"/>
    <hyperlink ref="B94" location="'Aqua Regia'!$A$466" display="'Aqua Regia'!$A$466" xr:uid="{4E34F453-E55F-4004-BB32-95E7F97DDC59}"/>
    <hyperlink ref="B95" location="'Aqua Regia'!$A$484" display="'Aqua Regia'!$A$484" xr:uid="{49F89ED2-5396-48EB-86ED-A8BB150C2116}"/>
    <hyperlink ref="B96" location="'Aqua Regia'!$A$503" display="'Aqua Regia'!$A$503" xr:uid="{B4C8AB1C-928C-4526-98E7-A870018421C7}"/>
    <hyperlink ref="B97" location="'Aqua Regia'!$A$522" display="'Aqua Regia'!$A$522" xr:uid="{3719FD25-E6AC-47ED-A2B8-025E5909F7A4}"/>
    <hyperlink ref="B98" location="'Aqua Regia'!$A$540" display="'Aqua Regia'!$A$540" xr:uid="{A544C23A-0939-4558-86F8-5ABDF4004038}"/>
    <hyperlink ref="B99" location="'Aqua Regia'!$A$558" display="'Aqua Regia'!$A$558" xr:uid="{7005B8C8-21E0-4B72-ACD1-D893BCFE4ECE}"/>
    <hyperlink ref="B100" location="'Aqua Regia'!$A$576" display="'Aqua Regia'!$A$576" xr:uid="{3DC25442-9007-41A7-AF6F-F5BC521495F7}"/>
    <hyperlink ref="B101" location="'Aqua Regia'!$A$594" display="'Aqua Regia'!$A$594" xr:uid="{25EC928D-48B7-4FD4-B6C0-BC318034B849}"/>
    <hyperlink ref="B102" location="'Aqua Regia'!$A$612" display="'Aqua Regia'!$A$612" xr:uid="{067BA8E9-D63D-4AD0-94C3-39DD80A877BE}"/>
    <hyperlink ref="B103" location="'Aqua Regia'!$A$631" display="'Aqua Regia'!$A$631" xr:uid="{2210A852-7875-4065-98E0-69B379C8A627}"/>
    <hyperlink ref="B104" location="'Aqua Regia'!$A$649" display="'Aqua Regia'!$A$649" xr:uid="{13BBD097-3535-49BA-B8B0-541D05FF2723}"/>
    <hyperlink ref="B105" location="'Aqua Regia'!$A$668" display="'Aqua Regia'!$A$668" xr:uid="{DE210C2F-78D4-44EB-A481-E058842D40D0}"/>
    <hyperlink ref="B106" location="'Aqua Regia'!$A$686" display="'Aqua Regia'!$A$686" xr:uid="{0A03380B-8E67-4916-A1E0-69E515D124AC}"/>
    <hyperlink ref="B107" location="'Aqua Regia'!$A$758" display="'Aqua Regia'!$A$758" xr:uid="{FFE2C268-C21A-494B-B4C7-FDC3BB79382F}"/>
    <hyperlink ref="B108" location="'Aqua Regia'!$A$776" display="'Aqua Regia'!$A$776" xr:uid="{9EBDD10F-533B-4E94-BCA7-92B630693F58}"/>
    <hyperlink ref="B109" location="'Aqua Regia'!$A$812" display="'Aqua Regia'!$A$812" xr:uid="{47F225D7-190E-4CA0-9DAC-B9F3251BCD24}"/>
    <hyperlink ref="B110" location="'Aqua Regia'!$A$830" display="'Aqua Regia'!$A$830" xr:uid="{3E5DE9EC-62CB-46BD-8BC0-C431FC4EBF17}"/>
    <hyperlink ref="B111" location="'Aqua Regia'!$A$848" display="'Aqua Regia'!$A$848" xr:uid="{BDC1E971-A20C-4F37-9BDA-860DEFDD2CEE}"/>
    <hyperlink ref="B112" location="'Aqua Regia'!$A$867" display="'Aqua Regia'!$A$867" xr:uid="{E1C66828-095F-4964-8AA1-D1E511DFB48C}"/>
    <hyperlink ref="B113" location="'Aqua Regia'!$A$885" display="'Aqua Regia'!$A$885" xr:uid="{E8957483-A597-4B9B-B18D-B4A16655523F}"/>
    <hyperlink ref="B114" location="'Aqua Regia'!$A$903" display="'Aqua Regia'!$A$903" xr:uid="{6F78BC4F-E05E-429A-B205-88430BD7405A}"/>
    <hyperlink ref="B115" location="'Aqua Regia'!$A$922" display="'Aqua Regia'!$A$922" xr:uid="{434901BF-8505-4E91-BE22-FE26022EB932}"/>
    <hyperlink ref="B116" location="'Aqua Regia'!$A$940" display="'Aqua Regia'!$A$940" xr:uid="{6CF4492B-33D6-4EF7-BA8A-EC27479F22EC}"/>
    <hyperlink ref="B117" location="'Aqua Regia'!$A$958" display="'Aqua Regia'!$A$958" xr:uid="{5CA79D42-ADCD-404B-B4F9-8EE05E8C7543}"/>
    <hyperlink ref="B118" location="'Aqua Regia'!$A$977" display="'Aqua Regia'!$A$977" xr:uid="{09821336-D84F-4AAE-ADEB-161115D8870D}"/>
    <hyperlink ref="B119" location="'Aqua Regia'!$A$995" display="'Aqua Regia'!$A$995" xr:uid="{EA9DA0C5-3BD4-451B-954E-1DA302B01A7E}"/>
    <hyperlink ref="B120" location="'Aqua Regia'!$A$1013" display="'Aqua Regia'!$A$1013" xr:uid="{0F62E1E9-631E-416D-AD5E-F2F55906294F}"/>
    <hyperlink ref="B121" location="'Aqua Regia'!$A$1031" display="'Aqua Regia'!$A$1031" xr:uid="{D722E811-C515-4802-9977-A813166654CA}"/>
    <hyperlink ref="B122" location="'Aqua Regia'!$A$1067" display="'Aqua Regia'!$A$1067" xr:uid="{4318689F-FA80-47E6-8144-6909D373F1BC}"/>
    <hyperlink ref="B123" location="'Aqua Regia'!$A$1085" display="'Aqua Regia'!$A$1085" xr:uid="{60FCBD36-DE44-4B91-BDC8-335D7F17A0FC}"/>
    <hyperlink ref="B124" location="'Aqua Regia'!$A$1103" display="'Aqua Regia'!$A$1103" xr:uid="{2C8F7665-9CDB-4972-8F0A-6844152F8FE4}"/>
    <hyperlink ref="B125" location="'Aqua Regia'!$A$1121" display="'Aqua Regia'!$A$1121" xr:uid="{0373C1BA-7D78-48F3-B80A-EA6E8BAA59F3}"/>
    <hyperlink ref="B126" location="'Aqua Regia'!$A$1139" display="'Aqua Regia'!$A$1139" xr:uid="{BA293D4E-E8A7-41C4-B5BB-ADCBB111F16F}"/>
    <hyperlink ref="B127" location="'Aqua Regia'!$A$1157" display="'Aqua Regia'!$A$1157" xr:uid="{BEBE90A1-0760-4BA6-A0E8-1992D44A8EF0}"/>
    <hyperlink ref="B128" location="'Aqua Regia'!$A$1175" display="'Aqua Regia'!$A$1175" xr:uid="{C4896B55-5146-447E-A5B5-B7623FE2C85E}"/>
    <hyperlink ref="B130" location="'IRC'!$A$18" display="'IRC'!$A$18" xr:uid="{D9BA6641-53F1-47AD-86B7-D345D364B514}"/>
    <hyperlink ref="B132" location="'ALK'!$A$4" display="'ALK'!$A$4" xr:uid="{88B3B10A-A349-45D0-9402-592F38D7916E}"/>
    <hyperlink ref="B133" location="'ALK'!$A$22" display="'ALK'!$A$22" xr:uid="{AFFE57BB-CA90-4845-BAB9-45DFF4F19BCA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662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133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134</v>
      </c>
    </row>
    <row r="8" spans="2:10" ht="15" customHeight="1" thickBot="1">
      <c r="B8" s="43" t="s">
        <v>85</v>
      </c>
      <c r="C8" s="85" t="s">
        <v>135</v>
      </c>
    </row>
    <row r="9" spans="2:10" ht="15" customHeight="1">
      <c r="B9" s="70" t="s">
        <v>132</v>
      </c>
      <c r="C9" s="157"/>
    </row>
    <row r="10" spans="2:10" ht="15" customHeight="1">
      <c r="B10" s="43" t="s">
        <v>286</v>
      </c>
      <c r="C10" s="43" t="s">
        <v>343</v>
      </c>
    </row>
    <row r="11" spans="2:10" ht="15" customHeight="1">
      <c r="B11" s="43" t="s">
        <v>284</v>
      </c>
      <c r="C11" s="43" t="s">
        <v>344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114</v>
      </c>
      <c r="C12" s="43" t="s">
        <v>345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115</v>
      </c>
      <c r="C13" s="43" t="s">
        <v>346</v>
      </c>
    </row>
    <row r="14" spans="2:10" ht="15" customHeight="1">
      <c r="B14" s="43" t="s">
        <v>285</v>
      </c>
      <c r="C14" s="43" t="s">
        <v>347</v>
      </c>
    </row>
    <row r="15" spans="2:10" ht="15" customHeight="1">
      <c r="B15" s="43" t="s">
        <v>342</v>
      </c>
      <c r="C15" s="43" t="s">
        <v>348</v>
      </c>
    </row>
    <row r="16" spans="2:10" ht="15" customHeight="1">
      <c r="B16" s="43" t="s">
        <v>278</v>
      </c>
      <c r="C16" s="43" t="s">
        <v>349</v>
      </c>
    </row>
    <row r="17" spans="2:3" ht="15" customHeight="1">
      <c r="B17" s="43" t="s">
        <v>279</v>
      </c>
      <c r="C17" s="43" t="s">
        <v>350</v>
      </c>
    </row>
    <row r="18" spans="2:3" ht="15" customHeight="1">
      <c r="B18" s="43" t="s">
        <v>304</v>
      </c>
      <c r="C18" s="43" t="s">
        <v>351</v>
      </c>
    </row>
    <row r="19" spans="2:3" ht="15" customHeight="1">
      <c r="B19" s="43" t="s">
        <v>306</v>
      </c>
      <c r="C19" s="43" t="s">
        <v>352</v>
      </c>
    </row>
    <row r="20" spans="2:3" ht="15" customHeight="1">
      <c r="B20" s="43" t="s">
        <v>305</v>
      </c>
      <c r="C20" s="43" t="s">
        <v>353</v>
      </c>
    </row>
    <row r="21" spans="2:3" ht="15" customHeight="1">
      <c r="B21" s="43" t="s">
        <v>98</v>
      </c>
      <c r="C21" s="43" t="s">
        <v>354</v>
      </c>
    </row>
    <row r="22" spans="2:3" ht="15" customHeight="1">
      <c r="B22" s="43" t="s">
        <v>264</v>
      </c>
      <c r="C22" s="43" t="s">
        <v>355</v>
      </c>
    </row>
    <row r="23" spans="2:3" ht="15" customHeight="1">
      <c r="B23" s="43" t="s">
        <v>266</v>
      </c>
      <c r="C23" s="43" t="s">
        <v>356</v>
      </c>
    </row>
    <row r="24" spans="2:3" ht="15" customHeight="1">
      <c r="B24" s="43" t="s">
        <v>265</v>
      </c>
      <c r="C24" s="43" t="s">
        <v>357</v>
      </c>
    </row>
    <row r="25" spans="2:3" ht="15" customHeight="1">
      <c r="B25" s="43" t="s">
        <v>334</v>
      </c>
      <c r="C25" s="43" t="s">
        <v>358</v>
      </c>
    </row>
    <row r="26" spans="2:3" ht="15" customHeight="1">
      <c r="B26" s="43" t="s">
        <v>330</v>
      </c>
      <c r="C26" s="43" t="s">
        <v>359</v>
      </c>
    </row>
    <row r="27" spans="2:3" ht="15" customHeight="1">
      <c r="B27" s="43" t="s">
        <v>113</v>
      </c>
      <c r="C27" s="43" t="s">
        <v>360</v>
      </c>
    </row>
    <row r="28" spans="2:3" ht="15" customHeight="1">
      <c r="B28" s="43" t="s">
        <v>99</v>
      </c>
      <c r="C28" s="43" t="s">
        <v>361</v>
      </c>
    </row>
    <row r="29" spans="2:3" ht="15" customHeight="1">
      <c r="B29" s="43" t="s">
        <v>329</v>
      </c>
      <c r="C29" s="43" t="s">
        <v>362</v>
      </c>
    </row>
    <row r="30" spans="2:3" ht="15" customHeight="1">
      <c r="B30" s="43" t="s">
        <v>341</v>
      </c>
      <c r="C30" s="43" t="s">
        <v>363</v>
      </c>
    </row>
    <row r="31" spans="2:3" ht="15" customHeight="1">
      <c r="B31" s="43" t="s">
        <v>332</v>
      </c>
      <c r="C31" s="43" t="s">
        <v>364</v>
      </c>
    </row>
    <row r="32" spans="2:3" ht="15" customHeight="1">
      <c r="B32" s="43" t="s">
        <v>331</v>
      </c>
      <c r="C32" s="43" t="s">
        <v>365</v>
      </c>
    </row>
    <row r="33" spans="2:3" ht="15" customHeight="1">
      <c r="B33" s="44" t="s">
        <v>333</v>
      </c>
      <c r="C33" s="44" t="s">
        <v>366</v>
      </c>
    </row>
    <row r="34" spans="2:3" ht="15" customHeight="1">
      <c r="B34" s="58"/>
      <c r="C34" s="59"/>
    </row>
    <row r="35" spans="2:3" ht="15">
      <c r="B35" s="60" t="s">
        <v>126</v>
      </c>
      <c r="C35" s="61" t="s">
        <v>119</v>
      </c>
    </row>
    <row r="36" spans="2:3">
      <c r="B36" s="62"/>
      <c r="C36" s="61"/>
    </row>
    <row r="37" spans="2:3">
      <c r="B37" s="63" t="s">
        <v>123</v>
      </c>
      <c r="C37" s="64" t="s">
        <v>122</v>
      </c>
    </row>
    <row r="38" spans="2:3">
      <c r="B38" s="62"/>
      <c r="C38" s="61"/>
    </row>
    <row r="39" spans="2:3">
      <c r="B39" s="65" t="s">
        <v>120</v>
      </c>
      <c r="C39" s="64" t="s">
        <v>121</v>
      </c>
    </row>
    <row r="40" spans="2:3">
      <c r="B40" s="66"/>
      <c r="C40" s="67"/>
    </row>
    <row r="41" spans="2:3">
      <c r="B41"/>
      <c r="C41"/>
    </row>
    <row r="42" spans="2:3">
      <c r="B42"/>
      <c r="C42"/>
    </row>
  </sheetData>
  <sortState xmlns:xlrd2="http://schemas.microsoft.com/office/spreadsheetml/2017/richdata2" ref="B3:C7">
    <sortCondition ref="B3:B7"/>
  </sortState>
  <conditionalFormatting sqref="B3:C34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 activeCell="C3" sqref="C3:C33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661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4"/>
      <c r="C3" s="42" t="s">
        <v>129</v>
      </c>
    </row>
    <row r="4" spans="2:9" ht="15" customHeight="1">
      <c r="B4" s="155"/>
      <c r="C4" s="43" t="s">
        <v>367</v>
      </c>
    </row>
    <row r="5" spans="2:9" ht="15" customHeight="1">
      <c r="B5" s="155"/>
      <c r="C5" s="43" t="s">
        <v>130</v>
      </c>
    </row>
    <row r="6" spans="2:9" ht="15" customHeight="1">
      <c r="B6" s="155"/>
      <c r="C6" s="43" t="s">
        <v>368</v>
      </c>
    </row>
    <row r="7" spans="2:9" ht="15" customHeight="1">
      <c r="B7" s="155"/>
      <c r="C7" s="43" t="s">
        <v>369</v>
      </c>
    </row>
    <row r="8" spans="2:9" ht="15" customHeight="1">
      <c r="B8" s="155"/>
      <c r="C8" s="43" t="s">
        <v>370</v>
      </c>
      <c r="D8" s="5"/>
      <c r="E8" s="5"/>
      <c r="G8" s="5"/>
      <c r="H8" s="5"/>
      <c r="I8" s="5"/>
    </row>
    <row r="9" spans="2:9" ht="15" customHeight="1">
      <c r="B9" s="155"/>
      <c r="C9" s="43" t="s">
        <v>131</v>
      </c>
      <c r="D9" s="5"/>
      <c r="E9" s="5"/>
      <c r="G9" s="5"/>
      <c r="H9" s="5"/>
      <c r="I9" s="5"/>
    </row>
    <row r="10" spans="2:9" ht="15" customHeight="1">
      <c r="B10" s="155"/>
      <c r="C10" s="43" t="s">
        <v>371</v>
      </c>
    </row>
    <row r="11" spans="2:9" ht="15" customHeight="1">
      <c r="B11" s="155"/>
      <c r="C11" s="43" t="s">
        <v>372</v>
      </c>
    </row>
    <row r="12" spans="2:9" ht="15" customHeight="1">
      <c r="B12" s="155"/>
      <c r="C12" s="43" t="s">
        <v>373</v>
      </c>
    </row>
    <row r="13" spans="2:9" ht="15" customHeight="1">
      <c r="B13" s="155"/>
      <c r="C13" s="43" t="s">
        <v>374</v>
      </c>
    </row>
    <row r="14" spans="2:9" ht="15" customHeight="1">
      <c r="B14" s="155"/>
      <c r="C14" s="43" t="s">
        <v>375</v>
      </c>
    </row>
    <row r="15" spans="2:9" ht="15" customHeight="1">
      <c r="B15" s="155"/>
      <c r="C15" s="43" t="s">
        <v>376</v>
      </c>
    </row>
    <row r="16" spans="2:9" ht="15" customHeight="1">
      <c r="B16" s="155"/>
      <c r="C16" s="43" t="s">
        <v>377</v>
      </c>
    </row>
    <row r="17" spans="2:3" ht="15" customHeight="1">
      <c r="B17" s="155"/>
      <c r="C17" s="43" t="s">
        <v>378</v>
      </c>
    </row>
    <row r="18" spans="2:3" ht="15" customHeight="1">
      <c r="B18" s="155"/>
      <c r="C18" s="43" t="s">
        <v>379</v>
      </c>
    </row>
    <row r="19" spans="2:3" ht="15" customHeight="1">
      <c r="B19" s="155"/>
      <c r="C19" s="43" t="s">
        <v>380</v>
      </c>
    </row>
    <row r="20" spans="2:3" ht="15" customHeight="1">
      <c r="B20" s="155"/>
      <c r="C20" s="43" t="s">
        <v>381</v>
      </c>
    </row>
    <row r="21" spans="2:3" ht="15" customHeight="1">
      <c r="B21" s="155"/>
      <c r="C21" s="43" t="s">
        <v>382</v>
      </c>
    </row>
    <row r="22" spans="2:3" ht="15" customHeight="1">
      <c r="B22" s="155"/>
      <c r="C22" s="43" t="s">
        <v>383</v>
      </c>
    </row>
    <row r="23" spans="2:3" ht="15" customHeight="1">
      <c r="B23" s="155"/>
      <c r="C23" s="43" t="s">
        <v>384</v>
      </c>
    </row>
    <row r="24" spans="2:3" ht="15" customHeight="1">
      <c r="B24" s="155"/>
      <c r="C24" s="43" t="s">
        <v>385</v>
      </c>
    </row>
    <row r="25" spans="2:3" ht="15" customHeight="1">
      <c r="B25" s="155"/>
      <c r="C25" s="43" t="s">
        <v>386</v>
      </c>
    </row>
    <row r="26" spans="2:3" ht="15" customHeight="1">
      <c r="B26" s="155"/>
      <c r="C26" s="43" t="s">
        <v>387</v>
      </c>
    </row>
    <row r="27" spans="2:3" ht="15" customHeight="1">
      <c r="B27" s="155"/>
      <c r="C27" s="43" t="s">
        <v>388</v>
      </c>
    </row>
    <row r="28" spans="2:3" ht="15" customHeight="1">
      <c r="B28" s="155"/>
      <c r="C28" s="43" t="s">
        <v>389</v>
      </c>
    </row>
    <row r="29" spans="2:3" ht="15" customHeight="1">
      <c r="B29" s="155"/>
      <c r="C29" s="43" t="s">
        <v>390</v>
      </c>
    </row>
    <row r="30" spans="2:3" ht="15" customHeight="1">
      <c r="B30" s="155"/>
      <c r="C30" s="43" t="s">
        <v>391</v>
      </c>
    </row>
    <row r="31" spans="2:3" ht="15" customHeight="1">
      <c r="B31" s="155"/>
      <c r="C31" s="43" t="s">
        <v>392</v>
      </c>
    </row>
    <row r="32" spans="2:3" ht="15" customHeight="1">
      <c r="B32" s="155"/>
      <c r="C32" s="43" t="s">
        <v>393</v>
      </c>
    </row>
    <row r="33" spans="2:3" ht="15" customHeight="1">
      <c r="B33" s="156"/>
      <c r="C33" s="44" t="s">
        <v>394</v>
      </c>
    </row>
  </sheetData>
  <conditionalFormatting sqref="B3:C33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6"/>
      <c r="B1" s="139" t="s">
        <v>668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199</v>
      </c>
      <c r="B2" s="132" t="s">
        <v>198</v>
      </c>
      <c r="C2" s="133" t="s">
        <v>197</v>
      </c>
      <c r="D2" s="132" t="s">
        <v>110</v>
      </c>
      <c r="E2" s="132" t="s">
        <v>200</v>
      </c>
      <c r="F2" s="134" t="s">
        <v>196</v>
      </c>
      <c r="G2" s="132" t="s">
        <v>195</v>
      </c>
      <c r="H2" s="135" t="s">
        <v>194</v>
      </c>
      <c r="I2" s="144" t="s">
        <v>202</v>
      </c>
      <c r="J2" s="92" t="s">
        <v>203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193</v>
      </c>
      <c r="D3" s="96">
        <v>1</v>
      </c>
      <c r="E3" s="96">
        <v>20</v>
      </c>
      <c r="F3" s="96">
        <v>10</v>
      </c>
      <c r="G3" s="96">
        <v>280026</v>
      </c>
      <c r="H3" s="98">
        <v>1</v>
      </c>
      <c r="I3" s="99">
        <v>2.12</v>
      </c>
      <c r="J3" s="258">
        <f>IF(ISNUMBER($I3),(($I3-$I$23)*$I$27)+$I$23,"-     ")</f>
        <v>2.104115834965814</v>
      </c>
      <c r="K3" s="100"/>
      <c r="L3" s="100"/>
      <c r="M3" s="97"/>
      <c r="N3" s="101"/>
    </row>
    <row r="4" spans="1:14" ht="18" customHeight="1">
      <c r="A4" s="102">
        <v>1</v>
      </c>
      <c r="B4" s="103">
        <v>1</v>
      </c>
      <c r="C4" s="91" t="s">
        <v>193</v>
      </c>
      <c r="D4" s="103">
        <v>1</v>
      </c>
      <c r="E4" s="103">
        <v>6</v>
      </c>
      <c r="F4" s="103">
        <v>3</v>
      </c>
      <c r="G4" s="103">
        <v>280027</v>
      </c>
      <c r="H4" s="104">
        <v>1.07</v>
      </c>
      <c r="I4" s="105">
        <v>2.0999999999999996</v>
      </c>
      <c r="J4" s="259">
        <f t="shared" ref="J4:J21" si="0">IF(ISNUMBER($I4),(($I4-$I$23)*$I$27)+$I$23,"-     ")</f>
        <v>2.1004072862829282</v>
      </c>
      <c r="K4" s="106"/>
      <c r="L4" s="106"/>
      <c r="M4" s="106"/>
      <c r="N4" s="107"/>
    </row>
    <row r="5" spans="1:14" ht="18" customHeight="1">
      <c r="A5" s="102">
        <v>1</v>
      </c>
      <c r="B5" s="103">
        <v>1</v>
      </c>
      <c r="C5" s="91" t="s">
        <v>193</v>
      </c>
      <c r="D5" s="103">
        <v>1</v>
      </c>
      <c r="E5" s="103">
        <v>1</v>
      </c>
      <c r="F5" s="103">
        <v>1</v>
      </c>
      <c r="G5" s="103">
        <v>280028</v>
      </c>
      <c r="H5" s="104">
        <v>1.04</v>
      </c>
      <c r="I5" s="105">
        <v>2.09</v>
      </c>
      <c r="J5" s="259">
        <f t="shared" si="0"/>
        <v>2.098553011941485</v>
      </c>
      <c r="K5" s="106"/>
      <c r="L5" s="106"/>
      <c r="M5" s="106"/>
      <c r="N5" s="107"/>
    </row>
    <row r="6" spans="1:14" ht="18" customHeight="1">
      <c r="A6" s="102">
        <v>1</v>
      </c>
      <c r="B6" s="103">
        <v>1</v>
      </c>
      <c r="C6" s="91" t="s">
        <v>193</v>
      </c>
      <c r="D6" s="103">
        <v>1</v>
      </c>
      <c r="E6" s="103">
        <v>7</v>
      </c>
      <c r="F6" s="103">
        <v>4</v>
      </c>
      <c r="G6" s="103">
        <v>280029</v>
      </c>
      <c r="H6" s="104">
        <v>1.01</v>
      </c>
      <c r="I6" s="105">
        <v>2.1100000000000003</v>
      </c>
      <c r="J6" s="259">
        <f t="shared" si="0"/>
        <v>2.1022615606243709</v>
      </c>
      <c r="K6" s="106"/>
      <c r="L6" s="106"/>
      <c r="M6" s="106"/>
      <c r="N6" s="107"/>
    </row>
    <row r="7" spans="1:14" ht="18" customHeight="1">
      <c r="A7" s="102">
        <v>1</v>
      </c>
      <c r="B7" s="103">
        <v>1</v>
      </c>
      <c r="C7" s="91" t="s">
        <v>193</v>
      </c>
      <c r="D7" s="103">
        <v>1</v>
      </c>
      <c r="E7" s="103">
        <v>15</v>
      </c>
      <c r="F7" s="103">
        <v>8</v>
      </c>
      <c r="G7" s="103">
        <v>280030</v>
      </c>
      <c r="H7" s="104">
        <v>1.03</v>
      </c>
      <c r="I7" s="105">
        <v>2.1100000000000003</v>
      </c>
      <c r="J7" s="259">
        <f t="shared" si="0"/>
        <v>2.1022615606243709</v>
      </c>
      <c r="K7" s="106"/>
      <c r="L7" s="106"/>
      <c r="M7" s="106"/>
      <c r="N7" s="107"/>
    </row>
    <row r="8" spans="1:14" ht="18" customHeight="1">
      <c r="A8" s="102">
        <v>1</v>
      </c>
      <c r="B8" s="103">
        <v>1</v>
      </c>
      <c r="C8" s="91" t="s">
        <v>193</v>
      </c>
      <c r="D8" s="103">
        <v>1</v>
      </c>
      <c r="E8" s="103">
        <v>9</v>
      </c>
      <c r="F8" s="103">
        <v>5</v>
      </c>
      <c r="G8" s="103">
        <v>280031</v>
      </c>
      <c r="H8" s="104">
        <v>1.08</v>
      </c>
      <c r="I8" s="105">
        <v>2.12</v>
      </c>
      <c r="J8" s="259">
        <f t="shared" si="0"/>
        <v>2.104115834965814</v>
      </c>
      <c r="K8" s="106"/>
      <c r="L8" s="106"/>
      <c r="M8" s="106"/>
      <c r="N8" s="107"/>
    </row>
    <row r="9" spans="1:14" ht="18" customHeight="1">
      <c r="A9" s="102">
        <v>1</v>
      </c>
      <c r="B9" s="103">
        <v>1</v>
      </c>
      <c r="C9" s="91" t="s">
        <v>193</v>
      </c>
      <c r="D9" s="103">
        <v>1</v>
      </c>
      <c r="E9" s="103">
        <v>8</v>
      </c>
      <c r="F9" s="103">
        <v>4</v>
      </c>
      <c r="G9" s="103">
        <v>280032</v>
      </c>
      <c r="H9" s="104">
        <v>1</v>
      </c>
      <c r="I9" s="105">
        <v>2.08</v>
      </c>
      <c r="J9" s="259">
        <f t="shared" si="0"/>
        <v>2.0966987376000423</v>
      </c>
      <c r="K9" s="106"/>
      <c r="L9" s="106"/>
      <c r="M9" s="106"/>
      <c r="N9" s="107"/>
    </row>
    <row r="10" spans="1:14" ht="18" customHeight="1">
      <c r="A10" s="102">
        <v>1</v>
      </c>
      <c r="B10" s="103">
        <v>1</v>
      </c>
      <c r="C10" s="91" t="s">
        <v>193</v>
      </c>
      <c r="D10" s="103">
        <v>1</v>
      </c>
      <c r="E10" s="103">
        <v>11</v>
      </c>
      <c r="F10" s="103">
        <v>6</v>
      </c>
      <c r="G10" s="103">
        <v>280033</v>
      </c>
      <c r="H10" s="104">
        <v>1.05</v>
      </c>
      <c r="I10" s="105">
        <v>2.1100000000000003</v>
      </c>
      <c r="J10" s="259">
        <f t="shared" si="0"/>
        <v>2.1022615606243709</v>
      </c>
      <c r="K10" s="106"/>
      <c r="L10" s="106"/>
      <c r="M10" s="106"/>
      <c r="N10" s="107"/>
    </row>
    <row r="11" spans="1:14" ht="18" customHeight="1">
      <c r="A11" s="102">
        <v>1</v>
      </c>
      <c r="B11" s="103">
        <v>1</v>
      </c>
      <c r="C11" s="91" t="s">
        <v>193</v>
      </c>
      <c r="D11" s="103">
        <v>1</v>
      </c>
      <c r="E11" s="103">
        <v>17</v>
      </c>
      <c r="F11" s="103">
        <v>9</v>
      </c>
      <c r="G11" s="103">
        <v>280034</v>
      </c>
      <c r="H11" s="104">
        <v>1.08</v>
      </c>
      <c r="I11" s="105">
        <v>2.13</v>
      </c>
      <c r="J11" s="259">
        <f t="shared" si="0"/>
        <v>2.1059701093072567</v>
      </c>
      <c r="K11" s="106"/>
      <c r="L11" s="106"/>
      <c r="M11" s="106"/>
      <c r="N11" s="107"/>
    </row>
    <row r="12" spans="1:14" ht="18" customHeight="1">
      <c r="A12" s="102">
        <v>1</v>
      </c>
      <c r="B12" s="103">
        <v>1</v>
      </c>
      <c r="C12" s="91" t="s">
        <v>193</v>
      </c>
      <c r="D12" s="103">
        <v>1</v>
      </c>
      <c r="E12" s="103">
        <v>2</v>
      </c>
      <c r="F12" s="103">
        <v>1</v>
      </c>
      <c r="G12" s="103">
        <v>280035</v>
      </c>
      <c r="H12" s="104">
        <v>1.04</v>
      </c>
      <c r="I12" s="105">
        <v>2.1100000000000003</v>
      </c>
      <c r="J12" s="259">
        <f t="shared" si="0"/>
        <v>2.1022615606243709</v>
      </c>
      <c r="K12" s="106"/>
      <c r="L12" s="106"/>
      <c r="M12" s="106"/>
      <c r="N12" s="107"/>
    </row>
    <row r="13" spans="1:14" ht="18" customHeight="1">
      <c r="A13" s="102">
        <v>1</v>
      </c>
      <c r="B13" s="103">
        <v>1</v>
      </c>
      <c r="C13" s="91" t="s">
        <v>193</v>
      </c>
      <c r="D13" s="103">
        <v>1</v>
      </c>
      <c r="E13" s="103">
        <v>13</v>
      </c>
      <c r="F13" s="103">
        <v>7</v>
      </c>
      <c r="G13" s="103">
        <v>280036</v>
      </c>
      <c r="H13" s="104">
        <v>1.03</v>
      </c>
      <c r="I13" s="105">
        <v>2.0999999999999996</v>
      </c>
      <c r="J13" s="259">
        <f t="shared" si="0"/>
        <v>2.1004072862829282</v>
      </c>
      <c r="K13" s="106"/>
      <c r="L13" s="106"/>
      <c r="M13" s="106"/>
      <c r="N13" s="107"/>
    </row>
    <row r="14" spans="1:14" ht="18" customHeight="1">
      <c r="A14" s="102">
        <v>1</v>
      </c>
      <c r="B14" s="103">
        <v>1</v>
      </c>
      <c r="C14" s="91" t="s">
        <v>193</v>
      </c>
      <c r="D14" s="103">
        <v>1</v>
      </c>
      <c r="E14" s="103">
        <v>5</v>
      </c>
      <c r="F14" s="103">
        <v>3</v>
      </c>
      <c r="G14" s="103">
        <v>280037</v>
      </c>
      <c r="H14" s="104">
        <v>1.06</v>
      </c>
      <c r="I14" s="105">
        <v>2.0999999999999996</v>
      </c>
      <c r="J14" s="259">
        <f t="shared" si="0"/>
        <v>2.1004072862829282</v>
      </c>
      <c r="K14" s="106"/>
      <c r="L14" s="106"/>
      <c r="M14" s="106"/>
      <c r="N14" s="107"/>
    </row>
    <row r="15" spans="1:14" ht="18" customHeight="1">
      <c r="A15" s="102">
        <v>1</v>
      </c>
      <c r="B15" s="103">
        <v>1</v>
      </c>
      <c r="C15" s="91" t="s">
        <v>193</v>
      </c>
      <c r="D15" s="103">
        <v>1</v>
      </c>
      <c r="E15" s="103">
        <v>10</v>
      </c>
      <c r="F15" s="103">
        <v>5</v>
      </c>
      <c r="G15" s="103">
        <v>280038</v>
      </c>
      <c r="H15" s="104">
        <v>1.03</v>
      </c>
      <c r="I15" s="105">
        <v>2.08</v>
      </c>
      <c r="J15" s="259">
        <f t="shared" si="0"/>
        <v>2.0966987376000423</v>
      </c>
      <c r="K15" s="106"/>
      <c r="L15" s="106"/>
      <c r="M15" s="106"/>
      <c r="N15" s="107"/>
    </row>
    <row r="16" spans="1:14" ht="18" customHeight="1">
      <c r="A16" s="102">
        <v>1</v>
      </c>
      <c r="B16" s="103">
        <v>1</v>
      </c>
      <c r="C16" s="91" t="s">
        <v>193</v>
      </c>
      <c r="D16" s="103">
        <v>1</v>
      </c>
      <c r="E16" s="103">
        <v>16</v>
      </c>
      <c r="F16" s="103">
        <v>8</v>
      </c>
      <c r="G16" s="103">
        <v>280039</v>
      </c>
      <c r="H16" s="104">
        <v>1.02</v>
      </c>
      <c r="I16" s="105">
        <v>2.0999999999999996</v>
      </c>
      <c r="J16" s="259">
        <f t="shared" si="0"/>
        <v>2.1004072862829282</v>
      </c>
      <c r="K16" s="106"/>
      <c r="L16" s="106"/>
      <c r="M16" s="106"/>
      <c r="N16" s="107"/>
    </row>
    <row r="17" spans="1:14" ht="18" customHeight="1">
      <c r="A17" s="102">
        <v>1</v>
      </c>
      <c r="B17" s="103">
        <v>1</v>
      </c>
      <c r="C17" s="91" t="s">
        <v>193</v>
      </c>
      <c r="D17" s="103">
        <v>1</v>
      </c>
      <c r="E17" s="103">
        <v>4</v>
      </c>
      <c r="F17" s="103">
        <v>2</v>
      </c>
      <c r="G17" s="103">
        <v>280040</v>
      </c>
      <c r="H17" s="104">
        <v>1.02</v>
      </c>
      <c r="I17" s="105">
        <v>2.0499999999999998</v>
      </c>
      <c r="J17" s="259">
        <f t="shared" si="0"/>
        <v>2.0911359145757138</v>
      </c>
      <c r="K17" s="106"/>
      <c r="L17" s="106"/>
      <c r="M17" s="106"/>
      <c r="N17" s="107"/>
    </row>
    <row r="18" spans="1:14" ht="18" customHeight="1">
      <c r="A18" s="102">
        <v>1</v>
      </c>
      <c r="B18" s="103">
        <v>1</v>
      </c>
      <c r="C18" s="91" t="s">
        <v>193</v>
      </c>
      <c r="D18" s="103">
        <v>1</v>
      </c>
      <c r="E18" s="103">
        <v>12</v>
      </c>
      <c r="F18" s="103">
        <v>6</v>
      </c>
      <c r="G18" s="103">
        <v>280041</v>
      </c>
      <c r="H18" s="104">
        <v>1</v>
      </c>
      <c r="I18" s="105">
        <v>2.0999999999999996</v>
      </c>
      <c r="J18" s="259">
        <f t="shared" si="0"/>
        <v>2.1004072862829282</v>
      </c>
      <c r="K18" s="106"/>
      <c r="L18" s="106"/>
      <c r="M18" s="106"/>
      <c r="N18" s="107"/>
    </row>
    <row r="19" spans="1:14" ht="18" customHeight="1">
      <c r="A19" s="102">
        <v>1</v>
      </c>
      <c r="B19" s="103">
        <v>1</v>
      </c>
      <c r="C19" s="91" t="s">
        <v>193</v>
      </c>
      <c r="D19" s="103">
        <v>1</v>
      </c>
      <c r="E19" s="103">
        <v>18</v>
      </c>
      <c r="F19" s="103">
        <v>9</v>
      </c>
      <c r="G19" s="103">
        <v>280042</v>
      </c>
      <c r="H19" s="104">
        <v>1</v>
      </c>
      <c r="I19" s="105">
        <v>2.09</v>
      </c>
      <c r="J19" s="259">
        <f t="shared" si="0"/>
        <v>2.098553011941485</v>
      </c>
      <c r="K19" s="106"/>
      <c r="L19" s="106"/>
      <c r="M19" s="106"/>
      <c r="N19" s="107"/>
    </row>
    <row r="20" spans="1:14" ht="18" customHeight="1">
      <c r="A20" s="102">
        <v>1</v>
      </c>
      <c r="B20" s="103">
        <v>1</v>
      </c>
      <c r="C20" s="91" t="s">
        <v>193</v>
      </c>
      <c r="D20" s="103">
        <v>1</v>
      </c>
      <c r="E20" s="103">
        <v>14</v>
      </c>
      <c r="F20" s="103">
        <v>7</v>
      </c>
      <c r="G20" s="103">
        <v>280043</v>
      </c>
      <c r="H20" s="104">
        <v>1.03</v>
      </c>
      <c r="I20" s="105">
        <v>2.09</v>
      </c>
      <c r="J20" s="259">
        <f t="shared" si="0"/>
        <v>2.098553011941485</v>
      </c>
      <c r="K20" s="106"/>
      <c r="L20" s="106"/>
      <c r="M20" s="106"/>
      <c r="N20" s="107"/>
    </row>
    <row r="21" spans="1:14" ht="18" customHeight="1">
      <c r="A21" s="102">
        <v>1</v>
      </c>
      <c r="B21" s="103">
        <v>1</v>
      </c>
      <c r="C21" s="91" t="s">
        <v>193</v>
      </c>
      <c r="D21" s="103">
        <v>1</v>
      </c>
      <c r="E21" s="103">
        <v>19</v>
      </c>
      <c r="F21" s="103">
        <v>10</v>
      </c>
      <c r="G21" s="103">
        <v>280044</v>
      </c>
      <c r="H21" s="104">
        <v>1.01</v>
      </c>
      <c r="I21" s="105">
        <v>2.1100000000000003</v>
      </c>
      <c r="J21" s="259">
        <f t="shared" si="0"/>
        <v>2.1022615606243709</v>
      </c>
      <c r="K21" s="106"/>
      <c r="L21" s="106"/>
      <c r="M21" s="106"/>
      <c r="N21" s="107"/>
    </row>
    <row r="22" spans="1:14" ht="18" customHeight="1" thickBot="1">
      <c r="A22" s="102">
        <v>1</v>
      </c>
      <c r="B22" s="103">
        <v>1</v>
      </c>
      <c r="C22" s="91" t="s">
        <v>193</v>
      </c>
      <c r="D22" s="103">
        <v>1</v>
      </c>
      <c r="E22" s="103">
        <v>3</v>
      </c>
      <c r="F22" s="103">
        <v>2</v>
      </c>
      <c r="G22" s="103">
        <v>280045</v>
      </c>
      <c r="H22" s="104">
        <v>1.03</v>
      </c>
      <c r="I22" s="105">
        <v>2.1100000000000003</v>
      </c>
      <c r="J22" s="259">
        <f>IF(ISNUMBER($I22),(($I22-$I$23)*$I$27)+$I$23,"-     ")</f>
        <v>2.1022615606243709</v>
      </c>
      <c r="K22" s="106"/>
      <c r="L22" s="106"/>
      <c r="M22" s="106"/>
      <c r="N22" s="107"/>
    </row>
    <row r="23" spans="1:14" ht="18" customHeight="1">
      <c r="A23" s="140" t="s">
        <v>192</v>
      </c>
      <c r="B23" s="124"/>
      <c r="C23" s="125"/>
      <c r="D23" s="124"/>
      <c r="E23" s="124"/>
      <c r="F23" s="126"/>
      <c r="G23" s="124"/>
      <c r="H23" s="127">
        <f>AVERAGE(H$3:H$22)</f>
        <v>1.0315000000000003</v>
      </c>
      <c r="I23" s="108">
        <f>AVERAGE(I$3:I$22)</f>
        <v>2.1005000000000003</v>
      </c>
      <c r="J23" s="109">
        <f>AVERAGE(J$3:J$22)</f>
        <v>2.1004999999999998</v>
      </c>
      <c r="K23" s="125"/>
      <c r="L23" s="125"/>
      <c r="M23" s="125"/>
      <c r="N23" s="128"/>
    </row>
    <row r="24" spans="1:14" ht="18" customHeight="1">
      <c r="A24" s="141" t="s">
        <v>191</v>
      </c>
      <c r="B24" s="123"/>
      <c r="C24" s="122"/>
      <c r="D24" s="123"/>
      <c r="E24" s="123"/>
      <c r="F24" s="123"/>
      <c r="G24" s="123"/>
      <c r="H24" s="129"/>
      <c r="I24" s="110">
        <f>MEDIAN(I$3:I$22)</f>
        <v>2.0999999999999996</v>
      </c>
      <c r="J24" s="111">
        <f>MEDIAN(J$3:J$22)</f>
        <v>2.1004072862829282</v>
      </c>
      <c r="K24" s="122"/>
      <c r="L24" s="122"/>
      <c r="M24" s="122"/>
      <c r="N24" s="130"/>
    </row>
    <row r="25" spans="1:14" ht="18" customHeight="1">
      <c r="A25" s="141" t="s">
        <v>190</v>
      </c>
      <c r="B25" s="123"/>
      <c r="C25" s="122"/>
      <c r="D25" s="123"/>
      <c r="E25" s="123"/>
      <c r="F25" s="123"/>
      <c r="G25" s="123"/>
      <c r="H25" s="129"/>
      <c r="I25" s="110">
        <f>STDEV(I$3:I$22)</f>
        <v>1.7614288458372086E-2</v>
      </c>
      <c r="J25" s="111">
        <f>STDEV(J$3:J$22)</f>
        <v>3.2661723131132631E-3</v>
      </c>
      <c r="K25" s="122"/>
      <c r="L25" s="122"/>
      <c r="M25" s="122"/>
      <c r="N25" s="130"/>
    </row>
    <row r="26" spans="1:14" ht="18" customHeight="1" thickBot="1">
      <c r="A26" s="141" t="s">
        <v>189</v>
      </c>
      <c r="B26" s="123"/>
      <c r="C26" s="122"/>
      <c r="D26" s="123"/>
      <c r="E26" s="123"/>
      <c r="F26" s="123"/>
      <c r="G26" s="123"/>
      <c r="H26" s="129"/>
      <c r="I26" s="112">
        <f>I25/I23</f>
        <v>8.3857597992725939E-3</v>
      </c>
      <c r="J26" s="113">
        <f>J25/J23</f>
        <v>1.5549499229294279E-3</v>
      </c>
      <c r="K26" s="122"/>
      <c r="L26" s="122"/>
      <c r="M26" s="122"/>
      <c r="N26" s="130"/>
    </row>
    <row r="27" spans="1:14" ht="18" customHeight="1" thickBot="1">
      <c r="A27" s="142" t="s">
        <v>188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0.1854274341442855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187</v>
      </c>
      <c r="B30" s="121" t="s">
        <v>201</v>
      </c>
      <c r="H30" s="119"/>
    </row>
    <row r="31" spans="1:14" ht="18" customHeight="1">
      <c r="A31" s="91" t="s">
        <v>186</v>
      </c>
      <c r="C31" s="123">
        <v>30</v>
      </c>
      <c r="D31" s="122" t="s">
        <v>185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2025-02-17 01:20.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2F42A-2093-488C-A917-218854D7BB76}">
  <sheetPr codeName="Sheet6"/>
  <dimension ref="A1:BN101"/>
  <sheetViews>
    <sheetView zoomScale="70" zoomScaleNormal="7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469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232</v>
      </c>
      <c r="E2" s="16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17" t="s">
        <v>232</v>
      </c>
      <c r="Y2" s="17" t="s">
        <v>232</v>
      </c>
      <c r="Z2" s="17" t="s">
        <v>232</v>
      </c>
      <c r="AA2" s="17" t="s">
        <v>232</v>
      </c>
      <c r="AB2" s="17" t="s">
        <v>232</v>
      </c>
      <c r="AC2" s="17" t="s">
        <v>232</v>
      </c>
      <c r="AD2" s="17" t="s">
        <v>232</v>
      </c>
      <c r="AE2" s="17" t="s">
        <v>232</v>
      </c>
      <c r="AF2" s="17" t="s">
        <v>232</v>
      </c>
      <c r="AG2" s="17" t="s">
        <v>232</v>
      </c>
      <c r="AH2" s="150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47" t="s">
        <v>234</v>
      </c>
      <c r="E3" s="148" t="s">
        <v>235</v>
      </c>
      <c r="F3" s="149" t="s">
        <v>236</v>
      </c>
      <c r="G3" s="149" t="s">
        <v>237</v>
      </c>
      <c r="H3" s="149" t="s">
        <v>238</v>
      </c>
      <c r="I3" s="149" t="s">
        <v>239</v>
      </c>
      <c r="J3" s="149" t="s">
        <v>240</v>
      </c>
      <c r="K3" s="149" t="s">
        <v>241</v>
      </c>
      <c r="L3" s="149" t="s">
        <v>242</v>
      </c>
      <c r="M3" s="149" t="s">
        <v>243</v>
      </c>
      <c r="N3" s="149" t="s">
        <v>244</v>
      </c>
      <c r="O3" s="149" t="s">
        <v>245</v>
      </c>
      <c r="P3" s="149" t="s">
        <v>246</v>
      </c>
      <c r="Q3" s="149" t="s">
        <v>247</v>
      </c>
      <c r="R3" s="149" t="s">
        <v>248</v>
      </c>
      <c r="S3" s="149" t="s">
        <v>249</v>
      </c>
      <c r="T3" s="149" t="s">
        <v>250</v>
      </c>
      <c r="U3" s="149" t="s">
        <v>251</v>
      </c>
      <c r="V3" s="149" t="s">
        <v>252</v>
      </c>
      <c r="W3" s="149" t="s">
        <v>253</v>
      </c>
      <c r="X3" s="149" t="s">
        <v>254</v>
      </c>
      <c r="Y3" s="149" t="s">
        <v>255</v>
      </c>
      <c r="Z3" s="149" t="s">
        <v>256</v>
      </c>
      <c r="AA3" s="149" t="s">
        <v>257</v>
      </c>
      <c r="AB3" s="149" t="s">
        <v>258</v>
      </c>
      <c r="AC3" s="149" t="s">
        <v>259</v>
      </c>
      <c r="AD3" s="149" t="s">
        <v>260</v>
      </c>
      <c r="AE3" s="149" t="s">
        <v>261</v>
      </c>
      <c r="AF3" s="149" t="s">
        <v>262</v>
      </c>
      <c r="AG3" s="149" t="s">
        <v>263</v>
      </c>
      <c r="AH3" s="150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264</v>
      </c>
      <c r="F4" s="11" t="s">
        <v>265</v>
      </c>
      <c r="G4" s="11" t="s">
        <v>264</v>
      </c>
      <c r="H4" s="11" t="s">
        <v>264</v>
      </c>
      <c r="I4" s="11" t="s">
        <v>265</v>
      </c>
      <c r="J4" s="11" t="s">
        <v>265</v>
      </c>
      <c r="K4" s="11" t="s">
        <v>264</v>
      </c>
      <c r="L4" s="11" t="s">
        <v>264</v>
      </c>
      <c r="M4" s="11" t="s">
        <v>264</v>
      </c>
      <c r="N4" s="11" t="s">
        <v>265</v>
      </c>
      <c r="O4" s="11" t="s">
        <v>264</v>
      </c>
      <c r="P4" s="11" t="s">
        <v>265</v>
      </c>
      <c r="Q4" s="11" t="s">
        <v>264</v>
      </c>
      <c r="R4" s="11" t="s">
        <v>266</v>
      </c>
      <c r="S4" s="11" t="s">
        <v>264</v>
      </c>
      <c r="T4" s="11" t="s">
        <v>264</v>
      </c>
      <c r="U4" s="11" t="s">
        <v>264</v>
      </c>
      <c r="V4" s="11" t="s">
        <v>264</v>
      </c>
      <c r="W4" s="11" t="s">
        <v>264</v>
      </c>
      <c r="X4" s="11" t="s">
        <v>264</v>
      </c>
      <c r="Y4" s="11" t="s">
        <v>264</v>
      </c>
      <c r="Z4" s="11" t="s">
        <v>264</v>
      </c>
      <c r="AA4" s="11" t="s">
        <v>264</v>
      </c>
      <c r="AB4" s="11" t="s">
        <v>264</v>
      </c>
      <c r="AC4" s="11" t="s">
        <v>264</v>
      </c>
      <c r="AD4" s="11" t="s">
        <v>265</v>
      </c>
      <c r="AE4" s="11" t="s">
        <v>265</v>
      </c>
      <c r="AF4" s="11" t="s">
        <v>264</v>
      </c>
      <c r="AG4" s="11" t="s">
        <v>264</v>
      </c>
      <c r="AH4" s="150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268</v>
      </c>
      <c r="F5" s="26" t="s">
        <v>117</v>
      </c>
      <c r="G5" s="26" t="s">
        <v>116</v>
      </c>
      <c r="H5" s="26" t="s">
        <v>116</v>
      </c>
      <c r="I5" s="26" t="s">
        <v>116</v>
      </c>
      <c r="J5" s="26" t="s">
        <v>116</v>
      </c>
      <c r="K5" s="26" t="s">
        <v>116</v>
      </c>
      <c r="L5" s="26" t="s">
        <v>116</v>
      </c>
      <c r="M5" s="26" t="s">
        <v>116</v>
      </c>
      <c r="N5" s="26" t="s">
        <v>116</v>
      </c>
      <c r="O5" s="26" t="s">
        <v>116</v>
      </c>
      <c r="P5" s="26" t="s">
        <v>269</v>
      </c>
      <c r="Q5" s="26" t="s">
        <v>116</v>
      </c>
      <c r="R5" s="26" t="s">
        <v>116</v>
      </c>
      <c r="S5" s="26" t="s">
        <v>116</v>
      </c>
      <c r="T5" s="26" t="s">
        <v>270</v>
      </c>
      <c r="U5" s="26" t="s">
        <v>116</v>
      </c>
      <c r="V5" s="26" t="s">
        <v>116</v>
      </c>
      <c r="W5" s="26" t="s">
        <v>116</v>
      </c>
      <c r="X5" s="26" t="s">
        <v>116</v>
      </c>
      <c r="Y5" s="26" t="s">
        <v>270</v>
      </c>
      <c r="Z5" s="26" t="s">
        <v>116</v>
      </c>
      <c r="AA5" s="26" t="s">
        <v>116</v>
      </c>
      <c r="AB5" s="26" t="s">
        <v>116</v>
      </c>
      <c r="AC5" s="26" t="s">
        <v>116</v>
      </c>
      <c r="AD5" s="26" t="s">
        <v>116</v>
      </c>
      <c r="AE5" s="26" t="s">
        <v>117</v>
      </c>
      <c r="AF5" s="26" t="s">
        <v>268</v>
      </c>
      <c r="AG5" s="26" t="s">
        <v>270</v>
      </c>
      <c r="AH5" s="150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2.09</v>
      </c>
      <c r="E6" s="22">
        <v>2.0299999999999998</v>
      </c>
      <c r="F6" s="22">
        <v>2.0840000000000001</v>
      </c>
      <c r="G6" s="22">
        <v>2.0641473802954726</v>
      </c>
      <c r="H6" s="22">
        <v>2.16</v>
      </c>
      <c r="I6" s="22">
        <v>1.9279999999999999</v>
      </c>
      <c r="J6" s="22">
        <v>2.0099999999999998</v>
      </c>
      <c r="K6" s="22">
        <v>1.9400000000000002</v>
      </c>
      <c r="L6" s="22">
        <v>2.0699999999999998</v>
      </c>
      <c r="M6" s="22">
        <v>1.9850000000000001</v>
      </c>
      <c r="N6" s="22">
        <v>2</v>
      </c>
      <c r="O6" s="22">
        <v>2.0391797265755254</v>
      </c>
      <c r="P6" s="145">
        <v>1.756</v>
      </c>
      <c r="Q6" s="22">
        <v>2.109</v>
      </c>
      <c r="R6" s="145">
        <v>1.73</v>
      </c>
      <c r="S6" s="22">
        <v>1.9088799999999999</v>
      </c>
      <c r="T6" s="22">
        <v>2.0350000000000001</v>
      </c>
      <c r="U6" s="22">
        <v>2.0699999999999998</v>
      </c>
      <c r="V6" s="22">
        <v>2.0299999999999998</v>
      </c>
      <c r="W6" s="22">
        <v>2.13</v>
      </c>
      <c r="X6" s="22">
        <v>2.02</v>
      </c>
      <c r="Y6" s="22">
        <v>1.89</v>
      </c>
      <c r="Z6" s="22">
        <v>2.0259999999999998</v>
      </c>
      <c r="AA6" s="22">
        <v>2.0150000000000001</v>
      </c>
      <c r="AB6" s="22">
        <v>2.073</v>
      </c>
      <c r="AC6" s="22">
        <v>2.0670000000000002</v>
      </c>
      <c r="AD6" s="22">
        <v>2.0379999999999998</v>
      </c>
      <c r="AE6" s="22">
        <v>1.9590000000000003</v>
      </c>
      <c r="AF6" s="22">
        <v>1.9400000000000002</v>
      </c>
      <c r="AG6" s="22">
        <v>1.9370000000000003</v>
      </c>
      <c r="AH6" s="150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2.1100000000000003</v>
      </c>
      <c r="E7" s="11">
        <v>2.04</v>
      </c>
      <c r="F7" s="11">
        <v>2.0870000000000002</v>
      </c>
      <c r="G7" s="11">
        <v>2.0522929334656665</v>
      </c>
      <c r="H7" s="11">
        <v>2.2000000000000002</v>
      </c>
      <c r="I7" s="11">
        <v>1.8089999999999999</v>
      </c>
      <c r="J7" s="11">
        <v>1.96</v>
      </c>
      <c r="K7" s="11">
        <v>1.9300000000000002</v>
      </c>
      <c r="L7" s="11">
        <v>2.0499999999999998</v>
      </c>
      <c r="M7" s="11">
        <v>1.9240000000000002</v>
      </c>
      <c r="N7" s="11">
        <v>2.04</v>
      </c>
      <c r="O7" s="11">
        <v>2.0207799999999998</v>
      </c>
      <c r="P7" s="146">
        <v>1.754</v>
      </c>
      <c r="Q7" s="11">
        <v>2.0059999999999998</v>
      </c>
      <c r="R7" s="146">
        <v>1.76</v>
      </c>
      <c r="S7" s="11">
        <v>1.90466</v>
      </c>
      <c r="T7" s="11">
        <v>2.0550000000000002</v>
      </c>
      <c r="U7" s="11">
        <v>2.14</v>
      </c>
      <c r="V7" s="11">
        <v>1.9850000000000001</v>
      </c>
      <c r="W7" s="11">
        <v>2.08</v>
      </c>
      <c r="X7" s="11">
        <v>2.0099999999999998</v>
      </c>
      <c r="Y7" s="11">
        <v>1.9299999999999997</v>
      </c>
      <c r="Z7" s="11">
        <v>2.0169999999999999</v>
      </c>
      <c r="AA7" s="11">
        <v>1.9970000000000001</v>
      </c>
      <c r="AB7" s="11">
        <v>2.0499999999999998</v>
      </c>
      <c r="AC7" s="11">
        <v>2.0880000000000001</v>
      </c>
      <c r="AD7" s="11">
        <v>2.0579999999999998</v>
      </c>
      <c r="AE7" s="11">
        <v>1.887</v>
      </c>
      <c r="AF7" s="11">
        <v>2.02</v>
      </c>
      <c r="AG7" s="11">
        <v>1.9630000000000001</v>
      </c>
      <c r="AH7" s="150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2.1100000000000003</v>
      </c>
      <c r="E8" s="11">
        <v>2.02</v>
      </c>
      <c r="F8" s="11">
        <v>2.109</v>
      </c>
      <c r="G8" s="11">
        <v>2.0599278045628324</v>
      </c>
      <c r="H8" s="11">
        <v>2.0699999999999998</v>
      </c>
      <c r="I8" s="11">
        <v>1.893</v>
      </c>
      <c r="J8" s="11">
        <v>2.04</v>
      </c>
      <c r="K8" s="11">
        <v>2.0099999999999998</v>
      </c>
      <c r="L8" s="11">
        <v>2.1</v>
      </c>
      <c r="M8" s="11">
        <v>1.9130000000000003</v>
      </c>
      <c r="N8" s="11">
        <v>1.95</v>
      </c>
      <c r="O8" s="11">
        <v>2.0299999999999998</v>
      </c>
      <c r="P8" s="146">
        <v>1.7529999999999999</v>
      </c>
      <c r="Q8" s="11">
        <v>2.1520000000000001</v>
      </c>
      <c r="R8" s="146">
        <v>1.69</v>
      </c>
      <c r="S8" s="11">
        <v>1.8714599999999999</v>
      </c>
      <c r="T8" s="11">
        <v>2.0150000000000001</v>
      </c>
      <c r="U8" s="11">
        <v>2.13</v>
      </c>
      <c r="V8" s="11">
        <v>1.9149999999999998</v>
      </c>
      <c r="W8" s="11">
        <v>2.12</v>
      </c>
      <c r="X8" s="11">
        <v>1.9949999999999999</v>
      </c>
      <c r="Y8" s="11">
        <v>1.9299999999999997</v>
      </c>
      <c r="Z8" s="11">
        <v>1.9889999999999999</v>
      </c>
      <c r="AA8" s="11">
        <v>2.0090000000000003</v>
      </c>
      <c r="AB8" s="11">
        <v>2.08</v>
      </c>
      <c r="AC8" s="11">
        <v>2.052</v>
      </c>
      <c r="AD8" s="11">
        <v>2.0680000000000001</v>
      </c>
      <c r="AE8" s="11">
        <v>1.9089999999999998</v>
      </c>
      <c r="AF8" s="11">
        <v>1.9800000000000002</v>
      </c>
      <c r="AG8" s="11">
        <v>1.887</v>
      </c>
      <c r="AH8" s="150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2.0499999999999998</v>
      </c>
      <c r="E9" s="11">
        <v>2.02</v>
      </c>
      <c r="F9" s="11">
        <v>2.0910000000000002</v>
      </c>
      <c r="G9" s="11">
        <v>2.0559477526234731</v>
      </c>
      <c r="H9" s="11">
        <v>2.16</v>
      </c>
      <c r="I9" s="11">
        <v>2.0230000000000001</v>
      </c>
      <c r="J9" s="11">
        <v>2</v>
      </c>
      <c r="K9" s="11">
        <v>1.9300000000000002</v>
      </c>
      <c r="L9" s="11">
        <v>2.11</v>
      </c>
      <c r="M9" s="11">
        <v>1.9690000000000001</v>
      </c>
      <c r="N9" s="11">
        <v>1.91</v>
      </c>
      <c r="O9" s="11">
        <v>2.0406395736175882</v>
      </c>
      <c r="P9" s="146">
        <v>1.7569999999999999</v>
      </c>
      <c r="Q9" s="11">
        <v>2.073</v>
      </c>
      <c r="R9" s="146">
        <v>1.76</v>
      </c>
      <c r="S9" s="11">
        <v>1.8861600000000001</v>
      </c>
      <c r="T9" s="11">
        <v>2.0449999999999999</v>
      </c>
      <c r="U9" s="11">
        <v>2.11</v>
      </c>
      <c r="V9" s="11">
        <v>1.9350000000000001</v>
      </c>
      <c r="W9" s="11">
        <v>2.15</v>
      </c>
      <c r="X9" s="11">
        <v>2.0299999999999998</v>
      </c>
      <c r="Y9" s="11">
        <v>1.95</v>
      </c>
      <c r="Z9" s="11">
        <v>1.962</v>
      </c>
      <c r="AA9" s="11">
        <v>2.02</v>
      </c>
      <c r="AB9" s="11">
        <v>2.089</v>
      </c>
      <c r="AC9" s="11">
        <v>2.097</v>
      </c>
      <c r="AD9" s="11">
        <v>2.0379999999999998</v>
      </c>
      <c r="AE9" s="11">
        <v>1.9670000000000001</v>
      </c>
      <c r="AF9" s="11">
        <v>2.04</v>
      </c>
      <c r="AG9" s="11">
        <v>1.8819999999999999</v>
      </c>
      <c r="AH9" s="150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2.0136754573184468</v>
      </c>
      <c r="BN9" s="28"/>
    </row>
    <row r="10" spans="1:66">
      <c r="A10" s="30"/>
      <c r="B10" s="19">
        <v>1</v>
      </c>
      <c r="C10" s="9">
        <v>5</v>
      </c>
      <c r="D10" s="10">
        <v>2.0999999999999996</v>
      </c>
      <c r="E10" s="11">
        <v>2.04</v>
      </c>
      <c r="F10" s="11">
        <v>2.0910000000000002</v>
      </c>
      <c r="G10" s="11">
        <v>2.0584273545007439</v>
      </c>
      <c r="H10" s="11">
        <v>2.09</v>
      </c>
      <c r="I10" s="11">
        <v>1.96</v>
      </c>
      <c r="J10" s="11">
        <v>2.0099999999999998</v>
      </c>
      <c r="K10" s="11">
        <v>1.9300000000000002</v>
      </c>
      <c r="L10" s="11">
        <v>2.0699999999999998</v>
      </c>
      <c r="M10" s="11">
        <v>1.911</v>
      </c>
      <c r="N10" s="11">
        <v>1.82</v>
      </c>
      <c r="O10" s="11">
        <v>2.0259999999999998</v>
      </c>
      <c r="P10" s="146">
        <v>1.7749999999999999</v>
      </c>
      <c r="Q10" s="11">
        <v>2.1379999999999999</v>
      </c>
      <c r="R10" s="146">
        <v>1.71</v>
      </c>
      <c r="S10" s="11">
        <v>1.8865799999999999</v>
      </c>
      <c r="T10" s="11">
        <v>1.9974999999999998</v>
      </c>
      <c r="U10" s="11">
        <v>2.11</v>
      </c>
      <c r="V10" s="11">
        <v>1.9699999999999998</v>
      </c>
      <c r="W10" s="11">
        <v>2.0699999999999998</v>
      </c>
      <c r="X10" s="11">
        <v>2.0499999999999998</v>
      </c>
      <c r="Y10" s="11">
        <v>1.83</v>
      </c>
      <c r="Z10" s="11">
        <v>2.008</v>
      </c>
      <c r="AA10" s="11">
        <v>1.9250000000000003</v>
      </c>
      <c r="AB10" s="11">
        <v>2.1240000000000001</v>
      </c>
      <c r="AC10" s="11">
        <v>2.044</v>
      </c>
      <c r="AD10" s="11">
        <v>2.0379999999999998</v>
      </c>
      <c r="AE10" s="11">
        <v>1.9330000000000001</v>
      </c>
      <c r="AF10" s="11">
        <v>1.9699999999999998</v>
      </c>
      <c r="AG10" s="11">
        <v>1.8779999999999999</v>
      </c>
      <c r="AH10" s="150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2.0999999999999996</v>
      </c>
      <c r="E11" s="11">
        <v>2.02</v>
      </c>
      <c r="F11" s="11">
        <v>2.0870000000000002</v>
      </c>
      <c r="G11" s="11">
        <v>2.0566815599470529</v>
      </c>
      <c r="H11" s="11">
        <v>2.0699999999999998</v>
      </c>
      <c r="I11" s="11">
        <v>1.972</v>
      </c>
      <c r="J11" s="11">
        <v>1.99</v>
      </c>
      <c r="K11" s="11">
        <v>1.92</v>
      </c>
      <c r="L11" s="11">
        <v>2.0699999999999998</v>
      </c>
      <c r="M11" s="11">
        <v>1.962</v>
      </c>
      <c r="N11" s="11">
        <v>1.9800000000000002</v>
      </c>
      <c r="O11" s="11">
        <v>2.0209999999999999</v>
      </c>
      <c r="P11" s="146">
        <v>1.752</v>
      </c>
      <c r="Q11" s="11">
        <v>2.1469999999999998</v>
      </c>
      <c r="R11" s="146">
        <v>1.74</v>
      </c>
      <c r="S11" s="11">
        <v>1.8931599999999997</v>
      </c>
      <c r="T11" s="11">
        <v>2.0099999999999998</v>
      </c>
      <c r="U11" s="11">
        <v>2.13</v>
      </c>
      <c r="V11" s="11">
        <v>1.95</v>
      </c>
      <c r="W11" s="11">
        <v>2.14</v>
      </c>
      <c r="X11" s="11">
        <v>2.08</v>
      </c>
      <c r="Y11" s="11">
        <v>1.96</v>
      </c>
      <c r="Z11" s="11">
        <v>1.9819999999999998</v>
      </c>
      <c r="AA11" s="11">
        <v>1.9510000000000001</v>
      </c>
      <c r="AB11" s="11">
        <v>2.1389999999999998</v>
      </c>
      <c r="AC11" s="11">
        <v>2.0510000000000002</v>
      </c>
      <c r="AD11" s="11">
        <v>2.048</v>
      </c>
      <c r="AE11" s="11">
        <v>1.9770000000000003</v>
      </c>
      <c r="AF11" s="11">
        <v>2.0099999999999998</v>
      </c>
      <c r="AG11" s="11">
        <v>1.877</v>
      </c>
      <c r="AH11" s="150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2.1100000000000003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50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2.08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50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2.12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50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2.08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50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2.1100000000000003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50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2.0999999999999996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50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2.0999999999999996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50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2.09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50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2.1100000000000003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50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2.0999999999999996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50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2.13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50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2.09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50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2.1100000000000003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50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2.12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50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271</v>
      </c>
      <c r="C26" s="12"/>
      <c r="D26" s="23">
        <v>2.1004999999999998</v>
      </c>
      <c r="E26" s="23">
        <v>2.0283333333333329</v>
      </c>
      <c r="F26" s="23">
        <v>2.0914999999999999</v>
      </c>
      <c r="G26" s="23">
        <v>2.0579041308992068</v>
      </c>
      <c r="H26" s="23">
        <v>2.125</v>
      </c>
      <c r="I26" s="23">
        <v>1.9308333333333332</v>
      </c>
      <c r="J26" s="23">
        <v>2.0016666666666665</v>
      </c>
      <c r="K26" s="23">
        <v>1.9433333333333334</v>
      </c>
      <c r="L26" s="23">
        <v>2.0783333333333331</v>
      </c>
      <c r="M26" s="23">
        <v>1.9440000000000002</v>
      </c>
      <c r="N26" s="23">
        <v>1.9500000000000002</v>
      </c>
      <c r="O26" s="23">
        <v>2.0295998833655187</v>
      </c>
      <c r="P26" s="23">
        <v>1.7578333333333334</v>
      </c>
      <c r="Q26" s="23">
        <v>2.1041666666666665</v>
      </c>
      <c r="R26" s="23">
        <v>1.7316666666666665</v>
      </c>
      <c r="S26" s="23">
        <v>1.8918166666666665</v>
      </c>
      <c r="T26" s="23">
        <v>2.0262500000000001</v>
      </c>
      <c r="U26" s="23">
        <v>2.1149999999999998</v>
      </c>
      <c r="V26" s="23">
        <v>1.9641666666666666</v>
      </c>
      <c r="W26" s="23">
        <v>2.1150000000000002</v>
      </c>
      <c r="X26" s="23">
        <v>2.0308333333333333</v>
      </c>
      <c r="Y26" s="23">
        <v>1.9149999999999998</v>
      </c>
      <c r="Z26" s="23">
        <v>1.997333333333333</v>
      </c>
      <c r="AA26" s="23">
        <v>1.9861666666666669</v>
      </c>
      <c r="AB26" s="23">
        <v>2.0924999999999998</v>
      </c>
      <c r="AC26" s="23">
        <v>2.0665</v>
      </c>
      <c r="AD26" s="23">
        <v>2.048</v>
      </c>
      <c r="AE26" s="23">
        <v>1.9386666666666665</v>
      </c>
      <c r="AF26" s="23">
        <v>1.9933333333333332</v>
      </c>
      <c r="AG26" s="23">
        <v>1.9040000000000001</v>
      </c>
      <c r="AH26" s="150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272</v>
      </c>
      <c r="C27" s="29"/>
      <c r="D27" s="11">
        <v>2.0999999999999996</v>
      </c>
      <c r="E27" s="11">
        <v>2.0249999999999999</v>
      </c>
      <c r="F27" s="11">
        <v>2.0890000000000004</v>
      </c>
      <c r="G27" s="11">
        <v>2.0575544572238984</v>
      </c>
      <c r="H27" s="11">
        <v>2.125</v>
      </c>
      <c r="I27" s="11">
        <v>1.944</v>
      </c>
      <c r="J27" s="11">
        <v>2.0049999999999999</v>
      </c>
      <c r="K27" s="11">
        <v>1.9300000000000002</v>
      </c>
      <c r="L27" s="11">
        <v>2.0699999999999998</v>
      </c>
      <c r="M27" s="11">
        <v>1.9430000000000001</v>
      </c>
      <c r="N27" s="11">
        <v>1.9650000000000001</v>
      </c>
      <c r="O27" s="11">
        <v>2.0279999999999996</v>
      </c>
      <c r="P27" s="11">
        <v>1.7549999999999999</v>
      </c>
      <c r="Q27" s="11">
        <v>2.1234999999999999</v>
      </c>
      <c r="R27" s="11">
        <v>1.7349999999999999</v>
      </c>
      <c r="S27" s="11">
        <v>1.8898699999999997</v>
      </c>
      <c r="T27" s="11">
        <v>2.0250000000000004</v>
      </c>
      <c r="U27" s="11">
        <v>2.12</v>
      </c>
      <c r="V27" s="11">
        <v>1.96</v>
      </c>
      <c r="W27" s="11">
        <v>2.125</v>
      </c>
      <c r="X27" s="11">
        <v>2.0249999999999999</v>
      </c>
      <c r="Y27" s="11">
        <v>1.9299999999999997</v>
      </c>
      <c r="Z27" s="11">
        <v>1.9984999999999999</v>
      </c>
      <c r="AA27" s="11">
        <v>2.0030000000000001</v>
      </c>
      <c r="AB27" s="11">
        <v>2.0845000000000002</v>
      </c>
      <c r="AC27" s="11">
        <v>2.0594999999999999</v>
      </c>
      <c r="AD27" s="11">
        <v>2.0430000000000001</v>
      </c>
      <c r="AE27" s="11">
        <v>1.9460000000000002</v>
      </c>
      <c r="AF27" s="11">
        <v>1.9950000000000001</v>
      </c>
      <c r="AG27" s="11">
        <v>1.8845000000000001</v>
      </c>
      <c r="AH27" s="150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273</v>
      </c>
      <c r="C28" s="29"/>
      <c r="D28" s="24">
        <v>1.7614288458372086E-2</v>
      </c>
      <c r="E28" s="24">
        <v>9.8319208025017518E-3</v>
      </c>
      <c r="F28" s="24">
        <v>8.9833178725902216E-3</v>
      </c>
      <c r="G28" s="24">
        <v>4.0038684640485624E-3</v>
      </c>
      <c r="H28" s="24">
        <v>5.5407580708780442E-2</v>
      </c>
      <c r="I28" s="24">
        <v>7.3922707381877423E-2</v>
      </c>
      <c r="J28" s="24">
        <v>2.6394443859772201E-2</v>
      </c>
      <c r="K28" s="24">
        <v>3.3266599866332285E-2</v>
      </c>
      <c r="L28" s="24">
        <v>2.2286019533929103E-2</v>
      </c>
      <c r="M28" s="24">
        <v>3.1874754901018411E-2</v>
      </c>
      <c r="N28" s="24">
        <v>7.7459666924148352E-2</v>
      </c>
      <c r="O28" s="24">
        <v>8.7007556779668399E-3</v>
      </c>
      <c r="P28" s="24">
        <v>8.6120071218425201E-3</v>
      </c>
      <c r="Q28" s="24">
        <v>5.6389419811403219E-2</v>
      </c>
      <c r="R28" s="24">
        <v>2.7868739954771335E-2</v>
      </c>
      <c r="S28" s="24">
        <v>1.3650842709029611E-2</v>
      </c>
      <c r="T28" s="24">
        <v>2.2234545194359263E-2</v>
      </c>
      <c r="U28" s="24">
        <v>2.5099800796022337E-2</v>
      </c>
      <c r="V28" s="24">
        <v>4.0671447806374744E-2</v>
      </c>
      <c r="W28" s="24">
        <v>3.2710854467592275E-2</v>
      </c>
      <c r="X28" s="24">
        <v>3.0400109648925117E-2</v>
      </c>
      <c r="Y28" s="24">
        <v>4.8062459362791597E-2</v>
      </c>
      <c r="Z28" s="24">
        <v>2.3980547672366993E-2</v>
      </c>
      <c r="AA28" s="24">
        <v>3.8968790931547578E-2</v>
      </c>
      <c r="AB28" s="24">
        <v>3.3194879123141875E-2</v>
      </c>
      <c r="AC28" s="24">
        <v>2.1677176937968626E-2</v>
      </c>
      <c r="AD28" s="24">
        <v>1.2649110640673599E-2</v>
      </c>
      <c r="AE28" s="24">
        <v>3.540433118513435E-2</v>
      </c>
      <c r="AF28" s="24">
        <v>3.669695718539432E-2</v>
      </c>
      <c r="AG28" s="24">
        <v>3.6736902427940324E-2</v>
      </c>
      <c r="AH28" s="204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8.3857597992725956E-3</v>
      </c>
      <c r="E29" s="13">
        <v>4.8472904531643816E-3</v>
      </c>
      <c r="F29" s="13">
        <v>4.2951555690127763E-3</v>
      </c>
      <c r="G29" s="13">
        <v>1.9456049501679466E-3</v>
      </c>
      <c r="H29" s="13">
        <v>2.6074155627661383E-2</v>
      </c>
      <c r="I29" s="13">
        <v>3.8285390098512263E-2</v>
      </c>
      <c r="J29" s="13">
        <v>1.3186233402051059E-2</v>
      </c>
      <c r="K29" s="13">
        <v>1.7118318970668414E-2</v>
      </c>
      <c r="L29" s="13">
        <v>1.0723024635410956E-2</v>
      </c>
      <c r="M29" s="13">
        <v>1.6396478858548565E-2</v>
      </c>
      <c r="N29" s="13">
        <v>3.9722906114947866E-2</v>
      </c>
      <c r="O29" s="13">
        <v>4.2869315027448127E-3</v>
      </c>
      <c r="P29" s="13">
        <v>4.8992170978529558E-3</v>
      </c>
      <c r="Q29" s="13">
        <v>2.679893218759757E-2</v>
      </c>
      <c r="R29" s="13">
        <v>1.609359381411242E-2</v>
      </c>
      <c r="S29" s="13">
        <v>7.2157323431778688E-3</v>
      </c>
      <c r="T29" s="13">
        <v>1.0973248707888593E-2</v>
      </c>
      <c r="U29" s="13">
        <v>1.1867518106866355E-2</v>
      </c>
      <c r="V29" s="13">
        <v>2.0706719290475052E-2</v>
      </c>
      <c r="W29" s="13">
        <v>1.5466125043778851E-2</v>
      </c>
      <c r="X29" s="13">
        <v>1.4969278448383316E-2</v>
      </c>
      <c r="Y29" s="13">
        <v>2.5097890006679689E-2</v>
      </c>
      <c r="Z29" s="13">
        <v>1.2006282212466787E-2</v>
      </c>
      <c r="AA29" s="13">
        <v>1.9620101165501842E-2</v>
      </c>
      <c r="AB29" s="13">
        <v>1.5863741516435784E-2</v>
      </c>
      <c r="AC29" s="13">
        <v>1.0489802534705359E-2</v>
      </c>
      <c r="AD29" s="13">
        <v>6.1763235550164053E-3</v>
      </c>
      <c r="AE29" s="13">
        <v>1.8262206594807952E-2</v>
      </c>
      <c r="AF29" s="13">
        <v>1.8409844741836618E-2</v>
      </c>
      <c r="AG29" s="13">
        <v>1.9294591611313194E-2</v>
      </c>
      <c r="AH29" s="150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4.3117445944926391E-2</v>
      </c>
      <c r="E30" s="13">
        <v>7.2791650519521411E-3</v>
      </c>
      <c r="F30" s="13">
        <v>3.8648006757350029E-2</v>
      </c>
      <c r="G30" s="13">
        <v>2.1964151879597438E-2</v>
      </c>
      <c r="H30" s="13">
        <v>5.5284252622217922E-2</v>
      </c>
      <c r="I30" s="13">
        <v>-4.1139759480125937E-2</v>
      </c>
      <c r="J30" s="13">
        <v>-5.9636177260520284E-3</v>
      </c>
      <c r="K30" s="13">
        <v>-3.4932205052936371E-2</v>
      </c>
      <c r="L30" s="13">
        <v>3.2109382760710403E-2</v>
      </c>
      <c r="M30" s="13">
        <v>-3.4601135483486201E-2</v>
      </c>
      <c r="N30" s="13">
        <v>-3.1621509358435218E-2</v>
      </c>
      <c r="O30" s="13">
        <v>7.908139312716278E-3</v>
      </c>
      <c r="P30" s="13">
        <v>-0.12705231275242879</v>
      </c>
      <c r="Q30" s="13">
        <v>4.4938328576902054E-2</v>
      </c>
      <c r="R30" s="13">
        <v>-0.14004679335334569</v>
      </c>
      <c r="S30" s="13">
        <v>-6.0515606032193525E-2</v>
      </c>
      <c r="T30" s="13">
        <v>6.2445726474207319E-3</v>
      </c>
      <c r="U30" s="13">
        <v>5.0318209080466136E-2</v>
      </c>
      <c r="V30" s="13">
        <v>-2.4586281007620503E-2</v>
      </c>
      <c r="W30" s="13">
        <v>5.0318209080466358E-2</v>
      </c>
      <c r="X30" s="13">
        <v>8.5206759373901431E-3</v>
      </c>
      <c r="Y30" s="13">
        <v>-4.9002661754566024E-2</v>
      </c>
      <c r="Z30" s="13">
        <v>-8.1155699274778614E-3</v>
      </c>
      <c r="AA30" s="13">
        <v>-1.3660985215766863E-2</v>
      </c>
      <c r="AB30" s="13">
        <v>3.9144611111525007E-2</v>
      </c>
      <c r="AC30" s="13">
        <v>2.6232897902970898E-2</v>
      </c>
      <c r="AD30" s="13">
        <v>1.7045717350730571E-2</v>
      </c>
      <c r="AE30" s="13">
        <v>-3.7249692039087234E-2</v>
      </c>
      <c r="AF30" s="13">
        <v>-1.0101987344178442E-2</v>
      </c>
      <c r="AG30" s="13">
        <v>-5.4465309650492677E-2</v>
      </c>
      <c r="AH30" s="150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 t="s">
        <v>276</v>
      </c>
      <c r="E31" s="45">
        <v>0.28999999999999998</v>
      </c>
      <c r="F31" s="45">
        <v>0.96</v>
      </c>
      <c r="G31" s="45">
        <v>0.6</v>
      </c>
      <c r="H31" s="45">
        <v>1.32</v>
      </c>
      <c r="I31" s="45">
        <v>0.76</v>
      </c>
      <c r="J31" s="45">
        <v>0</v>
      </c>
      <c r="K31" s="45">
        <v>0.62</v>
      </c>
      <c r="L31" s="45">
        <v>0.82</v>
      </c>
      <c r="M31" s="45">
        <v>0.62</v>
      </c>
      <c r="N31" s="45">
        <v>0.55000000000000004</v>
      </c>
      <c r="O31" s="45">
        <v>0.3</v>
      </c>
      <c r="P31" s="45">
        <v>2.61</v>
      </c>
      <c r="Q31" s="45">
        <v>1.1000000000000001</v>
      </c>
      <c r="R31" s="45">
        <v>2.89</v>
      </c>
      <c r="S31" s="45">
        <v>1.18</v>
      </c>
      <c r="T31" s="45">
        <v>0.26</v>
      </c>
      <c r="U31" s="45">
        <v>1.21</v>
      </c>
      <c r="V31" s="45">
        <v>0.4</v>
      </c>
      <c r="W31" s="45">
        <v>1.21</v>
      </c>
      <c r="X31" s="45">
        <v>0.31</v>
      </c>
      <c r="Y31" s="45">
        <v>0.93</v>
      </c>
      <c r="Z31" s="45">
        <v>0.05</v>
      </c>
      <c r="AA31" s="45">
        <v>0.17</v>
      </c>
      <c r="AB31" s="45">
        <v>0.97</v>
      </c>
      <c r="AC31" s="45">
        <v>0.69</v>
      </c>
      <c r="AD31" s="45">
        <v>0.5</v>
      </c>
      <c r="AE31" s="45">
        <v>0.67</v>
      </c>
      <c r="AF31" s="45">
        <v>0.09</v>
      </c>
      <c r="AG31" s="45">
        <v>1.05</v>
      </c>
      <c r="AH31" s="150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G25">
    <cfRule type="expression" dxfId="26" priority="3">
      <formula>AND($B6&lt;&gt;$B5,NOT(ISBLANK(INDIRECT(Anlyt_LabRefThisCol))))</formula>
    </cfRule>
  </conditionalFormatting>
  <conditionalFormatting sqref="C2:AG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48D6D-0149-4372-AA7C-D2D1721D041A}">
  <sheetPr codeName="Sheet12"/>
  <dimension ref="A1:BN151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23" width="11.140625" style="2" bestFit="1" customWidth="1"/>
    <col min="24" max="26" width="11.28515625" style="2" bestFit="1" customWidth="1"/>
    <col min="2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470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232</v>
      </c>
      <c r="E2" s="16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17" t="s">
        <v>232</v>
      </c>
      <c r="Y2" s="17" t="s">
        <v>232</v>
      </c>
      <c r="Z2" s="17" t="s">
        <v>232</v>
      </c>
      <c r="AA2" s="150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47" t="s">
        <v>234</v>
      </c>
      <c r="E3" s="148" t="s">
        <v>235</v>
      </c>
      <c r="F3" s="149" t="s">
        <v>236</v>
      </c>
      <c r="G3" s="149" t="s">
        <v>239</v>
      </c>
      <c r="H3" s="149" t="s">
        <v>242</v>
      </c>
      <c r="I3" s="149" t="s">
        <v>243</v>
      </c>
      <c r="J3" s="149" t="s">
        <v>244</v>
      </c>
      <c r="K3" s="149" t="s">
        <v>245</v>
      </c>
      <c r="L3" s="149" t="s">
        <v>246</v>
      </c>
      <c r="M3" s="149" t="s">
        <v>247</v>
      </c>
      <c r="N3" s="149" t="s">
        <v>248</v>
      </c>
      <c r="O3" s="149" t="s">
        <v>249</v>
      </c>
      <c r="P3" s="149" t="s">
        <v>250</v>
      </c>
      <c r="Q3" s="149" t="s">
        <v>251</v>
      </c>
      <c r="R3" s="149" t="s">
        <v>252</v>
      </c>
      <c r="S3" s="149" t="s">
        <v>253</v>
      </c>
      <c r="T3" s="149" t="s">
        <v>254</v>
      </c>
      <c r="U3" s="149" t="s">
        <v>277</v>
      </c>
      <c r="V3" s="149" t="s">
        <v>255</v>
      </c>
      <c r="W3" s="149" t="s">
        <v>257</v>
      </c>
      <c r="X3" s="149" t="s">
        <v>258</v>
      </c>
      <c r="Y3" s="149" t="s">
        <v>260</v>
      </c>
      <c r="Z3" s="149" t="s">
        <v>262</v>
      </c>
      <c r="AA3" s="150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278</v>
      </c>
      <c r="F4" s="11" t="s">
        <v>279</v>
      </c>
      <c r="G4" s="11" t="s">
        <v>279</v>
      </c>
      <c r="H4" s="11" t="s">
        <v>278</v>
      </c>
      <c r="I4" s="11" t="s">
        <v>279</v>
      </c>
      <c r="J4" s="11" t="s">
        <v>278</v>
      </c>
      <c r="K4" s="11" t="s">
        <v>279</v>
      </c>
      <c r="L4" s="11" t="s">
        <v>278</v>
      </c>
      <c r="M4" s="11" t="s">
        <v>279</v>
      </c>
      <c r="N4" s="11" t="s">
        <v>279</v>
      </c>
      <c r="O4" s="11" t="s">
        <v>278</v>
      </c>
      <c r="P4" s="11" t="s">
        <v>278</v>
      </c>
      <c r="Q4" s="11" t="s">
        <v>279</v>
      </c>
      <c r="R4" s="11" t="s">
        <v>279</v>
      </c>
      <c r="S4" s="11" t="s">
        <v>279</v>
      </c>
      <c r="T4" s="11" t="s">
        <v>279</v>
      </c>
      <c r="U4" s="11" t="s">
        <v>278</v>
      </c>
      <c r="V4" s="11" t="s">
        <v>278</v>
      </c>
      <c r="W4" s="11" t="s">
        <v>279</v>
      </c>
      <c r="X4" s="11" t="s">
        <v>279</v>
      </c>
      <c r="Y4" s="11" t="s">
        <v>278</v>
      </c>
      <c r="Z4" s="11" t="s">
        <v>279</v>
      </c>
      <c r="AA4" s="150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116</v>
      </c>
      <c r="F5" s="26" t="s">
        <v>117</v>
      </c>
      <c r="G5" s="26" t="s">
        <v>117</v>
      </c>
      <c r="H5" s="26" t="s">
        <v>116</v>
      </c>
      <c r="I5" s="26" t="s">
        <v>269</v>
      </c>
      <c r="J5" s="26" t="s">
        <v>117</v>
      </c>
      <c r="K5" s="26" t="s">
        <v>117</v>
      </c>
      <c r="L5" s="26" t="s">
        <v>117</v>
      </c>
      <c r="M5" s="26" t="s">
        <v>269</v>
      </c>
      <c r="N5" s="26" t="s">
        <v>116</v>
      </c>
      <c r="O5" s="26" t="s">
        <v>116</v>
      </c>
      <c r="P5" s="26" t="s">
        <v>270</v>
      </c>
      <c r="Q5" s="26" t="s">
        <v>117</v>
      </c>
      <c r="R5" s="26" t="s">
        <v>117</v>
      </c>
      <c r="S5" s="26" t="s">
        <v>117</v>
      </c>
      <c r="T5" s="26" t="s">
        <v>117</v>
      </c>
      <c r="U5" s="26" t="s">
        <v>117</v>
      </c>
      <c r="V5" s="26" t="s">
        <v>270</v>
      </c>
      <c r="W5" s="26" t="s">
        <v>117</v>
      </c>
      <c r="X5" s="26" t="s">
        <v>269</v>
      </c>
      <c r="Y5" s="26" t="s">
        <v>280</v>
      </c>
      <c r="Z5" s="26" t="s">
        <v>268</v>
      </c>
      <c r="AA5" s="150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2.09</v>
      </c>
      <c r="E6" s="22">
        <v>1.99</v>
      </c>
      <c r="F6" s="22">
        <v>2.109</v>
      </c>
      <c r="G6" s="22">
        <v>1.9400000000000002</v>
      </c>
      <c r="H6" s="22">
        <v>1.9</v>
      </c>
      <c r="I6" s="22">
        <v>1.835</v>
      </c>
      <c r="J6" s="22">
        <v>2.0099999999999998</v>
      </c>
      <c r="K6" s="22">
        <v>2.0014673158820502</v>
      </c>
      <c r="L6" s="145">
        <v>1.736</v>
      </c>
      <c r="M6" s="22">
        <v>2.1505999999999998</v>
      </c>
      <c r="N6" s="145">
        <v>1.5999999999999999</v>
      </c>
      <c r="O6" s="22">
        <v>2.04</v>
      </c>
      <c r="P6" s="22">
        <v>1.8</v>
      </c>
      <c r="Q6" s="22">
        <v>2.09</v>
      </c>
      <c r="R6" s="22">
        <v>2.0099999999999998</v>
      </c>
      <c r="S6" s="22">
        <v>2.04</v>
      </c>
      <c r="T6" s="22">
        <v>2.09</v>
      </c>
      <c r="U6" s="22">
        <v>1.9800000000000002</v>
      </c>
      <c r="V6" s="22">
        <v>1.88</v>
      </c>
      <c r="W6" s="22" t="s">
        <v>281</v>
      </c>
      <c r="X6" s="22">
        <v>2.0014999999999996</v>
      </c>
      <c r="Y6" s="22">
        <v>2.0499999999999998</v>
      </c>
      <c r="Z6" s="22">
        <v>2.02</v>
      </c>
      <c r="AA6" s="150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2.1100000000000003</v>
      </c>
      <c r="E7" s="11">
        <v>1.99</v>
      </c>
      <c r="F7" s="11">
        <v>2.0750000000000002</v>
      </c>
      <c r="G7" s="11">
        <v>1.92</v>
      </c>
      <c r="H7" s="11">
        <v>1.9400000000000002</v>
      </c>
      <c r="I7" s="11">
        <v>1.86</v>
      </c>
      <c r="J7" s="11">
        <v>1.99</v>
      </c>
      <c r="K7" s="11">
        <v>2.013870900067988</v>
      </c>
      <c r="L7" s="146">
        <v>1.7250000000000001</v>
      </c>
      <c r="M7" s="11">
        <v>2.2166000000000001</v>
      </c>
      <c r="N7" s="146">
        <v>1.64</v>
      </c>
      <c r="O7" s="11">
        <v>2.0499999999999998</v>
      </c>
      <c r="P7" s="11">
        <v>1.79</v>
      </c>
      <c r="Q7" s="11">
        <v>2.1</v>
      </c>
      <c r="R7" s="11">
        <v>1.96</v>
      </c>
      <c r="S7" s="11">
        <v>2.02</v>
      </c>
      <c r="T7" s="11">
        <v>2.08</v>
      </c>
      <c r="U7" s="11">
        <v>1.9299999999999997</v>
      </c>
      <c r="V7" s="11">
        <v>1.83</v>
      </c>
      <c r="W7" s="11" t="s">
        <v>281</v>
      </c>
      <c r="X7" s="11">
        <v>2.0459000000000001</v>
      </c>
      <c r="Y7" s="11">
        <v>2.06</v>
      </c>
      <c r="Z7" s="11">
        <v>2.02</v>
      </c>
      <c r="AA7" s="150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2.1100000000000003</v>
      </c>
      <c r="E8" s="11">
        <v>1.99</v>
      </c>
      <c r="F8" s="11">
        <v>2.089</v>
      </c>
      <c r="G8" s="11">
        <v>1.91</v>
      </c>
      <c r="H8" s="11">
        <v>1.96</v>
      </c>
      <c r="I8" s="11">
        <v>1.857</v>
      </c>
      <c r="J8" s="11">
        <v>2.04</v>
      </c>
      <c r="K8" s="11">
        <v>1.9839314441257601</v>
      </c>
      <c r="L8" s="146">
        <v>1.7310000000000001</v>
      </c>
      <c r="M8" s="11">
        <v>2.0466000000000002</v>
      </c>
      <c r="N8" s="146">
        <v>1.74</v>
      </c>
      <c r="O8" s="11">
        <v>2.02</v>
      </c>
      <c r="P8" s="11">
        <v>1.91</v>
      </c>
      <c r="Q8" s="11">
        <v>2.16</v>
      </c>
      <c r="R8" s="11">
        <v>2.0499999999999998</v>
      </c>
      <c r="S8" s="11">
        <v>2.08</v>
      </c>
      <c r="T8" s="11">
        <v>2.16</v>
      </c>
      <c r="U8" s="11">
        <v>1.99</v>
      </c>
      <c r="V8" s="11">
        <v>1.81</v>
      </c>
      <c r="W8" s="11" t="s">
        <v>281</v>
      </c>
      <c r="X8" s="11">
        <v>1.9794999999999998</v>
      </c>
      <c r="Y8" s="11">
        <v>2.0299999999999998</v>
      </c>
      <c r="Z8" s="11">
        <v>1.9800000000000002</v>
      </c>
      <c r="AA8" s="150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2.0499999999999998</v>
      </c>
      <c r="E9" s="11">
        <v>1.99</v>
      </c>
      <c r="F9" s="11">
        <v>2.117</v>
      </c>
      <c r="G9" s="11">
        <v>1.96</v>
      </c>
      <c r="H9" s="11">
        <v>1.9</v>
      </c>
      <c r="I9" s="11">
        <v>1.833</v>
      </c>
      <c r="J9" s="11">
        <v>2.06</v>
      </c>
      <c r="K9" s="11">
        <v>2.0120358760969612</v>
      </c>
      <c r="L9" s="146">
        <v>1.73</v>
      </c>
      <c r="M9" s="11">
        <v>1.9744999999999999</v>
      </c>
      <c r="N9" s="146">
        <v>1.6500000000000001</v>
      </c>
      <c r="O9" s="11">
        <v>2.0299999999999998</v>
      </c>
      <c r="P9" s="11">
        <v>1.84</v>
      </c>
      <c r="Q9" s="11">
        <v>2.12</v>
      </c>
      <c r="R9" s="11">
        <v>2.08</v>
      </c>
      <c r="S9" s="11">
        <v>2.0299999999999998</v>
      </c>
      <c r="T9" s="11">
        <v>2.08</v>
      </c>
      <c r="U9" s="11">
        <v>2.02</v>
      </c>
      <c r="V9" s="151">
        <v>1.7</v>
      </c>
      <c r="W9" s="11" t="s">
        <v>281</v>
      </c>
      <c r="X9" s="11">
        <v>2.0020000000000002</v>
      </c>
      <c r="Y9" s="11">
        <v>2.0299999999999998</v>
      </c>
      <c r="Z9" s="11">
        <v>1.9700000000000002</v>
      </c>
      <c r="AA9" s="150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1.9964243093393583</v>
      </c>
      <c r="BN9" s="28"/>
    </row>
    <row r="10" spans="1:66">
      <c r="A10" s="30"/>
      <c r="B10" s="19">
        <v>1</v>
      </c>
      <c r="C10" s="9">
        <v>5</v>
      </c>
      <c r="D10" s="10">
        <v>2.0999999999999996</v>
      </c>
      <c r="E10" s="11">
        <v>1.99</v>
      </c>
      <c r="F10" s="11">
        <v>2.1449999999999996</v>
      </c>
      <c r="G10" s="11">
        <v>1.91</v>
      </c>
      <c r="H10" s="11">
        <v>1.9699999999999998</v>
      </c>
      <c r="I10" s="11">
        <v>1.7649999999999999</v>
      </c>
      <c r="J10" s="11">
        <v>1.9800000000000002</v>
      </c>
      <c r="K10" s="11">
        <v>1.97391065690443</v>
      </c>
      <c r="L10" s="146">
        <v>1.738</v>
      </c>
      <c r="M10" s="11">
        <v>1.9889000000000001</v>
      </c>
      <c r="N10" s="146">
        <v>1.6500000000000001</v>
      </c>
      <c r="O10" s="11">
        <v>2.0499999999999998</v>
      </c>
      <c r="P10" s="11">
        <v>1.77</v>
      </c>
      <c r="Q10" s="11">
        <v>2.09</v>
      </c>
      <c r="R10" s="11">
        <v>2.08</v>
      </c>
      <c r="S10" s="11">
        <v>2.04</v>
      </c>
      <c r="T10" s="11">
        <v>2.06</v>
      </c>
      <c r="U10" s="11">
        <v>2.0299999999999998</v>
      </c>
      <c r="V10" s="11">
        <v>1.91</v>
      </c>
      <c r="W10" s="11" t="s">
        <v>281</v>
      </c>
      <c r="X10" s="11">
        <v>2.0156999999999998</v>
      </c>
      <c r="Y10" s="11">
        <v>2</v>
      </c>
      <c r="Z10" s="11">
        <v>1.9800000000000002</v>
      </c>
      <c r="AA10" s="150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2.0999999999999996</v>
      </c>
      <c r="E11" s="11">
        <v>1.99</v>
      </c>
      <c r="F11" s="11">
        <v>2.09</v>
      </c>
      <c r="G11" s="11">
        <v>1.9699999999999998</v>
      </c>
      <c r="H11" s="11">
        <v>1.9800000000000002</v>
      </c>
      <c r="I11" s="11">
        <v>1.78</v>
      </c>
      <c r="J11" s="11">
        <v>2.0099999999999998</v>
      </c>
      <c r="K11" s="11">
        <v>2.028755071609655</v>
      </c>
      <c r="L11" s="146">
        <v>1.734</v>
      </c>
      <c r="M11" s="11">
        <v>2.1608999999999998</v>
      </c>
      <c r="N11" s="146">
        <v>1.7</v>
      </c>
      <c r="O11" s="11">
        <v>2.02</v>
      </c>
      <c r="P11" s="11">
        <v>1.79</v>
      </c>
      <c r="Q11" s="11">
        <v>2.15</v>
      </c>
      <c r="R11" s="11">
        <v>2.02</v>
      </c>
      <c r="S11" s="11">
        <v>2.1</v>
      </c>
      <c r="T11" s="11">
        <v>2.1</v>
      </c>
      <c r="U11" s="11">
        <v>1.96</v>
      </c>
      <c r="V11" s="11">
        <v>1.88</v>
      </c>
      <c r="W11" s="11" t="s">
        <v>281</v>
      </c>
      <c r="X11" s="11">
        <v>2.0587</v>
      </c>
      <c r="Y11" s="11">
        <v>1.9400000000000002</v>
      </c>
      <c r="Z11" s="11">
        <v>2.0300000000000002</v>
      </c>
      <c r="AA11" s="150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2.1100000000000003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50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2.08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50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2.12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50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2.08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50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2.1100000000000003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50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2.0999999999999996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50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2.0999999999999996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50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2.09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50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2.1100000000000003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50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2.0999999999999996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50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2.13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50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2.09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50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2.1100000000000003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50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2.12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50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271</v>
      </c>
      <c r="C26" s="12"/>
      <c r="D26" s="23">
        <v>2.1004999999999998</v>
      </c>
      <c r="E26" s="23">
        <v>1.99</v>
      </c>
      <c r="F26" s="23">
        <v>2.1041666666666665</v>
      </c>
      <c r="G26" s="23">
        <v>1.9349999999999998</v>
      </c>
      <c r="H26" s="23">
        <v>1.9416666666666664</v>
      </c>
      <c r="I26" s="23">
        <v>1.8216666666666665</v>
      </c>
      <c r="J26" s="23">
        <v>2.0150000000000001</v>
      </c>
      <c r="K26" s="23">
        <v>2.0023285441144743</v>
      </c>
      <c r="L26" s="23">
        <v>1.7323333333333333</v>
      </c>
      <c r="M26" s="23">
        <v>2.0896833333333338</v>
      </c>
      <c r="N26" s="23">
        <v>1.6633333333333331</v>
      </c>
      <c r="O26" s="23">
        <v>2.0349999999999997</v>
      </c>
      <c r="P26" s="23">
        <v>1.8166666666666664</v>
      </c>
      <c r="Q26" s="23">
        <v>2.1183333333333332</v>
      </c>
      <c r="R26" s="23">
        <v>2.0333333333333332</v>
      </c>
      <c r="S26" s="23">
        <v>2.0516666666666667</v>
      </c>
      <c r="T26" s="23">
        <v>2.0950000000000002</v>
      </c>
      <c r="U26" s="23">
        <v>1.9850000000000001</v>
      </c>
      <c r="V26" s="23">
        <v>1.8349999999999997</v>
      </c>
      <c r="W26" s="23" t="s">
        <v>660</v>
      </c>
      <c r="X26" s="23">
        <v>2.0172166666666667</v>
      </c>
      <c r="Y26" s="23">
        <v>2.0183333333333331</v>
      </c>
      <c r="Z26" s="23">
        <v>2</v>
      </c>
      <c r="AA26" s="150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272</v>
      </c>
      <c r="C27" s="29"/>
      <c r="D27" s="11">
        <v>2.0999999999999996</v>
      </c>
      <c r="E27" s="11">
        <v>1.99</v>
      </c>
      <c r="F27" s="11">
        <v>2.0994999999999999</v>
      </c>
      <c r="G27" s="11">
        <v>1.9300000000000002</v>
      </c>
      <c r="H27" s="11">
        <v>1.9500000000000002</v>
      </c>
      <c r="I27" s="11">
        <v>1.8340000000000001</v>
      </c>
      <c r="J27" s="11">
        <v>2.0099999999999998</v>
      </c>
      <c r="K27" s="11">
        <v>2.0067515959895057</v>
      </c>
      <c r="L27" s="11">
        <v>1.7324999999999999</v>
      </c>
      <c r="M27" s="11">
        <v>2.0986000000000002</v>
      </c>
      <c r="N27" s="11">
        <v>1.6500000000000001</v>
      </c>
      <c r="O27" s="11">
        <v>2.0350000000000001</v>
      </c>
      <c r="P27" s="11">
        <v>1.7949999999999999</v>
      </c>
      <c r="Q27" s="11">
        <v>2.1100000000000003</v>
      </c>
      <c r="R27" s="11">
        <v>2.0350000000000001</v>
      </c>
      <c r="S27" s="11">
        <v>2.04</v>
      </c>
      <c r="T27" s="11">
        <v>2.085</v>
      </c>
      <c r="U27" s="11">
        <v>1.9850000000000001</v>
      </c>
      <c r="V27" s="11">
        <v>1.855</v>
      </c>
      <c r="W27" s="11" t="s">
        <v>660</v>
      </c>
      <c r="X27" s="11">
        <v>2.0088499999999998</v>
      </c>
      <c r="Y27" s="11">
        <v>2.0299999999999998</v>
      </c>
      <c r="Z27" s="11">
        <v>2</v>
      </c>
      <c r="AA27" s="150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273</v>
      </c>
      <c r="C28" s="29"/>
      <c r="D28" s="24">
        <v>1.7614288458372086E-2</v>
      </c>
      <c r="E28" s="24">
        <v>0</v>
      </c>
      <c r="F28" s="24">
        <v>2.5047288609082192E-2</v>
      </c>
      <c r="G28" s="24">
        <v>2.5884358211089541E-2</v>
      </c>
      <c r="H28" s="24">
        <v>3.4880749227427288E-2</v>
      </c>
      <c r="I28" s="24">
        <v>3.9928269016658732E-2</v>
      </c>
      <c r="J28" s="24">
        <v>3.0166206257996705E-2</v>
      </c>
      <c r="K28" s="24">
        <v>2.0359719772999024E-2</v>
      </c>
      <c r="L28" s="24">
        <v>4.6761807778000113E-3</v>
      </c>
      <c r="M28" s="24">
        <v>0.10017100212470005</v>
      </c>
      <c r="N28" s="24">
        <v>4.9261208538429795E-2</v>
      </c>
      <c r="O28" s="24">
        <v>1.3784048752090154E-2</v>
      </c>
      <c r="P28" s="24">
        <v>5.1251016250086816E-2</v>
      </c>
      <c r="Q28" s="24">
        <v>3.0605010483034809E-2</v>
      </c>
      <c r="R28" s="24">
        <v>4.6332134277050858E-2</v>
      </c>
      <c r="S28" s="24">
        <v>3.1251666622224651E-2</v>
      </c>
      <c r="T28" s="24">
        <v>3.4496376621320719E-2</v>
      </c>
      <c r="U28" s="24">
        <v>3.7282703764614532E-2</v>
      </c>
      <c r="V28" s="24">
        <v>7.5564541949250219E-2</v>
      </c>
      <c r="W28" s="24" t="s">
        <v>660</v>
      </c>
      <c r="X28" s="24">
        <v>2.9822838004902735E-2</v>
      </c>
      <c r="Y28" s="24">
        <v>4.3550736694878744E-2</v>
      </c>
      <c r="Z28" s="24">
        <v>2.6076809620810552E-2</v>
      </c>
      <c r="AA28" s="204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8.3857597992725956E-3</v>
      </c>
      <c r="E29" s="13">
        <v>0</v>
      </c>
      <c r="F29" s="13">
        <v>1.1903661913227181E-2</v>
      </c>
      <c r="G29" s="13">
        <v>1.3376929308056612E-2</v>
      </c>
      <c r="H29" s="13">
        <v>1.7964334366056975E-2</v>
      </c>
      <c r="I29" s="13">
        <v>2.1918537429089884E-2</v>
      </c>
      <c r="J29" s="13">
        <v>1.4970821964266353E-2</v>
      </c>
      <c r="K29" s="13">
        <v>1.0168021543139449E-2</v>
      </c>
      <c r="L29" s="13">
        <v>2.6993539221473995E-3</v>
      </c>
      <c r="M29" s="13">
        <v>4.7935972176661547E-2</v>
      </c>
      <c r="N29" s="13">
        <v>2.9615957037132146E-2</v>
      </c>
      <c r="O29" s="13">
        <v>6.7734883302654333E-3</v>
      </c>
      <c r="P29" s="13">
        <v>2.8211568578029443E-2</v>
      </c>
      <c r="Q29" s="13">
        <v>1.4447683941637203E-2</v>
      </c>
      <c r="R29" s="13">
        <v>2.2786295546090587E-2</v>
      </c>
      <c r="S29" s="13">
        <v>1.523233141619398E-2</v>
      </c>
      <c r="T29" s="13">
        <v>1.6466050893231846E-2</v>
      </c>
      <c r="U29" s="13">
        <v>1.8782218521216389E-2</v>
      </c>
      <c r="V29" s="13">
        <v>4.1179586893324377E-2</v>
      </c>
      <c r="W29" s="13" t="s">
        <v>660</v>
      </c>
      <c r="X29" s="13">
        <v>1.4784152093182554E-2</v>
      </c>
      <c r="Y29" s="13">
        <v>2.1577573919840835E-2</v>
      </c>
      <c r="Z29" s="13">
        <v>1.3038404810405276E-2</v>
      </c>
      <c r="AA29" s="150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5.2131047580301848E-2</v>
      </c>
      <c r="E30" s="13">
        <v>-3.2179077910968745E-3</v>
      </c>
      <c r="F30" s="13">
        <v>5.3967664500619961E-2</v>
      </c>
      <c r="G30" s="13">
        <v>-3.0767161595865677E-2</v>
      </c>
      <c r="H30" s="13">
        <v>-2.7427858104378533E-2</v>
      </c>
      <c r="I30" s="13">
        <v>-8.7535320951146578E-2</v>
      </c>
      <c r="J30" s="13">
        <v>9.3044803019799449E-3</v>
      </c>
      <c r="K30" s="13">
        <v>2.9574047698657235E-3</v>
      </c>
      <c r="L30" s="13">
        <v>-0.13228198773707378</v>
      </c>
      <c r="M30" s="13">
        <v>4.6713027665364448E-2</v>
      </c>
      <c r="N30" s="13">
        <v>-0.16684377887396551</v>
      </c>
      <c r="O30" s="13">
        <v>1.9322390776441045E-2</v>
      </c>
      <c r="P30" s="13">
        <v>-9.0039798569761964E-2</v>
      </c>
      <c r="Q30" s="13">
        <v>6.1063684420029851E-2</v>
      </c>
      <c r="R30" s="13">
        <v>1.8487564903569398E-2</v>
      </c>
      <c r="S30" s="13">
        <v>2.7670649505158851E-2</v>
      </c>
      <c r="T30" s="13">
        <v>4.9376122199825234E-2</v>
      </c>
      <c r="U30" s="13">
        <v>-5.7223854097121496E-3</v>
      </c>
      <c r="V30" s="13">
        <v>-8.08567139681724E-2</v>
      </c>
      <c r="W30" s="13" t="s">
        <v>660</v>
      </c>
      <c r="X30" s="13">
        <v>1.0414798712899298E-2</v>
      </c>
      <c r="Y30" s="13">
        <v>1.097413204772324E-2</v>
      </c>
      <c r="Z30" s="13">
        <v>1.7910474461337866E-3</v>
      </c>
      <c r="AA30" s="150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 t="s">
        <v>276</v>
      </c>
      <c r="E31" s="45">
        <v>0.14000000000000001</v>
      </c>
      <c r="F31" s="45">
        <v>1.1299999999999999</v>
      </c>
      <c r="G31" s="45">
        <v>0.75</v>
      </c>
      <c r="H31" s="45">
        <v>0.67</v>
      </c>
      <c r="I31" s="45">
        <v>2.0099999999999998</v>
      </c>
      <c r="J31" s="45">
        <v>0.14000000000000001</v>
      </c>
      <c r="K31" s="45">
        <v>0</v>
      </c>
      <c r="L31" s="45">
        <v>3</v>
      </c>
      <c r="M31" s="45">
        <v>0.97</v>
      </c>
      <c r="N31" s="45">
        <v>3.77</v>
      </c>
      <c r="O31" s="45">
        <v>0.36</v>
      </c>
      <c r="P31" s="45">
        <v>2.06</v>
      </c>
      <c r="Q31" s="45">
        <v>1.29</v>
      </c>
      <c r="R31" s="45">
        <v>0.34</v>
      </c>
      <c r="S31" s="45">
        <v>0.55000000000000004</v>
      </c>
      <c r="T31" s="45">
        <v>1.03</v>
      </c>
      <c r="U31" s="45">
        <v>0.19</v>
      </c>
      <c r="V31" s="45">
        <v>1.86</v>
      </c>
      <c r="W31" s="45" t="s">
        <v>276</v>
      </c>
      <c r="X31" s="45">
        <v>0.17</v>
      </c>
      <c r="Y31" s="45">
        <v>0.18</v>
      </c>
      <c r="Z31" s="45">
        <v>0.03</v>
      </c>
      <c r="AA31" s="150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1:65" ht="15">
      <c r="B33" s="8" t="s">
        <v>471</v>
      </c>
      <c r="BM33" s="28" t="s">
        <v>283</v>
      </c>
    </row>
    <row r="34" spans="1:65" ht="15">
      <c r="A34" s="25" t="s">
        <v>125</v>
      </c>
      <c r="B34" s="18" t="s">
        <v>110</v>
      </c>
      <c r="C34" s="15" t="s">
        <v>111</v>
      </c>
      <c r="D34" s="16" t="s">
        <v>232</v>
      </c>
      <c r="E34" s="15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233</v>
      </c>
      <c r="C35" s="9" t="s">
        <v>233</v>
      </c>
      <c r="D35" s="148" t="s">
        <v>262</v>
      </c>
      <c r="E35" s="15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82</v>
      </c>
    </row>
    <row r="36" spans="1:65">
      <c r="A36" s="30"/>
      <c r="B36" s="19"/>
      <c r="C36" s="9"/>
      <c r="D36" s="10" t="s">
        <v>279</v>
      </c>
      <c r="E36" s="15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</v>
      </c>
    </row>
    <row r="37" spans="1:65">
      <c r="A37" s="30"/>
      <c r="B37" s="19"/>
      <c r="C37" s="9"/>
      <c r="D37" s="26" t="s">
        <v>268</v>
      </c>
      <c r="E37" s="15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</v>
      </c>
    </row>
    <row r="38" spans="1:65">
      <c r="A38" s="30"/>
      <c r="B38" s="18">
        <v>1</v>
      </c>
      <c r="C38" s="14">
        <v>1</v>
      </c>
      <c r="D38" s="206">
        <v>20</v>
      </c>
      <c r="E38" s="207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  <c r="BI38" s="208"/>
      <c r="BJ38" s="208"/>
      <c r="BK38" s="208"/>
      <c r="BL38" s="208"/>
      <c r="BM38" s="209">
        <v>1</v>
      </c>
    </row>
    <row r="39" spans="1:65">
      <c r="A39" s="30"/>
      <c r="B39" s="19">
        <v>1</v>
      </c>
      <c r="C39" s="9">
        <v>2</v>
      </c>
      <c r="D39" s="210">
        <v>20</v>
      </c>
      <c r="E39" s="207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  <c r="BI39" s="208"/>
      <c r="BJ39" s="208"/>
      <c r="BK39" s="208"/>
      <c r="BL39" s="208"/>
      <c r="BM39" s="209">
        <v>1</v>
      </c>
    </row>
    <row r="40" spans="1:65">
      <c r="A40" s="30"/>
      <c r="B40" s="19">
        <v>1</v>
      </c>
      <c r="C40" s="9">
        <v>3</v>
      </c>
      <c r="D40" s="210">
        <v>20</v>
      </c>
      <c r="E40" s="207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209">
        <v>16</v>
      </c>
    </row>
    <row r="41" spans="1:65">
      <c r="A41" s="30"/>
      <c r="B41" s="19">
        <v>1</v>
      </c>
      <c r="C41" s="9">
        <v>4</v>
      </c>
      <c r="D41" s="210">
        <v>20</v>
      </c>
      <c r="E41" s="207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  <c r="BE41" s="208"/>
      <c r="BF41" s="208"/>
      <c r="BG41" s="208"/>
      <c r="BH41" s="208"/>
      <c r="BI41" s="208"/>
      <c r="BJ41" s="208"/>
      <c r="BK41" s="208"/>
      <c r="BL41" s="208"/>
      <c r="BM41" s="209">
        <v>20</v>
      </c>
    </row>
    <row r="42" spans="1:65">
      <c r="A42" s="30"/>
      <c r="B42" s="19">
        <v>1</v>
      </c>
      <c r="C42" s="9">
        <v>5</v>
      </c>
      <c r="D42" s="210">
        <v>20</v>
      </c>
      <c r="E42" s="207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209">
        <v>7</v>
      </c>
    </row>
    <row r="43" spans="1:65">
      <c r="A43" s="30"/>
      <c r="B43" s="19">
        <v>1</v>
      </c>
      <c r="C43" s="9">
        <v>6</v>
      </c>
      <c r="D43" s="210">
        <v>20</v>
      </c>
      <c r="E43" s="207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11"/>
    </row>
    <row r="44" spans="1:65">
      <c r="A44" s="30"/>
      <c r="B44" s="20" t="s">
        <v>271</v>
      </c>
      <c r="C44" s="12"/>
      <c r="D44" s="212">
        <v>20</v>
      </c>
      <c r="E44" s="207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11"/>
    </row>
    <row r="45" spans="1:65">
      <c r="A45" s="30"/>
      <c r="B45" s="3" t="s">
        <v>272</v>
      </c>
      <c r="C45" s="29"/>
      <c r="D45" s="210">
        <v>20</v>
      </c>
      <c r="E45" s="207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11"/>
    </row>
    <row r="46" spans="1:65">
      <c r="A46" s="30"/>
      <c r="B46" s="3" t="s">
        <v>273</v>
      </c>
      <c r="C46" s="29"/>
      <c r="D46" s="210">
        <v>0</v>
      </c>
      <c r="E46" s="207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11"/>
    </row>
    <row r="47" spans="1:65">
      <c r="A47" s="30"/>
      <c r="B47" s="3" t="s">
        <v>86</v>
      </c>
      <c r="C47" s="29"/>
      <c r="D47" s="13">
        <v>0</v>
      </c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274</v>
      </c>
      <c r="C48" s="29"/>
      <c r="D48" s="13">
        <v>0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275</v>
      </c>
      <c r="C49" s="47"/>
      <c r="D49" s="45" t="s">
        <v>276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BM50" s="55"/>
    </row>
    <row r="51" spans="1:65" ht="15">
      <c r="B51" s="8" t="s">
        <v>472</v>
      </c>
      <c r="BM51" s="28" t="s">
        <v>283</v>
      </c>
    </row>
    <row r="52" spans="1:65" ht="15">
      <c r="A52" s="25" t="s">
        <v>106</v>
      </c>
      <c r="B52" s="18" t="s">
        <v>110</v>
      </c>
      <c r="C52" s="15" t="s">
        <v>111</v>
      </c>
      <c r="D52" s="16" t="s">
        <v>232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233</v>
      </c>
      <c r="C53" s="9" t="s">
        <v>233</v>
      </c>
      <c r="D53" s="148" t="s">
        <v>262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3</v>
      </c>
    </row>
    <row r="54" spans="1:65">
      <c r="A54" s="30"/>
      <c r="B54" s="19"/>
      <c r="C54" s="9"/>
      <c r="D54" s="10" t="s">
        <v>279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3</v>
      </c>
    </row>
    <row r="55" spans="1:65">
      <c r="A55" s="30"/>
      <c r="B55" s="19"/>
      <c r="C55" s="9"/>
      <c r="D55" s="26" t="s">
        <v>268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3</v>
      </c>
    </row>
    <row r="56" spans="1:65">
      <c r="A56" s="30"/>
      <c r="B56" s="18">
        <v>1</v>
      </c>
      <c r="C56" s="14">
        <v>1</v>
      </c>
      <c r="D56" s="213">
        <v>5.0000000000000001E-3</v>
      </c>
      <c r="E56" s="204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5"/>
      <c r="AK56" s="205"/>
      <c r="AL56" s="205"/>
      <c r="AM56" s="205"/>
      <c r="AN56" s="205"/>
      <c r="AO56" s="205"/>
      <c r="AP56" s="205"/>
      <c r="AQ56" s="205"/>
      <c r="AR56" s="205"/>
      <c r="AS56" s="205"/>
      <c r="AT56" s="205"/>
      <c r="AU56" s="205"/>
      <c r="AV56" s="205"/>
      <c r="AW56" s="205"/>
      <c r="AX56" s="205"/>
      <c r="AY56" s="205"/>
      <c r="AZ56" s="205"/>
      <c r="BA56" s="205"/>
      <c r="BB56" s="205"/>
      <c r="BC56" s="205"/>
      <c r="BD56" s="205"/>
      <c r="BE56" s="205"/>
      <c r="BF56" s="205"/>
      <c r="BG56" s="205"/>
      <c r="BH56" s="205"/>
      <c r="BI56" s="205"/>
      <c r="BJ56" s="205"/>
      <c r="BK56" s="205"/>
      <c r="BL56" s="205"/>
      <c r="BM56" s="214">
        <v>1</v>
      </c>
    </row>
    <row r="57" spans="1:65">
      <c r="A57" s="30"/>
      <c r="B57" s="19">
        <v>1</v>
      </c>
      <c r="C57" s="9">
        <v>2</v>
      </c>
      <c r="D57" s="24">
        <v>5.0000000000000001E-3</v>
      </c>
      <c r="E57" s="204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J57" s="205"/>
      <c r="AK57" s="205"/>
      <c r="AL57" s="205"/>
      <c r="AM57" s="205"/>
      <c r="AN57" s="205"/>
      <c r="AO57" s="205"/>
      <c r="AP57" s="205"/>
      <c r="AQ57" s="205"/>
      <c r="AR57" s="205"/>
      <c r="AS57" s="205"/>
      <c r="AT57" s="205"/>
      <c r="AU57" s="205"/>
      <c r="AV57" s="205"/>
      <c r="AW57" s="205"/>
      <c r="AX57" s="205"/>
      <c r="AY57" s="205"/>
      <c r="AZ57" s="205"/>
      <c r="BA57" s="205"/>
      <c r="BB57" s="205"/>
      <c r="BC57" s="205"/>
      <c r="BD57" s="205"/>
      <c r="BE57" s="205"/>
      <c r="BF57" s="205"/>
      <c r="BG57" s="205"/>
      <c r="BH57" s="205"/>
      <c r="BI57" s="205"/>
      <c r="BJ57" s="205"/>
      <c r="BK57" s="205"/>
      <c r="BL57" s="205"/>
      <c r="BM57" s="214">
        <v>1</v>
      </c>
    </row>
    <row r="58" spans="1:65">
      <c r="A58" s="30"/>
      <c r="B58" s="19">
        <v>1</v>
      </c>
      <c r="C58" s="9">
        <v>3</v>
      </c>
      <c r="D58" s="24">
        <v>5.0000000000000001E-3</v>
      </c>
      <c r="E58" s="204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5"/>
      <c r="AK58" s="205"/>
      <c r="AL58" s="205"/>
      <c r="AM58" s="205"/>
      <c r="AN58" s="205"/>
      <c r="AO58" s="205"/>
      <c r="AP58" s="205"/>
      <c r="AQ58" s="205"/>
      <c r="AR58" s="205"/>
      <c r="AS58" s="205"/>
      <c r="AT58" s="205"/>
      <c r="AU58" s="205"/>
      <c r="AV58" s="205"/>
      <c r="AW58" s="205"/>
      <c r="AX58" s="205"/>
      <c r="AY58" s="205"/>
      <c r="AZ58" s="205"/>
      <c r="BA58" s="205"/>
      <c r="BB58" s="205"/>
      <c r="BC58" s="205"/>
      <c r="BD58" s="205"/>
      <c r="BE58" s="205"/>
      <c r="BF58" s="205"/>
      <c r="BG58" s="205"/>
      <c r="BH58" s="205"/>
      <c r="BI58" s="205"/>
      <c r="BJ58" s="205"/>
      <c r="BK58" s="205"/>
      <c r="BL58" s="205"/>
      <c r="BM58" s="214">
        <v>16</v>
      </c>
    </row>
    <row r="59" spans="1:65">
      <c r="A59" s="30"/>
      <c r="B59" s="19">
        <v>1</v>
      </c>
      <c r="C59" s="9">
        <v>4</v>
      </c>
      <c r="D59" s="24" t="s">
        <v>282</v>
      </c>
      <c r="E59" s="204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J59" s="205"/>
      <c r="AK59" s="205"/>
      <c r="AL59" s="205"/>
      <c r="AM59" s="205"/>
      <c r="AN59" s="205"/>
      <c r="AO59" s="205"/>
      <c r="AP59" s="205"/>
      <c r="AQ59" s="205"/>
      <c r="AR59" s="205"/>
      <c r="AS59" s="205"/>
      <c r="AT59" s="205"/>
      <c r="AU59" s="205"/>
      <c r="AV59" s="205"/>
      <c r="AW59" s="205"/>
      <c r="AX59" s="205"/>
      <c r="AY59" s="205"/>
      <c r="AZ59" s="205"/>
      <c r="BA59" s="205"/>
      <c r="BB59" s="205"/>
      <c r="BC59" s="205"/>
      <c r="BD59" s="205"/>
      <c r="BE59" s="205"/>
      <c r="BF59" s="205"/>
      <c r="BG59" s="205"/>
      <c r="BH59" s="205"/>
      <c r="BI59" s="205"/>
      <c r="BJ59" s="205"/>
      <c r="BK59" s="205"/>
      <c r="BL59" s="205"/>
      <c r="BM59" s="214">
        <v>4.5833333333333299E-3</v>
      </c>
    </row>
    <row r="60" spans="1:65">
      <c r="A60" s="30"/>
      <c r="B60" s="19">
        <v>1</v>
      </c>
      <c r="C60" s="9">
        <v>5</v>
      </c>
      <c r="D60" s="24">
        <v>5.0000000000000001E-3</v>
      </c>
      <c r="E60" s="204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205"/>
      <c r="AG60" s="205"/>
      <c r="AH60" s="205"/>
      <c r="AI60" s="205"/>
      <c r="AJ60" s="205"/>
      <c r="AK60" s="205"/>
      <c r="AL60" s="205"/>
      <c r="AM60" s="205"/>
      <c r="AN60" s="205"/>
      <c r="AO60" s="205"/>
      <c r="AP60" s="205"/>
      <c r="AQ60" s="205"/>
      <c r="AR60" s="205"/>
      <c r="AS60" s="205"/>
      <c r="AT60" s="205"/>
      <c r="AU60" s="205"/>
      <c r="AV60" s="205"/>
      <c r="AW60" s="205"/>
      <c r="AX60" s="205"/>
      <c r="AY60" s="205"/>
      <c r="AZ60" s="205"/>
      <c r="BA60" s="205"/>
      <c r="BB60" s="205"/>
      <c r="BC60" s="205"/>
      <c r="BD60" s="205"/>
      <c r="BE60" s="205"/>
      <c r="BF60" s="205"/>
      <c r="BG60" s="205"/>
      <c r="BH60" s="205"/>
      <c r="BI60" s="205"/>
      <c r="BJ60" s="205"/>
      <c r="BK60" s="205"/>
      <c r="BL60" s="205"/>
      <c r="BM60" s="214">
        <v>7</v>
      </c>
    </row>
    <row r="61" spans="1:65">
      <c r="A61" s="30"/>
      <c r="B61" s="19">
        <v>1</v>
      </c>
      <c r="C61" s="9">
        <v>6</v>
      </c>
      <c r="D61" s="24">
        <v>5.0000000000000001E-3</v>
      </c>
      <c r="E61" s="204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205"/>
      <c r="AC61" s="205"/>
      <c r="AD61" s="205"/>
      <c r="AE61" s="205"/>
      <c r="AF61" s="205"/>
      <c r="AG61" s="205"/>
      <c r="AH61" s="205"/>
      <c r="AI61" s="205"/>
      <c r="AJ61" s="205"/>
      <c r="AK61" s="205"/>
      <c r="AL61" s="205"/>
      <c r="AM61" s="205"/>
      <c r="AN61" s="205"/>
      <c r="AO61" s="205"/>
      <c r="AP61" s="205"/>
      <c r="AQ61" s="205"/>
      <c r="AR61" s="205"/>
      <c r="AS61" s="205"/>
      <c r="AT61" s="205"/>
      <c r="AU61" s="205"/>
      <c r="AV61" s="205"/>
      <c r="AW61" s="205"/>
      <c r="AX61" s="205"/>
      <c r="AY61" s="205"/>
      <c r="AZ61" s="205"/>
      <c r="BA61" s="205"/>
      <c r="BB61" s="205"/>
      <c r="BC61" s="205"/>
      <c r="BD61" s="205"/>
      <c r="BE61" s="205"/>
      <c r="BF61" s="205"/>
      <c r="BG61" s="205"/>
      <c r="BH61" s="205"/>
      <c r="BI61" s="205"/>
      <c r="BJ61" s="205"/>
      <c r="BK61" s="205"/>
      <c r="BL61" s="205"/>
      <c r="BM61" s="56"/>
    </row>
    <row r="62" spans="1:65">
      <c r="A62" s="30"/>
      <c r="B62" s="20" t="s">
        <v>271</v>
      </c>
      <c r="C62" s="12"/>
      <c r="D62" s="215">
        <v>5.0000000000000001E-3</v>
      </c>
      <c r="E62" s="204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05"/>
      <c r="BG62" s="205"/>
      <c r="BH62" s="205"/>
      <c r="BI62" s="205"/>
      <c r="BJ62" s="205"/>
      <c r="BK62" s="205"/>
      <c r="BL62" s="205"/>
      <c r="BM62" s="56"/>
    </row>
    <row r="63" spans="1:65">
      <c r="A63" s="30"/>
      <c r="B63" s="3" t="s">
        <v>272</v>
      </c>
      <c r="C63" s="29"/>
      <c r="D63" s="24">
        <v>5.0000000000000001E-3</v>
      </c>
      <c r="E63" s="204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  <c r="BA63" s="205"/>
      <c r="BB63" s="205"/>
      <c r="BC63" s="205"/>
      <c r="BD63" s="205"/>
      <c r="BE63" s="205"/>
      <c r="BF63" s="205"/>
      <c r="BG63" s="205"/>
      <c r="BH63" s="205"/>
      <c r="BI63" s="205"/>
      <c r="BJ63" s="205"/>
      <c r="BK63" s="205"/>
      <c r="BL63" s="205"/>
      <c r="BM63" s="56"/>
    </row>
    <row r="64" spans="1:65">
      <c r="A64" s="30"/>
      <c r="B64" s="3" t="s">
        <v>273</v>
      </c>
      <c r="C64" s="29"/>
      <c r="D64" s="24">
        <v>0</v>
      </c>
      <c r="E64" s="204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56"/>
    </row>
    <row r="65" spans="1:65">
      <c r="A65" s="30"/>
      <c r="B65" s="3" t="s">
        <v>86</v>
      </c>
      <c r="C65" s="29"/>
      <c r="D65" s="13">
        <v>0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274</v>
      </c>
      <c r="C66" s="29"/>
      <c r="D66" s="13">
        <v>9.0909090909091717E-2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275</v>
      </c>
      <c r="C67" s="47"/>
      <c r="D67" s="45" t="s">
        <v>276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Z25 B38:D43 B56:D61">
    <cfRule type="expression" dxfId="23" priority="9">
      <formula>AND($B6&lt;&gt;$B5,NOT(ISBLANK(INDIRECT(Anlyt_LabRefThisCol))))</formula>
    </cfRule>
  </conditionalFormatting>
  <conditionalFormatting sqref="C2:Z31 C34:D49 C52:D67">
    <cfRule type="expression" dxfId="22" priority="7" stopIfTrue="1">
      <formula>AND(ISBLANK(INDIRECT(Anlyt_LabRefLastCol)),ISBLANK(INDIRECT(Anlyt_LabRefThisCol)))</formula>
    </cfRule>
    <cfRule type="expression" dxfId="21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867D6-1927-4AD4-B823-FC288250386A}">
  <sheetPr codeName="Sheet13"/>
  <dimension ref="A1:BN1213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2" width="11.28515625" style="2" bestFit="1" customWidth="1"/>
    <col min="33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473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232</v>
      </c>
      <c r="E2" s="17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17" t="s">
        <v>232</v>
      </c>
      <c r="Y2" s="17" t="s">
        <v>232</v>
      </c>
      <c r="Z2" s="17" t="s">
        <v>232</v>
      </c>
      <c r="AA2" s="17" t="s">
        <v>232</v>
      </c>
      <c r="AB2" s="17" t="s">
        <v>232</v>
      </c>
      <c r="AC2" s="17" t="s">
        <v>232</v>
      </c>
      <c r="AD2" s="17" t="s">
        <v>232</v>
      </c>
      <c r="AE2" s="17" t="s">
        <v>232</v>
      </c>
      <c r="AF2" s="17" t="s">
        <v>232</v>
      </c>
      <c r="AG2" s="150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233</v>
      </c>
      <c r="C3" s="9" t="s">
        <v>233</v>
      </c>
      <c r="D3" s="148" t="s">
        <v>235</v>
      </c>
      <c r="E3" s="149" t="s">
        <v>236</v>
      </c>
      <c r="F3" s="149" t="s">
        <v>237</v>
      </c>
      <c r="G3" s="149" t="s">
        <v>238</v>
      </c>
      <c r="H3" s="149" t="s">
        <v>239</v>
      </c>
      <c r="I3" s="149" t="s">
        <v>240</v>
      </c>
      <c r="J3" s="149" t="s">
        <v>241</v>
      </c>
      <c r="K3" s="149" t="s">
        <v>242</v>
      </c>
      <c r="L3" s="149" t="s">
        <v>243</v>
      </c>
      <c r="M3" s="149" t="s">
        <v>244</v>
      </c>
      <c r="N3" s="149" t="s">
        <v>245</v>
      </c>
      <c r="O3" s="149" t="s">
        <v>246</v>
      </c>
      <c r="P3" s="149" t="s">
        <v>247</v>
      </c>
      <c r="Q3" s="149" t="s">
        <v>248</v>
      </c>
      <c r="R3" s="149" t="s">
        <v>249</v>
      </c>
      <c r="S3" s="149" t="s">
        <v>251</v>
      </c>
      <c r="T3" s="149" t="s">
        <v>252</v>
      </c>
      <c r="U3" s="149" t="s">
        <v>253</v>
      </c>
      <c r="V3" s="149" t="s">
        <v>254</v>
      </c>
      <c r="W3" s="149" t="s">
        <v>277</v>
      </c>
      <c r="X3" s="149" t="s">
        <v>255</v>
      </c>
      <c r="Y3" s="149" t="s">
        <v>256</v>
      </c>
      <c r="Z3" s="149" t="s">
        <v>257</v>
      </c>
      <c r="AA3" s="149" t="s">
        <v>258</v>
      </c>
      <c r="AB3" s="149" t="s">
        <v>259</v>
      </c>
      <c r="AC3" s="149" t="s">
        <v>260</v>
      </c>
      <c r="AD3" s="149" t="s">
        <v>261</v>
      </c>
      <c r="AE3" s="149" t="s">
        <v>262</v>
      </c>
      <c r="AF3" s="149" t="s">
        <v>263</v>
      </c>
      <c r="AG3" s="150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284</v>
      </c>
      <c r="E4" s="11" t="s">
        <v>284</v>
      </c>
      <c r="F4" s="11" t="s">
        <v>284</v>
      </c>
      <c r="G4" s="11" t="s">
        <v>284</v>
      </c>
      <c r="H4" s="11" t="s">
        <v>114</v>
      </c>
      <c r="I4" s="11" t="s">
        <v>284</v>
      </c>
      <c r="J4" s="11" t="s">
        <v>284</v>
      </c>
      <c r="K4" s="11" t="s">
        <v>284</v>
      </c>
      <c r="L4" s="11" t="s">
        <v>114</v>
      </c>
      <c r="M4" s="11" t="s">
        <v>114</v>
      </c>
      <c r="N4" s="11" t="s">
        <v>114</v>
      </c>
      <c r="O4" s="11" t="s">
        <v>114</v>
      </c>
      <c r="P4" s="11" t="s">
        <v>284</v>
      </c>
      <c r="Q4" s="11" t="s">
        <v>114</v>
      </c>
      <c r="R4" s="11" t="s">
        <v>114</v>
      </c>
      <c r="S4" s="11" t="s">
        <v>115</v>
      </c>
      <c r="T4" s="11" t="s">
        <v>285</v>
      </c>
      <c r="U4" s="11" t="s">
        <v>115</v>
      </c>
      <c r="V4" s="11" t="s">
        <v>115</v>
      </c>
      <c r="W4" s="11" t="s">
        <v>114</v>
      </c>
      <c r="X4" s="11" t="s">
        <v>284</v>
      </c>
      <c r="Y4" s="11" t="s">
        <v>285</v>
      </c>
      <c r="Z4" s="11" t="s">
        <v>286</v>
      </c>
      <c r="AA4" s="11" t="s">
        <v>285</v>
      </c>
      <c r="AB4" s="11" t="s">
        <v>286</v>
      </c>
      <c r="AC4" s="11" t="s">
        <v>284</v>
      </c>
      <c r="AD4" s="11" t="s">
        <v>284</v>
      </c>
      <c r="AE4" s="11" t="s">
        <v>284</v>
      </c>
      <c r="AF4" s="11" t="s">
        <v>285</v>
      </c>
      <c r="AG4" s="150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150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6">
        <v>121</v>
      </c>
      <c r="E6" s="216">
        <v>119.78</v>
      </c>
      <c r="F6" s="216">
        <v>121.50079359267305</v>
      </c>
      <c r="G6" s="216">
        <v>121.16</v>
      </c>
      <c r="H6" s="217">
        <v>114</v>
      </c>
      <c r="I6" s="216">
        <v>118</v>
      </c>
      <c r="J6" s="216" t="s">
        <v>287</v>
      </c>
      <c r="K6" s="216">
        <v>126</v>
      </c>
      <c r="L6" s="216">
        <v>117.93</v>
      </c>
      <c r="M6" s="217">
        <v>111</v>
      </c>
      <c r="N6" s="216">
        <v>120.46428445011672</v>
      </c>
      <c r="O6" s="216">
        <v>114.09</v>
      </c>
      <c r="P6" s="216">
        <v>124.33600000000001</v>
      </c>
      <c r="Q6" s="216">
        <v>127</v>
      </c>
      <c r="R6" s="217">
        <v>131.821</v>
      </c>
      <c r="S6" s="216">
        <v>119</v>
      </c>
      <c r="T6" s="216" t="s">
        <v>287</v>
      </c>
      <c r="U6" s="216">
        <v>119</v>
      </c>
      <c r="V6" s="216">
        <v>119</v>
      </c>
      <c r="W6" s="216">
        <v>121</v>
      </c>
      <c r="X6" s="216" t="s">
        <v>288</v>
      </c>
      <c r="Y6" s="216">
        <v>125.89999999999999</v>
      </c>
      <c r="Z6" s="216">
        <v>129</v>
      </c>
      <c r="AA6" s="216">
        <v>125.58599999999998</v>
      </c>
      <c r="AB6" s="216">
        <v>118</v>
      </c>
      <c r="AC6" s="216">
        <v>120.6</v>
      </c>
      <c r="AD6" s="216">
        <v>119.84</v>
      </c>
      <c r="AE6" s="216">
        <v>123.00000000000001</v>
      </c>
      <c r="AF6" s="216">
        <v>122.20999999999998</v>
      </c>
      <c r="AG6" s="218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20">
        <v>1</v>
      </c>
    </row>
    <row r="7" spans="1:66">
      <c r="A7" s="30"/>
      <c r="B7" s="19">
        <v>1</v>
      </c>
      <c r="C7" s="9">
        <v>2</v>
      </c>
      <c r="D7" s="221">
        <v>121</v>
      </c>
      <c r="E7" s="221">
        <v>121.52</v>
      </c>
      <c r="F7" s="221">
        <v>122.42102560177317</v>
      </c>
      <c r="G7" s="221">
        <v>125.88000000000001</v>
      </c>
      <c r="H7" s="222">
        <v>111</v>
      </c>
      <c r="I7" s="221">
        <v>117</v>
      </c>
      <c r="J7" s="221" t="s">
        <v>287</v>
      </c>
      <c r="K7" s="221">
        <v>124</v>
      </c>
      <c r="L7" s="221">
        <v>116.65</v>
      </c>
      <c r="M7" s="222">
        <v>107</v>
      </c>
      <c r="N7" s="221">
        <v>122.62176033079032</v>
      </c>
      <c r="O7" s="223">
        <v>56.74</v>
      </c>
      <c r="P7" s="221">
        <v>124.108</v>
      </c>
      <c r="Q7" s="221">
        <v>126</v>
      </c>
      <c r="R7" s="222">
        <v>130.9075</v>
      </c>
      <c r="S7" s="221">
        <v>120</v>
      </c>
      <c r="T7" s="221" t="s">
        <v>287</v>
      </c>
      <c r="U7" s="221">
        <v>122</v>
      </c>
      <c r="V7" s="221">
        <v>117</v>
      </c>
      <c r="W7" s="221">
        <v>122</v>
      </c>
      <c r="X7" s="221" t="s">
        <v>288</v>
      </c>
      <c r="Y7" s="221">
        <v>123.7</v>
      </c>
      <c r="Z7" s="221">
        <v>129</v>
      </c>
      <c r="AA7" s="221">
        <v>120.19</v>
      </c>
      <c r="AB7" s="221">
        <v>119</v>
      </c>
      <c r="AC7" s="221">
        <v>116.8</v>
      </c>
      <c r="AD7" s="221">
        <v>120.74</v>
      </c>
      <c r="AE7" s="221">
        <v>124</v>
      </c>
      <c r="AF7" s="221">
        <v>118.36</v>
      </c>
      <c r="AG7" s="218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20">
        <v>17</v>
      </c>
    </row>
    <row r="8" spans="1:66">
      <c r="A8" s="30"/>
      <c r="B8" s="19">
        <v>1</v>
      </c>
      <c r="C8" s="9">
        <v>3</v>
      </c>
      <c r="D8" s="221">
        <v>122</v>
      </c>
      <c r="E8" s="221">
        <v>119.36</v>
      </c>
      <c r="F8" s="221">
        <v>123.4403939777378</v>
      </c>
      <c r="G8" s="221">
        <v>123.64</v>
      </c>
      <c r="H8" s="222">
        <v>102</v>
      </c>
      <c r="I8" s="221">
        <v>119</v>
      </c>
      <c r="J8" s="221" t="s">
        <v>287</v>
      </c>
      <c r="K8" s="221">
        <v>127</v>
      </c>
      <c r="L8" s="223">
        <v>112.27</v>
      </c>
      <c r="M8" s="222">
        <v>109</v>
      </c>
      <c r="N8" s="221">
        <v>120.23622569249942</v>
      </c>
      <c r="O8" s="221">
        <v>112.77</v>
      </c>
      <c r="P8" s="221">
        <v>120.27</v>
      </c>
      <c r="Q8" s="221">
        <v>125</v>
      </c>
      <c r="R8" s="222">
        <v>131.33799999999999</v>
      </c>
      <c r="S8" s="221">
        <v>121</v>
      </c>
      <c r="T8" s="221" t="s">
        <v>287</v>
      </c>
      <c r="U8" s="221">
        <v>122</v>
      </c>
      <c r="V8" s="221">
        <v>116</v>
      </c>
      <c r="W8" s="221">
        <v>122</v>
      </c>
      <c r="X8" s="221" t="s">
        <v>288</v>
      </c>
      <c r="Y8" s="221">
        <v>125.30000000000001</v>
      </c>
      <c r="Z8" s="221">
        <v>126</v>
      </c>
      <c r="AA8" s="221">
        <v>125.95600000000002</v>
      </c>
      <c r="AB8" s="221">
        <v>119</v>
      </c>
      <c r="AC8" s="221">
        <v>117.5</v>
      </c>
      <c r="AD8" s="221">
        <v>122.02</v>
      </c>
      <c r="AE8" s="221">
        <v>124</v>
      </c>
      <c r="AF8" s="221">
        <v>120.29416666666668</v>
      </c>
      <c r="AG8" s="218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20">
        <v>16</v>
      </c>
    </row>
    <row r="9" spans="1:66">
      <c r="A9" s="30"/>
      <c r="B9" s="19">
        <v>1</v>
      </c>
      <c r="C9" s="9">
        <v>4</v>
      </c>
      <c r="D9" s="221">
        <v>123.00000000000001</v>
      </c>
      <c r="E9" s="221">
        <v>120.05</v>
      </c>
      <c r="F9" s="221">
        <v>123.09059514195421</v>
      </c>
      <c r="G9" s="221">
        <v>124.68</v>
      </c>
      <c r="H9" s="222">
        <v>103</v>
      </c>
      <c r="I9" s="221">
        <v>118</v>
      </c>
      <c r="J9" s="221" t="s">
        <v>287</v>
      </c>
      <c r="K9" s="221">
        <v>124</v>
      </c>
      <c r="L9" s="221">
        <v>118.64</v>
      </c>
      <c r="M9" s="222">
        <v>110</v>
      </c>
      <c r="N9" s="221">
        <v>119.670356259854</v>
      </c>
      <c r="O9" s="223">
        <v>103.29</v>
      </c>
      <c r="P9" s="221">
        <v>121.48599999999999</v>
      </c>
      <c r="Q9" s="221">
        <v>125</v>
      </c>
      <c r="R9" s="222">
        <v>132.19899999999998</v>
      </c>
      <c r="S9" s="221">
        <v>119</v>
      </c>
      <c r="T9" s="221" t="s">
        <v>287</v>
      </c>
      <c r="U9" s="221">
        <v>123.00000000000001</v>
      </c>
      <c r="V9" s="221">
        <v>121</v>
      </c>
      <c r="W9" s="221">
        <v>122</v>
      </c>
      <c r="X9" s="221" t="s">
        <v>288</v>
      </c>
      <c r="Y9" s="221">
        <v>125.10000000000001</v>
      </c>
      <c r="Z9" s="221">
        <v>125</v>
      </c>
      <c r="AA9" s="221">
        <v>122.28999999999999</v>
      </c>
      <c r="AB9" s="221">
        <v>119</v>
      </c>
      <c r="AC9" s="221">
        <v>113.7</v>
      </c>
      <c r="AD9" s="221">
        <v>119.37</v>
      </c>
      <c r="AE9" s="221">
        <v>122</v>
      </c>
      <c r="AF9" s="221">
        <v>124</v>
      </c>
      <c r="AG9" s="218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20">
        <v>121.50422507511747</v>
      </c>
      <c r="BN9" s="28"/>
    </row>
    <row r="10" spans="1:66">
      <c r="A10" s="30"/>
      <c r="B10" s="19">
        <v>1</v>
      </c>
      <c r="C10" s="9">
        <v>5</v>
      </c>
      <c r="D10" s="221">
        <v>122</v>
      </c>
      <c r="E10" s="221">
        <v>121.64</v>
      </c>
      <c r="F10" s="221">
        <v>123.32213547221849</v>
      </c>
      <c r="G10" s="221">
        <v>125.61000000000001</v>
      </c>
      <c r="H10" s="222">
        <v>106</v>
      </c>
      <c r="I10" s="221">
        <v>120</v>
      </c>
      <c r="J10" s="221" t="s">
        <v>287</v>
      </c>
      <c r="K10" s="221">
        <v>125</v>
      </c>
      <c r="L10" s="221">
        <v>116.77</v>
      </c>
      <c r="M10" s="222">
        <v>112</v>
      </c>
      <c r="N10" s="221">
        <v>122.18944070310781</v>
      </c>
      <c r="O10" s="221">
        <v>118.49</v>
      </c>
      <c r="P10" s="221">
        <v>129.27600000000001</v>
      </c>
      <c r="Q10" s="221">
        <v>125</v>
      </c>
      <c r="R10" s="222">
        <v>132.304</v>
      </c>
      <c r="S10" s="221">
        <v>122</v>
      </c>
      <c r="T10" s="221" t="s">
        <v>287</v>
      </c>
      <c r="U10" s="221">
        <v>121</v>
      </c>
      <c r="V10" s="221">
        <v>118</v>
      </c>
      <c r="W10" s="221">
        <v>122</v>
      </c>
      <c r="X10" s="221" t="s">
        <v>288</v>
      </c>
      <c r="Y10" s="221">
        <v>126.2</v>
      </c>
      <c r="Z10" s="221">
        <v>130</v>
      </c>
      <c r="AA10" s="221">
        <v>125.25000000000001</v>
      </c>
      <c r="AB10" s="221">
        <v>119</v>
      </c>
      <c r="AC10" s="221">
        <v>113.8</v>
      </c>
      <c r="AD10" s="221">
        <v>122.31999999999998</v>
      </c>
      <c r="AE10" s="221">
        <v>123.00000000000001</v>
      </c>
      <c r="AF10" s="221">
        <v>118.325</v>
      </c>
      <c r="AG10" s="218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20">
        <v>11</v>
      </c>
    </row>
    <row r="11" spans="1:66">
      <c r="A11" s="30"/>
      <c r="B11" s="19">
        <v>1</v>
      </c>
      <c r="C11" s="9">
        <v>6</v>
      </c>
      <c r="D11" s="221">
        <v>121</v>
      </c>
      <c r="E11" s="221">
        <v>121.71</v>
      </c>
      <c r="F11" s="221">
        <v>123.42313042893426</v>
      </c>
      <c r="G11" s="221">
        <v>123.26</v>
      </c>
      <c r="H11" s="222">
        <v>113</v>
      </c>
      <c r="I11" s="221">
        <v>118</v>
      </c>
      <c r="J11" s="221" t="s">
        <v>287</v>
      </c>
      <c r="K11" s="221">
        <v>124</v>
      </c>
      <c r="L11" s="221">
        <v>116.25</v>
      </c>
      <c r="M11" s="222">
        <v>111</v>
      </c>
      <c r="N11" s="221">
        <v>120.43475204788611</v>
      </c>
      <c r="O11" s="221">
        <v>117.76</v>
      </c>
      <c r="P11" s="221">
        <v>119.738</v>
      </c>
      <c r="Q11" s="221">
        <v>126</v>
      </c>
      <c r="R11" s="222">
        <v>131.63199999999998</v>
      </c>
      <c r="S11" s="221">
        <v>121</v>
      </c>
      <c r="T11" s="221" t="s">
        <v>287</v>
      </c>
      <c r="U11" s="221">
        <v>119</v>
      </c>
      <c r="V11" s="221">
        <v>119</v>
      </c>
      <c r="W11" s="221">
        <v>123.00000000000001</v>
      </c>
      <c r="X11" s="221" t="s">
        <v>288</v>
      </c>
      <c r="Y11" s="221">
        <v>128.30000000000001</v>
      </c>
      <c r="Z11" s="221">
        <v>125</v>
      </c>
      <c r="AA11" s="221">
        <v>123.03999999999999</v>
      </c>
      <c r="AB11" s="221">
        <v>119</v>
      </c>
      <c r="AC11" s="221">
        <v>115.9</v>
      </c>
      <c r="AD11" s="221">
        <v>120.27</v>
      </c>
      <c r="AE11" s="221">
        <v>126</v>
      </c>
      <c r="AF11" s="221">
        <v>123.24999999999999</v>
      </c>
      <c r="AG11" s="218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24"/>
    </row>
    <row r="12" spans="1:66">
      <c r="A12" s="30"/>
      <c r="B12" s="20" t="s">
        <v>271</v>
      </c>
      <c r="C12" s="12"/>
      <c r="D12" s="225">
        <v>121.66666666666667</v>
      </c>
      <c r="E12" s="225">
        <v>120.67666666666668</v>
      </c>
      <c r="F12" s="225">
        <v>122.86634570254849</v>
      </c>
      <c r="G12" s="225">
        <v>124.03833333333334</v>
      </c>
      <c r="H12" s="225">
        <v>108.16666666666667</v>
      </c>
      <c r="I12" s="225">
        <v>118.33333333333333</v>
      </c>
      <c r="J12" s="225" t="s">
        <v>660</v>
      </c>
      <c r="K12" s="225">
        <v>125</v>
      </c>
      <c r="L12" s="225">
        <v>116.41833333333334</v>
      </c>
      <c r="M12" s="225">
        <v>110</v>
      </c>
      <c r="N12" s="225">
        <v>120.93613658070909</v>
      </c>
      <c r="O12" s="225">
        <v>103.85666666666668</v>
      </c>
      <c r="P12" s="225">
        <v>123.20233333333333</v>
      </c>
      <c r="Q12" s="225">
        <v>125.66666666666667</v>
      </c>
      <c r="R12" s="225">
        <v>131.70024999999998</v>
      </c>
      <c r="S12" s="225">
        <v>120.33333333333333</v>
      </c>
      <c r="T12" s="225" t="s">
        <v>660</v>
      </c>
      <c r="U12" s="225">
        <v>121</v>
      </c>
      <c r="V12" s="225">
        <v>118.33333333333333</v>
      </c>
      <c r="W12" s="225">
        <v>122</v>
      </c>
      <c r="X12" s="225" t="s">
        <v>660</v>
      </c>
      <c r="Y12" s="225">
        <v>125.75</v>
      </c>
      <c r="Z12" s="225">
        <v>127.33333333333333</v>
      </c>
      <c r="AA12" s="225">
        <v>123.71866666666665</v>
      </c>
      <c r="AB12" s="225">
        <v>118.83333333333333</v>
      </c>
      <c r="AC12" s="225">
        <v>116.38333333333333</v>
      </c>
      <c r="AD12" s="225">
        <v>120.75999999999999</v>
      </c>
      <c r="AE12" s="225">
        <v>123.66666666666667</v>
      </c>
      <c r="AF12" s="225">
        <v>121.07319444444444</v>
      </c>
      <c r="AG12" s="218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24"/>
    </row>
    <row r="13" spans="1:66">
      <c r="A13" s="30"/>
      <c r="B13" s="3" t="s">
        <v>272</v>
      </c>
      <c r="C13" s="29"/>
      <c r="D13" s="221">
        <v>121.5</v>
      </c>
      <c r="E13" s="221">
        <v>120.785</v>
      </c>
      <c r="F13" s="221">
        <v>123.20636530708634</v>
      </c>
      <c r="G13" s="221">
        <v>124.16</v>
      </c>
      <c r="H13" s="221">
        <v>108.5</v>
      </c>
      <c r="I13" s="221">
        <v>118</v>
      </c>
      <c r="J13" s="221" t="s">
        <v>660</v>
      </c>
      <c r="K13" s="221">
        <v>124.5</v>
      </c>
      <c r="L13" s="221">
        <v>116.71000000000001</v>
      </c>
      <c r="M13" s="221">
        <v>110.5</v>
      </c>
      <c r="N13" s="221">
        <v>120.44951824900141</v>
      </c>
      <c r="O13" s="221">
        <v>113.43</v>
      </c>
      <c r="P13" s="221">
        <v>122.797</v>
      </c>
      <c r="Q13" s="221">
        <v>125.5</v>
      </c>
      <c r="R13" s="221">
        <v>131.72649999999999</v>
      </c>
      <c r="S13" s="221">
        <v>120.5</v>
      </c>
      <c r="T13" s="221" t="s">
        <v>660</v>
      </c>
      <c r="U13" s="221">
        <v>121.5</v>
      </c>
      <c r="V13" s="221">
        <v>118.5</v>
      </c>
      <c r="W13" s="221">
        <v>122</v>
      </c>
      <c r="X13" s="221" t="s">
        <v>660</v>
      </c>
      <c r="Y13" s="221">
        <v>125.6</v>
      </c>
      <c r="Z13" s="221">
        <v>127.5</v>
      </c>
      <c r="AA13" s="221">
        <v>124.14500000000001</v>
      </c>
      <c r="AB13" s="221">
        <v>119</v>
      </c>
      <c r="AC13" s="221">
        <v>116.35</v>
      </c>
      <c r="AD13" s="221">
        <v>120.505</v>
      </c>
      <c r="AE13" s="221">
        <v>123.5</v>
      </c>
      <c r="AF13" s="221">
        <v>121.25208333333333</v>
      </c>
      <c r="AG13" s="218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24"/>
    </row>
    <row r="14" spans="1:66">
      <c r="A14" s="30"/>
      <c r="B14" s="3" t="s">
        <v>273</v>
      </c>
      <c r="C14" s="29"/>
      <c r="D14" s="221">
        <v>0.8164965809277307</v>
      </c>
      <c r="E14" s="221">
        <v>1.0618223329101077</v>
      </c>
      <c r="F14" s="221">
        <v>0.76949533279074822</v>
      </c>
      <c r="G14" s="221">
        <v>1.7505932327833005</v>
      </c>
      <c r="H14" s="221">
        <v>5.1929439306299727</v>
      </c>
      <c r="I14" s="221">
        <v>1.0327955589886446</v>
      </c>
      <c r="J14" s="221" t="s">
        <v>660</v>
      </c>
      <c r="K14" s="221">
        <v>1.2649110640673518</v>
      </c>
      <c r="L14" s="221">
        <v>2.2196974268279623</v>
      </c>
      <c r="M14" s="221">
        <v>1.7888543819998317</v>
      </c>
      <c r="N14" s="221">
        <v>1.1813724734440594</v>
      </c>
      <c r="O14" s="221">
        <v>23.714582574160197</v>
      </c>
      <c r="P14" s="221">
        <v>3.5366889411802549</v>
      </c>
      <c r="Q14" s="221">
        <v>0.81649658092772603</v>
      </c>
      <c r="R14" s="221">
        <v>0.52767070697547636</v>
      </c>
      <c r="S14" s="221">
        <v>1.2110601416389968</v>
      </c>
      <c r="T14" s="221" t="s">
        <v>660</v>
      </c>
      <c r="U14" s="221">
        <v>1.6733200530681545</v>
      </c>
      <c r="V14" s="221">
        <v>1.7511900715418263</v>
      </c>
      <c r="W14" s="221">
        <v>0.63245553203368032</v>
      </c>
      <c r="X14" s="221" t="s">
        <v>660</v>
      </c>
      <c r="Y14" s="221">
        <v>1.5201973556088055</v>
      </c>
      <c r="Z14" s="221">
        <v>2.2509257354845511</v>
      </c>
      <c r="AA14" s="221">
        <v>2.271155711673396</v>
      </c>
      <c r="AB14" s="221">
        <v>0.40824829046386302</v>
      </c>
      <c r="AC14" s="221">
        <v>2.5810204700208512</v>
      </c>
      <c r="AD14" s="221">
        <v>1.1866086128121529</v>
      </c>
      <c r="AE14" s="221">
        <v>1.3662601021279437</v>
      </c>
      <c r="AF14" s="221">
        <v>2.454297501700196</v>
      </c>
      <c r="AG14" s="218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24"/>
    </row>
    <row r="15" spans="1:66">
      <c r="A15" s="30"/>
      <c r="B15" s="3" t="s">
        <v>86</v>
      </c>
      <c r="C15" s="29"/>
      <c r="D15" s="13">
        <v>6.7109308021457313E-3</v>
      </c>
      <c r="E15" s="13">
        <v>8.7989034022879949E-3</v>
      </c>
      <c r="F15" s="13">
        <v>6.2628649724282264E-3</v>
      </c>
      <c r="G15" s="13">
        <v>1.4113324371094691E-2</v>
      </c>
      <c r="H15" s="13">
        <v>4.8008726631401905E-2</v>
      </c>
      <c r="I15" s="13">
        <v>8.7278497942702357E-3</v>
      </c>
      <c r="J15" s="13" t="s">
        <v>660</v>
      </c>
      <c r="K15" s="13">
        <v>1.0119288512538814E-2</v>
      </c>
      <c r="L15" s="13">
        <v>1.906656248438501E-2</v>
      </c>
      <c r="M15" s="13">
        <v>1.6262312563634834E-2</v>
      </c>
      <c r="N15" s="13">
        <v>9.7685646891460549E-3</v>
      </c>
      <c r="O15" s="13">
        <v>0.22833953115666009</v>
      </c>
      <c r="P15" s="13">
        <v>2.8706347075517415E-2</v>
      </c>
      <c r="Q15" s="13">
        <v>6.4973202726344246E-3</v>
      </c>
      <c r="R15" s="13">
        <v>4.006603685076349E-3</v>
      </c>
      <c r="S15" s="13">
        <v>1.0064211703371165E-2</v>
      </c>
      <c r="T15" s="13" t="s">
        <v>660</v>
      </c>
      <c r="U15" s="13">
        <v>1.3829091347670698E-2</v>
      </c>
      <c r="V15" s="13">
        <v>1.479878933697318E-2</v>
      </c>
      <c r="W15" s="13">
        <v>5.1840617379809864E-3</v>
      </c>
      <c r="X15" s="13" t="s">
        <v>660</v>
      </c>
      <c r="Y15" s="13">
        <v>1.2089044577406009E-2</v>
      </c>
      <c r="Z15" s="13">
        <v>1.767742724202527E-2</v>
      </c>
      <c r="AA15" s="13">
        <v>1.835742150206433E-2</v>
      </c>
      <c r="AB15" s="13">
        <v>3.4354694849693945E-3</v>
      </c>
      <c r="AC15" s="13">
        <v>2.2176890763461417E-2</v>
      </c>
      <c r="AD15" s="13">
        <v>9.8261726797959012E-3</v>
      </c>
      <c r="AE15" s="13">
        <v>1.1047925354134316E-2</v>
      </c>
      <c r="AF15" s="13">
        <v>2.0271188126834906E-2</v>
      </c>
      <c r="AG15" s="150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274</v>
      </c>
      <c r="C16" s="29"/>
      <c r="D16" s="13">
        <v>1.3369213412024461E-3</v>
      </c>
      <c r="E16" s="13">
        <v>-6.8109434708066852E-3</v>
      </c>
      <c r="F16" s="13">
        <v>1.121047952520926E-2</v>
      </c>
      <c r="G16" s="13">
        <v>2.0856132835292085E-2</v>
      </c>
      <c r="H16" s="13">
        <v>-0.10977032609528714</v>
      </c>
      <c r="I16" s="13">
        <v>-2.6096966914720965E-2</v>
      </c>
      <c r="J16" s="13" t="s">
        <v>660</v>
      </c>
      <c r="K16" s="13">
        <v>2.8770809597125746E-2</v>
      </c>
      <c r="L16" s="13">
        <v>-4.1857735717748867E-2</v>
      </c>
      <c r="M16" s="13">
        <v>-9.4681687554529326E-2</v>
      </c>
      <c r="N16" s="13">
        <v>-4.6754628825226296E-3</v>
      </c>
      <c r="O16" s="13">
        <v>-0.14524234361019583</v>
      </c>
      <c r="P16" s="13">
        <v>1.3975713660706379E-2</v>
      </c>
      <c r="Q16" s="13">
        <v>3.4257587248310628E-2</v>
      </c>
      <c r="R16" s="13">
        <v>8.3914982533150884E-2</v>
      </c>
      <c r="S16" s="13">
        <v>-9.6366339611668739E-3</v>
      </c>
      <c r="T16" s="13" t="s">
        <v>660</v>
      </c>
      <c r="U16" s="13">
        <v>-4.1498563099822139E-3</v>
      </c>
      <c r="V16" s="13">
        <v>-2.6096966914720965E-2</v>
      </c>
      <c r="W16" s="13">
        <v>4.0803101667947761E-3</v>
      </c>
      <c r="X16" s="13" t="s">
        <v>660</v>
      </c>
      <c r="Y16" s="13">
        <v>3.49434344547086E-2</v>
      </c>
      <c r="Z16" s="13">
        <v>4.7974531376272056E-2</v>
      </c>
      <c r="AA16" s="13">
        <v>1.8225222951548714E-2</v>
      </c>
      <c r="AB16" s="13">
        <v>-2.198188367633247E-2</v>
      </c>
      <c r="AC16" s="13">
        <v>-4.2145791544436095E-2</v>
      </c>
      <c r="AD16" s="13">
        <v>-6.1250962644087137E-3</v>
      </c>
      <c r="AE16" s="13">
        <v>1.7797254294756426E-2</v>
      </c>
      <c r="AF16" s="13">
        <v>-3.5474538470292583E-3</v>
      </c>
      <c r="AG16" s="150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275</v>
      </c>
      <c r="C17" s="47"/>
      <c r="D17" s="45">
        <v>0.16</v>
      </c>
      <c r="E17" s="45">
        <v>0.09</v>
      </c>
      <c r="F17" s="45">
        <v>0.46</v>
      </c>
      <c r="G17" s="45">
        <v>0.75</v>
      </c>
      <c r="H17" s="45">
        <v>3.22</v>
      </c>
      <c r="I17" s="45">
        <v>0.68</v>
      </c>
      <c r="J17" s="45" t="s">
        <v>276</v>
      </c>
      <c r="K17" s="45">
        <v>0.99</v>
      </c>
      <c r="L17" s="45">
        <v>1.1599999999999999</v>
      </c>
      <c r="M17" s="45">
        <v>2.76</v>
      </c>
      <c r="N17" s="45">
        <v>0.03</v>
      </c>
      <c r="O17" s="45">
        <v>4.3</v>
      </c>
      <c r="P17" s="45">
        <v>0.54</v>
      </c>
      <c r="Q17" s="45">
        <v>1.1599999999999999</v>
      </c>
      <c r="R17" s="45">
        <v>2.67</v>
      </c>
      <c r="S17" s="45">
        <v>0.18</v>
      </c>
      <c r="T17" s="45" t="s">
        <v>276</v>
      </c>
      <c r="U17" s="45">
        <v>0.01</v>
      </c>
      <c r="V17" s="45">
        <v>0.68</v>
      </c>
      <c r="W17" s="45">
        <v>0.24</v>
      </c>
      <c r="X17" s="45" t="s">
        <v>276</v>
      </c>
      <c r="Y17" s="45">
        <v>1.18</v>
      </c>
      <c r="Z17" s="45">
        <v>1.58</v>
      </c>
      <c r="AA17" s="45">
        <v>0.67</v>
      </c>
      <c r="AB17" s="45">
        <v>0.55000000000000004</v>
      </c>
      <c r="AC17" s="45">
        <v>1.17</v>
      </c>
      <c r="AD17" s="45">
        <v>7.0000000000000007E-2</v>
      </c>
      <c r="AE17" s="45">
        <v>0.66</v>
      </c>
      <c r="AF17" s="45">
        <v>0.01</v>
      </c>
      <c r="AG17" s="150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 ht="15">
      <c r="B19" s="8" t="s">
        <v>474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232</v>
      </c>
      <c r="E20" s="17" t="s">
        <v>232</v>
      </c>
      <c r="F20" s="17" t="s">
        <v>232</v>
      </c>
      <c r="G20" s="17" t="s">
        <v>232</v>
      </c>
      <c r="H20" s="17" t="s">
        <v>232</v>
      </c>
      <c r="I20" s="17" t="s">
        <v>232</v>
      </c>
      <c r="J20" s="17" t="s">
        <v>232</v>
      </c>
      <c r="K20" s="17" t="s">
        <v>232</v>
      </c>
      <c r="L20" s="17" t="s">
        <v>232</v>
      </c>
      <c r="M20" s="17" t="s">
        <v>232</v>
      </c>
      <c r="N20" s="17" t="s">
        <v>232</v>
      </c>
      <c r="O20" s="17" t="s">
        <v>232</v>
      </c>
      <c r="P20" s="17" t="s">
        <v>232</v>
      </c>
      <c r="Q20" s="17" t="s">
        <v>232</v>
      </c>
      <c r="R20" s="17" t="s">
        <v>232</v>
      </c>
      <c r="S20" s="17" t="s">
        <v>232</v>
      </c>
      <c r="T20" s="17" t="s">
        <v>232</v>
      </c>
      <c r="U20" s="17" t="s">
        <v>232</v>
      </c>
      <c r="V20" s="17" t="s">
        <v>232</v>
      </c>
      <c r="W20" s="17" t="s">
        <v>232</v>
      </c>
      <c r="X20" s="17" t="s">
        <v>232</v>
      </c>
      <c r="Y20" s="17" t="s">
        <v>232</v>
      </c>
      <c r="Z20" s="17" t="s">
        <v>232</v>
      </c>
      <c r="AA20" s="17" t="s">
        <v>232</v>
      </c>
      <c r="AB20" s="17" t="s">
        <v>232</v>
      </c>
      <c r="AC20" s="17" t="s">
        <v>232</v>
      </c>
      <c r="AD20" s="17" t="s">
        <v>232</v>
      </c>
      <c r="AE20" s="17" t="s">
        <v>232</v>
      </c>
      <c r="AF20" s="17" t="s">
        <v>232</v>
      </c>
      <c r="AG20" s="150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233</v>
      </c>
      <c r="C21" s="9" t="s">
        <v>233</v>
      </c>
      <c r="D21" s="148" t="s">
        <v>235</v>
      </c>
      <c r="E21" s="149" t="s">
        <v>236</v>
      </c>
      <c r="F21" s="149" t="s">
        <v>237</v>
      </c>
      <c r="G21" s="149" t="s">
        <v>238</v>
      </c>
      <c r="H21" s="149" t="s">
        <v>239</v>
      </c>
      <c r="I21" s="149" t="s">
        <v>240</v>
      </c>
      <c r="J21" s="149" t="s">
        <v>241</v>
      </c>
      <c r="K21" s="149" t="s">
        <v>242</v>
      </c>
      <c r="L21" s="149" t="s">
        <v>243</v>
      </c>
      <c r="M21" s="149" t="s">
        <v>244</v>
      </c>
      <c r="N21" s="149" t="s">
        <v>245</v>
      </c>
      <c r="O21" s="149" t="s">
        <v>246</v>
      </c>
      <c r="P21" s="149" t="s">
        <v>247</v>
      </c>
      <c r="Q21" s="149" t="s">
        <v>248</v>
      </c>
      <c r="R21" s="149" t="s">
        <v>249</v>
      </c>
      <c r="S21" s="149" t="s">
        <v>251</v>
      </c>
      <c r="T21" s="149" t="s">
        <v>252</v>
      </c>
      <c r="U21" s="149" t="s">
        <v>253</v>
      </c>
      <c r="V21" s="149" t="s">
        <v>254</v>
      </c>
      <c r="W21" s="149" t="s">
        <v>277</v>
      </c>
      <c r="X21" s="149" t="s">
        <v>255</v>
      </c>
      <c r="Y21" s="149" t="s">
        <v>256</v>
      </c>
      <c r="Z21" s="149" t="s">
        <v>257</v>
      </c>
      <c r="AA21" s="149" t="s">
        <v>258</v>
      </c>
      <c r="AB21" s="149" t="s">
        <v>259</v>
      </c>
      <c r="AC21" s="149" t="s">
        <v>260</v>
      </c>
      <c r="AD21" s="149" t="s">
        <v>261</v>
      </c>
      <c r="AE21" s="149" t="s">
        <v>262</v>
      </c>
      <c r="AF21" s="149" t="s">
        <v>263</v>
      </c>
      <c r="AG21" s="150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284</v>
      </c>
      <c r="E22" s="11" t="s">
        <v>114</v>
      </c>
      <c r="F22" s="11" t="s">
        <v>284</v>
      </c>
      <c r="G22" s="11" t="s">
        <v>284</v>
      </c>
      <c r="H22" s="11" t="s">
        <v>284</v>
      </c>
      <c r="I22" s="11" t="s">
        <v>114</v>
      </c>
      <c r="J22" s="11" t="s">
        <v>285</v>
      </c>
      <c r="K22" s="11" t="s">
        <v>114</v>
      </c>
      <c r="L22" s="11" t="s">
        <v>114</v>
      </c>
      <c r="M22" s="11" t="s">
        <v>114</v>
      </c>
      <c r="N22" s="11" t="s">
        <v>114</v>
      </c>
      <c r="O22" s="11" t="s">
        <v>114</v>
      </c>
      <c r="P22" s="11" t="s">
        <v>284</v>
      </c>
      <c r="Q22" s="11" t="s">
        <v>285</v>
      </c>
      <c r="R22" s="11" t="s">
        <v>114</v>
      </c>
      <c r="S22" s="11" t="s">
        <v>285</v>
      </c>
      <c r="T22" s="11" t="s">
        <v>285</v>
      </c>
      <c r="U22" s="11" t="s">
        <v>285</v>
      </c>
      <c r="V22" s="11" t="s">
        <v>285</v>
      </c>
      <c r="W22" s="11" t="s">
        <v>285</v>
      </c>
      <c r="X22" s="11" t="s">
        <v>114</v>
      </c>
      <c r="Y22" s="11" t="s">
        <v>285</v>
      </c>
      <c r="Z22" s="11" t="s">
        <v>285</v>
      </c>
      <c r="AA22" s="11" t="s">
        <v>285</v>
      </c>
      <c r="AB22" s="11" t="s">
        <v>285</v>
      </c>
      <c r="AC22" s="11" t="s">
        <v>284</v>
      </c>
      <c r="AD22" s="11" t="s">
        <v>284</v>
      </c>
      <c r="AE22" s="11" t="s">
        <v>114</v>
      </c>
      <c r="AF22" s="11" t="s">
        <v>285</v>
      </c>
      <c r="AG22" s="150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150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6.69</v>
      </c>
      <c r="E24" s="22">
        <v>6.6457000000000006</v>
      </c>
      <c r="F24" s="22">
        <v>6.8842373206261342</v>
      </c>
      <c r="G24" s="22">
        <v>7.23</v>
      </c>
      <c r="H24" s="22">
        <v>6.35</v>
      </c>
      <c r="I24" s="22">
        <v>6.77</v>
      </c>
      <c r="J24" s="22">
        <v>6.78</v>
      </c>
      <c r="K24" s="22">
        <v>6.660000000000001</v>
      </c>
      <c r="L24" s="22">
        <v>6.36</v>
      </c>
      <c r="M24" s="22">
        <v>6.5299999999999994</v>
      </c>
      <c r="N24" s="22">
        <v>6.8278566422841909</v>
      </c>
      <c r="O24" s="22">
        <v>6.4048467999999996</v>
      </c>
      <c r="P24" s="152">
        <v>5.68</v>
      </c>
      <c r="Q24" s="22">
        <v>6.5299999999999994</v>
      </c>
      <c r="R24" s="22">
        <v>6.828348000000001</v>
      </c>
      <c r="S24" s="22">
        <v>7.22</v>
      </c>
      <c r="T24" s="22">
        <v>6.77</v>
      </c>
      <c r="U24" s="22">
        <v>6.59</v>
      </c>
      <c r="V24" s="152">
        <v>6.5099999999999989</v>
      </c>
      <c r="W24" s="22">
        <v>6.38</v>
      </c>
      <c r="X24" s="22">
        <v>6.61</v>
      </c>
      <c r="Y24" s="22">
        <v>6.43</v>
      </c>
      <c r="Z24" s="22">
        <v>6.32</v>
      </c>
      <c r="AA24" s="22">
        <v>6.6000000000000005</v>
      </c>
      <c r="AB24" s="22">
        <v>6.38</v>
      </c>
      <c r="AC24" s="22">
        <v>7.3520000000000003</v>
      </c>
      <c r="AD24" s="22">
        <v>6.8513000000000002</v>
      </c>
      <c r="AE24" s="22">
        <v>6.88</v>
      </c>
      <c r="AF24" s="145">
        <v>4.4800000000000004</v>
      </c>
      <c r="AG24" s="150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6.61</v>
      </c>
      <c r="E25" s="11">
        <v>6.7081</v>
      </c>
      <c r="F25" s="11">
        <v>6.9252594243817205</v>
      </c>
      <c r="G25" s="11">
        <v>7.4700000000000006</v>
      </c>
      <c r="H25" s="11">
        <v>6.6000000000000005</v>
      </c>
      <c r="I25" s="11">
        <v>6.83</v>
      </c>
      <c r="J25" s="11">
        <v>6.8000000000000007</v>
      </c>
      <c r="K25" s="11">
        <v>6.63</v>
      </c>
      <c r="L25" s="11">
        <v>6.32</v>
      </c>
      <c r="M25" s="11">
        <v>6.5099999999999989</v>
      </c>
      <c r="N25" s="11">
        <v>6.78959770760979</v>
      </c>
      <c r="O25" s="11">
        <v>6.3244249000000003</v>
      </c>
      <c r="P25" s="11">
        <v>6.69</v>
      </c>
      <c r="Q25" s="11">
        <v>6.38</v>
      </c>
      <c r="R25" s="11">
        <v>6.8326529999999996</v>
      </c>
      <c r="S25" s="11">
        <v>7.31</v>
      </c>
      <c r="T25" s="11">
        <v>6.59</v>
      </c>
      <c r="U25" s="11">
        <v>6.61</v>
      </c>
      <c r="V25" s="11">
        <v>6.8000000000000007</v>
      </c>
      <c r="W25" s="11">
        <v>6.3299999999999992</v>
      </c>
      <c r="X25" s="11">
        <v>6.35</v>
      </c>
      <c r="Y25" s="11">
        <v>6.7299999999999995</v>
      </c>
      <c r="Z25" s="11">
        <v>6.47</v>
      </c>
      <c r="AA25" s="11">
        <v>6.32</v>
      </c>
      <c r="AB25" s="11">
        <v>6.34</v>
      </c>
      <c r="AC25" s="11">
        <v>7.2484000000000011</v>
      </c>
      <c r="AD25" s="11">
        <v>6.9446999999999992</v>
      </c>
      <c r="AE25" s="11">
        <v>6.74</v>
      </c>
      <c r="AF25" s="146">
        <v>4.25</v>
      </c>
      <c r="AG25" s="150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6.6199999999999992</v>
      </c>
      <c r="E26" s="11">
        <v>6.7771999999999997</v>
      </c>
      <c r="F26" s="11">
        <v>6.9851299994061113</v>
      </c>
      <c r="G26" s="11">
        <v>7.16</v>
      </c>
      <c r="H26" s="11">
        <v>6.5</v>
      </c>
      <c r="I26" s="11">
        <v>6.72</v>
      </c>
      <c r="J26" s="11">
        <v>6.77</v>
      </c>
      <c r="K26" s="11">
        <v>6.419999999999999</v>
      </c>
      <c r="L26" s="11">
        <v>6.35</v>
      </c>
      <c r="M26" s="11">
        <v>6.5500000000000007</v>
      </c>
      <c r="N26" s="11">
        <v>6.8379833128454193</v>
      </c>
      <c r="O26" s="11">
        <v>6.476204000000001</v>
      </c>
      <c r="P26" s="11">
        <v>6.3</v>
      </c>
      <c r="Q26" s="11">
        <v>6.7299999999999995</v>
      </c>
      <c r="R26" s="11">
        <v>6.830763000000001</v>
      </c>
      <c r="S26" s="11">
        <v>7.35</v>
      </c>
      <c r="T26" s="11">
        <v>6.6199999999999992</v>
      </c>
      <c r="U26" s="11">
        <v>6.5299999999999994</v>
      </c>
      <c r="V26" s="11">
        <v>6.64</v>
      </c>
      <c r="W26" s="151">
        <v>6.7299999999999995</v>
      </c>
      <c r="X26" s="11">
        <v>7.0000000000000009</v>
      </c>
      <c r="Y26" s="11">
        <v>6.39</v>
      </c>
      <c r="Z26" s="11">
        <v>6.21</v>
      </c>
      <c r="AA26" s="11">
        <v>6.72</v>
      </c>
      <c r="AB26" s="11">
        <v>6.35</v>
      </c>
      <c r="AC26" s="11">
        <v>7.1448999999999998</v>
      </c>
      <c r="AD26" s="11">
        <v>6.9320999999999993</v>
      </c>
      <c r="AE26" s="11">
        <v>6.78</v>
      </c>
      <c r="AF26" s="146">
        <v>4.05</v>
      </c>
      <c r="AG26" s="150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6.5700000000000012</v>
      </c>
      <c r="E27" s="11">
        <v>6.7819000000000003</v>
      </c>
      <c r="F27" s="11">
        <v>6.96249761232938</v>
      </c>
      <c r="G27" s="11">
        <v>7.32</v>
      </c>
      <c r="H27" s="11">
        <v>6.4600000000000009</v>
      </c>
      <c r="I27" s="11">
        <v>6.93</v>
      </c>
      <c r="J27" s="11">
        <v>6.7099999999999991</v>
      </c>
      <c r="K27" s="11">
        <v>6.59</v>
      </c>
      <c r="L27" s="11">
        <v>6.23</v>
      </c>
      <c r="M27" s="11">
        <v>6.61</v>
      </c>
      <c r="N27" s="11">
        <v>6.8945142758869036</v>
      </c>
      <c r="O27" s="11">
        <v>6.1724855999999999</v>
      </c>
      <c r="P27" s="11">
        <v>6.8499999999999988</v>
      </c>
      <c r="Q27" s="11">
        <v>6.8600000000000012</v>
      </c>
      <c r="R27" s="11">
        <v>6.8403729999999996</v>
      </c>
      <c r="S27" s="11">
        <v>7.13</v>
      </c>
      <c r="T27" s="11">
        <v>6.5500000000000007</v>
      </c>
      <c r="U27" s="11">
        <v>6.5599999999999987</v>
      </c>
      <c r="V27" s="11">
        <v>6.79</v>
      </c>
      <c r="W27" s="11">
        <v>6.16</v>
      </c>
      <c r="X27" s="11">
        <v>7.17</v>
      </c>
      <c r="Y27" s="11">
        <v>6.5599999999999987</v>
      </c>
      <c r="Z27" s="11">
        <v>6.18</v>
      </c>
      <c r="AA27" s="11">
        <v>6.38</v>
      </c>
      <c r="AB27" s="11">
        <v>6.47</v>
      </c>
      <c r="AC27" s="11">
        <v>6.9253999999999998</v>
      </c>
      <c r="AD27" s="11">
        <v>6.8853999999999997</v>
      </c>
      <c r="AE27" s="11">
        <v>6.8599999999999994</v>
      </c>
      <c r="AF27" s="146">
        <v>4.21</v>
      </c>
      <c r="AG27" s="150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6.6924999393221345</v>
      </c>
    </row>
    <row r="28" spans="1:65">
      <c r="A28" s="30"/>
      <c r="B28" s="19">
        <v>1</v>
      </c>
      <c r="C28" s="9">
        <v>5</v>
      </c>
      <c r="D28" s="11">
        <v>6.6000000000000005</v>
      </c>
      <c r="E28" s="11">
        <v>6.7854000000000001</v>
      </c>
      <c r="F28" s="11">
        <v>6.8554357370655445</v>
      </c>
      <c r="G28" s="11">
        <v>7.48</v>
      </c>
      <c r="H28" s="11">
        <v>6.08</v>
      </c>
      <c r="I28" s="11">
        <v>6.99</v>
      </c>
      <c r="J28" s="11">
        <v>6.7</v>
      </c>
      <c r="K28" s="11">
        <v>6.4</v>
      </c>
      <c r="L28" s="11">
        <v>6.2600000000000007</v>
      </c>
      <c r="M28" s="151">
        <v>6.11</v>
      </c>
      <c r="N28" s="11">
        <v>6.9033139708734907</v>
      </c>
      <c r="O28" s="11">
        <v>6.7645076999999993</v>
      </c>
      <c r="P28" s="11">
        <v>7.46</v>
      </c>
      <c r="Q28" s="11">
        <v>6.79</v>
      </c>
      <c r="R28" s="11">
        <v>6.8288730000000006</v>
      </c>
      <c r="S28" s="11">
        <v>7.21</v>
      </c>
      <c r="T28" s="11">
        <v>6.63</v>
      </c>
      <c r="U28" s="11">
        <v>6.6199999999999992</v>
      </c>
      <c r="V28" s="11">
        <v>6.74</v>
      </c>
      <c r="W28" s="11">
        <v>6.43</v>
      </c>
      <c r="X28" s="11">
        <v>6.59</v>
      </c>
      <c r="Y28" s="11">
        <v>6.370000000000001</v>
      </c>
      <c r="Z28" s="11">
        <v>6.4399999999999995</v>
      </c>
      <c r="AA28" s="11">
        <v>6.5700000000000012</v>
      </c>
      <c r="AB28" s="11">
        <v>6.5299999999999994</v>
      </c>
      <c r="AC28" s="11">
        <v>6.8975999999999997</v>
      </c>
      <c r="AD28" s="11">
        <v>6.8020999999999994</v>
      </c>
      <c r="AE28" s="11">
        <v>6.87</v>
      </c>
      <c r="AF28" s="146">
        <v>4.1150000000000002</v>
      </c>
      <c r="AG28" s="150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</v>
      </c>
    </row>
    <row r="29" spans="1:65">
      <c r="A29" s="30"/>
      <c r="B29" s="19">
        <v>1</v>
      </c>
      <c r="C29" s="9">
        <v>6</v>
      </c>
      <c r="D29" s="11">
        <v>6.65</v>
      </c>
      <c r="E29" s="11">
        <v>6.7238999999999995</v>
      </c>
      <c r="F29" s="11">
        <v>6.8375305593392959</v>
      </c>
      <c r="G29" s="11">
        <v>7.24</v>
      </c>
      <c r="H29" s="151">
        <v>5.47</v>
      </c>
      <c r="I29" s="11">
        <v>6.88</v>
      </c>
      <c r="J29" s="11">
        <v>6.8000000000000007</v>
      </c>
      <c r="K29" s="11">
        <v>6.4399999999999995</v>
      </c>
      <c r="L29" s="11">
        <v>6.09</v>
      </c>
      <c r="M29" s="11">
        <v>6.5099999999999989</v>
      </c>
      <c r="N29" s="11">
        <v>6.7887825990406405</v>
      </c>
      <c r="O29" s="11">
        <v>6.3656486999999995</v>
      </c>
      <c r="P29" s="151">
        <v>5.67</v>
      </c>
      <c r="Q29" s="11">
        <v>6.81</v>
      </c>
      <c r="R29" s="11">
        <v>6.8427330000000008</v>
      </c>
      <c r="S29" s="11">
        <v>6.98</v>
      </c>
      <c r="T29" s="11">
        <v>6.77</v>
      </c>
      <c r="U29" s="11">
        <v>6.61</v>
      </c>
      <c r="V29" s="11">
        <v>6.78</v>
      </c>
      <c r="W29" s="11">
        <v>6.370000000000001</v>
      </c>
      <c r="X29" s="11">
        <v>6.84</v>
      </c>
      <c r="Y29" s="11">
        <v>6.660000000000001</v>
      </c>
      <c r="Z29" s="11">
        <v>6.25</v>
      </c>
      <c r="AA29" s="11">
        <v>6.5299999999999994</v>
      </c>
      <c r="AB29" s="11">
        <v>6.36</v>
      </c>
      <c r="AC29" s="11">
        <v>7.0974999999999993</v>
      </c>
      <c r="AD29" s="11">
        <v>7.0164000000000009</v>
      </c>
      <c r="AE29" s="11">
        <v>6.65</v>
      </c>
      <c r="AF29" s="146">
        <v>4.3899999999999997</v>
      </c>
      <c r="AG29" s="150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271</v>
      </c>
      <c r="C30" s="12"/>
      <c r="D30" s="23">
        <v>6.623333333333334</v>
      </c>
      <c r="E30" s="23">
        <v>6.7370333333333337</v>
      </c>
      <c r="F30" s="23">
        <v>6.9083484421913655</v>
      </c>
      <c r="G30" s="23">
        <v>7.3166666666666664</v>
      </c>
      <c r="H30" s="23">
        <v>6.2433333333333332</v>
      </c>
      <c r="I30" s="23">
        <v>6.8533333333333344</v>
      </c>
      <c r="J30" s="23">
        <v>6.7600000000000007</v>
      </c>
      <c r="K30" s="23">
        <v>6.5233333333333334</v>
      </c>
      <c r="L30" s="23">
        <v>6.2683333333333335</v>
      </c>
      <c r="M30" s="23">
        <v>6.47</v>
      </c>
      <c r="N30" s="23">
        <v>6.8403414180900723</v>
      </c>
      <c r="O30" s="23">
        <v>6.4180196166666681</v>
      </c>
      <c r="P30" s="23">
        <v>6.4416666666666664</v>
      </c>
      <c r="Q30" s="23">
        <v>6.6833333333333336</v>
      </c>
      <c r="R30" s="23">
        <v>6.8339571666666679</v>
      </c>
      <c r="S30" s="23">
        <v>7.2</v>
      </c>
      <c r="T30" s="23">
        <v>6.6549999999999985</v>
      </c>
      <c r="U30" s="23">
        <v>6.586666666666666</v>
      </c>
      <c r="V30" s="23">
        <v>6.71</v>
      </c>
      <c r="W30" s="23">
        <v>6.4000000000000012</v>
      </c>
      <c r="X30" s="23">
        <v>6.7600000000000007</v>
      </c>
      <c r="Y30" s="23">
        <v>6.5233333333333343</v>
      </c>
      <c r="Z30" s="23">
        <v>6.3116666666666665</v>
      </c>
      <c r="AA30" s="23">
        <v>6.5200000000000005</v>
      </c>
      <c r="AB30" s="23">
        <v>6.4050000000000002</v>
      </c>
      <c r="AC30" s="23">
        <v>7.1109666666666662</v>
      </c>
      <c r="AD30" s="23">
        <v>6.905333333333334</v>
      </c>
      <c r="AE30" s="23">
        <v>6.7966666666666669</v>
      </c>
      <c r="AF30" s="23">
        <v>4.2491666666666674</v>
      </c>
      <c r="AG30" s="150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272</v>
      </c>
      <c r="C31" s="29"/>
      <c r="D31" s="11">
        <v>6.6150000000000002</v>
      </c>
      <c r="E31" s="11">
        <v>6.7505499999999996</v>
      </c>
      <c r="F31" s="11">
        <v>6.9047483725039278</v>
      </c>
      <c r="G31" s="11">
        <v>7.28</v>
      </c>
      <c r="H31" s="11">
        <v>6.4050000000000002</v>
      </c>
      <c r="I31" s="11">
        <v>6.8550000000000004</v>
      </c>
      <c r="J31" s="11">
        <v>6.7750000000000004</v>
      </c>
      <c r="K31" s="11">
        <v>6.5149999999999997</v>
      </c>
      <c r="L31" s="11">
        <v>6.2900000000000009</v>
      </c>
      <c r="M31" s="11">
        <v>6.52</v>
      </c>
      <c r="N31" s="11">
        <v>6.8329199775648046</v>
      </c>
      <c r="O31" s="11">
        <v>6.3852477499999996</v>
      </c>
      <c r="P31" s="11">
        <v>6.4950000000000001</v>
      </c>
      <c r="Q31" s="11">
        <v>6.76</v>
      </c>
      <c r="R31" s="11">
        <v>6.8317080000000008</v>
      </c>
      <c r="S31" s="11">
        <v>7.2149999999999999</v>
      </c>
      <c r="T31" s="11">
        <v>6.625</v>
      </c>
      <c r="U31" s="11">
        <v>6.6</v>
      </c>
      <c r="V31" s="11">
        <v>6.76</v>
      </c>
      <c r="W31" s="11">
        <v>6.375</v>
      </c>
      <c r="X31" s="11">
        <v>6.7249999999999996</v>
      </c>
      <c r="Y31" s="11">
        <v>6.4949999999999992</v>
      </c>
      <c r="Z31" s="11">
        <v>6.2850000000000001</v>
      </c>
      <c r="AA31" s="11">
        <v>6.5500000000000007</v>
      </c>
      <c r="AB31" s="11">
        <v>6.37</v>
      </c>
      <c r="AC31" s="11">
        <v>7.1212</v>
      </c>
      <c r="AD31" s="11">
        <v>6.9087499999999995</v>
      </c>
      <c r="AE31" s="11">
        <v>6.82</v>
      </c>
      <c r="AF31" s="11">
        <v>4.2300000000000004</v>
      </c>
      <c r="AG31" s="150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273</v>
      </c>
      <c r="C32" s="29"/>
      <c r="D32" s="24">
        <v>4.1793141383086416E-2</v>
      </c>
      <c r="E32" s="24">
        <v>5.5348194791399012E-2</v>
      </c>
      <c r="F32" s="24">
        <v>5.9177351329903802E-2</v>
      </c>
      <c r="G32" s="24">
        <v>0.13276545735494116</v>
      </c>
      <c r="H32" s="24">
        <v>0.41860084408260201</v>
      </c>
      <c r="I32" s="24">
        <v>0.10053191864610311</v>
      </c>
      <c r="J32" s="24">
        <v>4.4271887242357734E-2</v>
      </c>
      <c r="K32" s="24">
        <v>0.11604596790352843</v>
      </c>
      <c r="L32" s="24">
        <v>0.10107752800037541</v>
      </c>
      <c r="M32" s="24">
        <v>0.18022208521710081</v>
      </c>
      <c r="N32" s="24">
        <v>4.9588117907988546E-2</v>
      </c>
      <c r="O32" s="24">
        <v>0.19768792309886207</v>
      </c>
      <c r="P32" s="24">
        <v>0.70158154669764983</v>
      </c>
      <c r="Q32" s="24">
        <v>0.18779421361337728</v>
      </c>
      <c r="R32" s="24">
        <v>6.1219804121431147E-3</v>
      </c>
      <c r="S32" s="24">
        <v>0.132966161108757</v>
      </c>
      <c r="T32" s="24">
        <v>9.3327380762560502E-2</v>
      </c>
      <c r="U32" s="24">
        <v>3.5023801430836866E-2</v>
      </c>
      <c r="V32" s="24">
        <v>0.11419281938896216</v>
      </c>
      <c r="W32" s="24">
        <v>0.18633303518163366</v>
      </c>
      <c r="X32" s="24">
        <v>0.30053286010018954</v>
      </c>
      <c r="Y32" s="24">
        <v>0.15015547498065673</v>
      </c>
      <c r="Z32" s="24">
        <v>0.12089940722214747</v>
      </c>
      <c r="AA32" s="24">
        <v>0.14737706741552431</v>
      </c>
      <c r="AB32" s="24">
        <v>7.713624310270735E-2</v>
      </c>
      <c r="AC32" s="24">
        <v>0.17792028177435759</v>
      </c>
      <c r="AD32" s="24">
        <v>7.559901233922775E-2</v>
      </c>
      <c r="AE32" s="24">
        <v>9.0921211313238812E-2</v>
      </c>
      <c r="AF32" s="24">
        <v>0.16267810752116182</v>
      </c>
      <c r="AG32" s="204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30"/>
      <c r="B33" s="3" t="s">
        <v>86</v>
      </c>
      <c r="C33" s="29"/>
      <c r="D33" s="13">
        <v>6.3099861172249234E-3</v>
      </c>
      <c r="E33" s="13">
        <v>8.2155144635471123E-3</v>
      </c>
      <c r="F33" s="13">
        <v>8.5660634846513942E-3</v>
      </c>
      <c r="G33" s="13">
        <v>1.8145620595208359E-2</v>
      </c>
      <c r="H33" s="13">
        <v>6.704765254926888E-2</v>
      </c>
      <c r="I33" s="13">
        <v>1.4669054277155121E-2</v>
      </c>
      <c r="J33" s="13">
        <v>6.5490957459109064E-3</v>
      </c>
      <c r="K33" s="13">
        <v>1.7789366566713607E-2</v>
      </c>
      <c r="L33" s="13">
        <v>1.6125104174481587E-2</v>
      </c>
      <c r="M33" s="13">
        <v>2.7855036355038765E-2</v>
      </c>
      <c r="N33" s="13">
        <v>7.249362988936056E-3</v>
      </c>
      <c r="O33" s="13">
        <v>3.0802012911505465E-2</v>
      </c>
      <c r="P33" s="13">
        <v>0.10891304735280463</v>
      </c>
      <c r="Q33" s="13">
        <v>2.8098884829931763E-2</v>
      </c>
      <c r="R33" s="13">
        <v>8.9581779089920358E-4</v>
      </c>
      <c r="S33" s="13">
        <v>1.8467522376216249E-2</v>
      </c>
      <c r="T33" s="13">
        <v>1.4023648499257779E-2</v>
      </c>
      <c r="U33" s="13">
        <v>5.3173787597424402E-3</v>
      </c>
      <c r="V33" s="13">
        <v>1.7018303932781247E-2</v>
      </c>
      <c r="W33" s="13">
        <v>2.9114536747130253E-2</v>
      </c>
      <c r="X33" s="13">
        <v>4.4457523683459989E-2</v>
      </c>
      <c r="Y33" s="13">
        <v>2.3018212822788459E-2</v>
      </c>
      <c r="Z33" s="13">
        <v>1.9154910043118163E-2</v>
      </c>
      <c r="AA33" s="13">
        <v>2.260384469563256E-2</v>
      </c>
      <c r="AB33" s="13">
        <v>1.2043129290040179E-2</v>
      </c>
      <c r="AC33" s="13">
        <v>2.5020547854397331E-2</v>
      </c>
      <c r="AD33" s="13">
        <v>1.0947916442251555E-2</v>
      </c>
      <c r="AE33" s="13">
        <v>1.3377323881300463E-2</v>
      </c>
      <c r="AF33" s="13">
        <v>3.8284708575288123E-2</v>
      </c>
      <c r="AG33" s="150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274</v>
      </c>
      <c r="C34" s="29"/>
      <c r="D34" s="13">
        <v>-1.0334943087919712E-2</v>
      </c>
      <c r="E34" s="13">
        <v>6.6542240440736755E-3</v>
      </c>
      <c r="F34" s="13">
        <v>3.2252298068917717E-2</v>
      </c>
      <c r="G34" s="13">
        <v>9.32636134484226E-2</v>
      </c>
      <c r="H34" s="13">
        <v>-6.7114921189569188E-2</v>
      </c>
      <c r="I34" s="13">
        <v>2.4031885763078575E-2</v>
      </c>
      <c r="J34" s="13">
        <v>1.0085926229340014E-2</v>
      </c>
      <c r="K34" s="13">
        <v>-2.5277042588353837E-2</v>
      </c>
      <c r="L34" s="13">
        <v>-6.3379396314460545E-2</v>
      </c>
      <c r="M34" s="13">
        <v>-3.3246162321918682E-2</v>
      </c>
      <c r="N34" s="13">
        <v>2.2090620860418353E-2</v>
      </c>
      <c r="O34" s="13">
        <v>-4.1013122920292133E-2</v>
      </c>
      <c r="P34" s="13">
        <v>-3.7479757180374995E-2</v>
      </c>
      <c r="Q34" s="13">
        <v>-1.369683387659415E-3</v>
      </c>
      <c r="R34" s="13">
        <v>2.1136679660375357E-2</v>
      </c>
      <c r="S34" s="13">
        <v>7.5831164031249676E-2</v>
      </c>
      <c r="T34" s="13">
        <v>-5.6032782461159503E-3</v>
      </c>
      <c r="U34" s="13">
        <v>-1.5813712904745758E-2</v>
      </c>
      <c r="V34" s="13">
        <v>2.6148764791229517E-3</v>
      </c>
      <c r="W34" s="13">
        <v>-4.3705631972222325E-2</v>
      </c>
      <c r="X34" s="13">
        <v>1.0085926229340014E-2</v>
      </c>
      <c r="Y34" s="13">
        <v>-2.5277042588353726E-2</v>
      </c>
      <c r="Z34" s="13">
        <v>-5.6904486530939269E-2</v>
      </c>
      <c r="AA34" s="13">
        <v>-2.5775112571701619E-2</v>
      </c>
      <c r="AB34" s="13">
        <v>-4.2958526997200708E-2</v>
      </c>
      <c r="AC34" s="13">
        <v>6.2527714776029919E-2</v>
      </c>
      <c r="AD34" s="13">
        <v>3.1801777503304152E-2</v>
      </c>
      <c r="AE34" s="13">
        <v>1.5564696046165949E-2</v>
      </c>
      <c r="AF34" s="13">
        <v>-0.36508528872739088</v>
      </c>
      <c r="AG34" s="150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275</v>
      </c>
      <c r="C35" s="47"/>
      <c r="D35" s="45">
        <v>0.12</v>
      </c>
      <c r="E35" s="45">
        <v>0.3</v>
      </c>
      <c r="F35" s="45">
        <v>0.92</v>
      </c>
      <c r="G35" s="45">
        <v>2.41</v>
      </c>
      <c r="H35" s="45">
        <v>1.5</v>
      </c>
      <c r="I35" s="45">
        <v>0.72</v>
      </c>
      <c r="J35" s="45">
        <v>0.38</v>
      </c>
      <c r="K35" s="45">
        <v>0.48</v>
      </c>
      <c r="L35" s="45">
        <v>1.41</v>
      </c>
      <c r="M35" s="45">
        <v>0.67</v>
      </c>
      <c r="N35" s="45">
        <v>0.67</v>
      </c>
      <c r="O35" s="45">
        <v>0.86</v>
      </c>
      <c r="P35" s="45">
        <v>0.78</v>
      </c>
      <c r="Q35" s="45">
        <v>0.1</v>
      </c>
      <c r="R35" s="45">
        <v>0.65</v>
      </c>
      <c r="S35" s="45">
        <v>1.98</v>
      </c>
      <c r="T35" s="45">
        <v>0</v>
      </c>
      <c r="U35" s="45">
        <v>0.25</v>
      </c>
      <c r="V35" s="45">
        <v>0.2</v>
      </c>
      <c r="W35" s="45">
        <v>0.93</v>
      </c>
      <c r="X35" s="45">
        <v>0.38</v>
      </c>
      <c r="Y35" s="45">
        <v>0.48</v>
      </c>
      <c r="Z35" s="45">
        <v>1.25</v>
      </c>
      <c r="AA35" s="45">
        <v>0.49</v>
      </c>
      <c r="AB35" s="45">
        <v>0.91</v>
      </c>
      <c r="AC35" s="45">
        <v>1.66</v>
      </c>
      <c r="AD35" s="45">
        <v>0.91</v>
      </c>
      <c r="AE35" s="45">
        <v>0.52</v>
      </c>
      <c r="AF35" s="45">
        <v>8.75</v>
      </c>
      <c r="AG35" s="150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BM36" s="55"/>
    </row>
    <row r="37" spans="1:65" ht="15">
      <c r="B37" s="8" t="s">
        <v>475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232</v>
      </c>
      <c r="E38" s="17" t="s">
        <v>232</v>
      </c>
      <c r="F38" s="17" t="s">
        <v>232</v>
      </c>
      <c r="G38" s="17" t="s">
        <v>232</v>
      </c>
      <c r="H38" s="17" t="s">
        <v>232</v>
      </c>
      <c r="I38" s="17" t="s">
        <v>232</v>
      </c>
      <c r="J38" s="17" t="s">
        <v>232</v>
      </c>
      <c r="K38" s="17" t="s">
        <v>232</v>
      </c>
      <c r="L38" s="17" t="s">
        <v>232</v>
      </c>
      <c r="M38" s="17" t="s">
        <v>232</v>
      </c>
      <c r="N38" s="17" t="s">
        <v>232</v>
      </c>
      <c r="O38" s="17" t="s">
        <v>232</v>
      </c>
      <c r="P38" s="17" t="s">
        <v>232</v>
      </c>
      <c r="Q38" s="17" t="s">
        <v>232</v>
      </c>
      <c r="R38" s="17" t="s">
        <v>232</v>
      </c>
      <c r="S38" s="17" t="s">
        <v>232</v>
      </c>
      <c r="T38" s="17" t="s">
        <v>232</v>
      </c>
      <c r="U38" s="17" t="s">
        <v>232</v>
      </c>
      <c r="V38" s="17" t="s">
        <v>232</v>
      </c>
      <c r="W38" s="17" t="s">
        <v>232</v>
      </c>
      <c r="X38" s="17" t="s">
        <v>232</v>
      </c>
      <c r="Y38" s="17" t="s">
        <v>232</v>
      </c>
      <c r="Z38" s="17" t="s">
        <v>232</v>
      </c>
      <c r="AA38" s="17" t="s">
        <v>232</v>
      </c>
      <c r="AB38" s="17" t="s">
        <v>232</v>
      </c>
      <c r="AC38" s="17" t="s">
        <v>232</v>
      </c>
      <c r="AD38" s="17" t="s">
        <v>232</v>
      </c>
      <c r="AE38" s="17" t="s">
        <v>232</v>
      </c>
      <c r="AF38" s="150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233</v>
      </c>
      <c r="C39" s="9" t="s">
        <v>233</v>
      </c>
      <c r="D39" s="148" t="s">
        <v>235</v>
      </c>
      <c r="E39" s="149" t="s">
        <v>236</v>
      </c>
      <c r="F39" s="149" t="s">
        <v>237</v>
      </c>
      <c r="G39" s="149" t="s">
        <v>238</v>
      </c>
      <c r="H39" s="149" t="s">
        <v>239</v>
      </c>
      <c r="I39" s="149" t="s">
        <v>241</v>
      </c>
      <c r="J39" s="149" t="s">
        <v>242</v>
      </c>
      <c r="K39" s="149" t="s">
        <v>243</v>
      </c>
      <c r="L39" s="149" t="s">
        <v>244</v>
      </c>
      <c r="M39" s="149" t="s">
        <v>245</v>
      </c>
      <c r="N39" s="149" t="s">
        <v>246</v>
      </c>
      <c r="O39" s="149" t="s">
        <v>247</v>
      </c>
      <c r="P39" s="149" t="s">
        <v>248</v>
      </c>
      <c r="Q39" s="149" t="s">
        <v>249</v>
      </c>
      <c r="R39" s="149" t="s">
        <v>251</v>
      </c>
      <c r="S39" s="149" t="s">
        <v>252</v>
      </c>
      <c r="T39" s="149" t="s">
        <v>253</v>
      </c>
      <c r="U39" s="149" t="s">
        <v>254</v>
      </c>
      <c r="V39" s="149" t="s">
        <v>277</v>
      </c>
      <c r="W39" s="149" t="s">
        <v>255</v>
      </c>
      <c r="X39" s="149" t="s">
        <v>256</v>
      </c>
      <c r="Y39" s="149" t="s">
        <v>257</v>
      </c>
      <c r="Z39" s="149" t="s">
        <v>258</v>
      </c>
      <c r="AA39" s="149" t="s">
        <v>259</v>
      </c>
      <c r="AB39" s="149" t="s">
        <v>260</v>
      </c>
      <c r="AC39" s="149" t="s">
        <v>261</v>
      </c>
      <c r="AD39" s="149" t="s">
        <v>262</v>
      </c>
      <c r="AE39" s="149" t="s">
        <v>263</v>
      </c>
      <c r="AF39" s="150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1</v>
      </c>
    </row>
    <row r="40" spans="1:65">
      <c r="A40" s="30"/>
      <c r="B40" s="19"/>
      <c r="C40" s="9"/>
      <c r="D40" s="10" t="s">
        <v>284</v>
      </c>
      <c r="E40" s="11" t="s">
        <v>284</v>
      </c>
      <c r="F40" s="11" t="s">
        <v>284</v>
      </c>
      <c r="G40" s="11" t="s">
        <v>284</v>
      </c>
      <c r="H40" s="11" t="s">
        <v>114</v>
      </c>
      <c r="I40" s="11" t="s">
        <v>284</v>
      </c>
      <c r="J40" s="11" t="s">
        <v>284</v>
      </c>
      <c r="K40" s="11" t="s">
        <v>284</v>
      </c>
      <c r="L40" s="11" t="s">
        <v>114</v>
      </c>
      <c r="M40" s="11" t="s">
        <v>114</v>
      </c>
      <c r="N40" s="11" t="s">
        <v>114</v>
      </c>
      <c r="O40" s="11" t="s">
        <v>284</v>
      </c>
      <c r="P40" s="11" t="s">
        <v>285</v>
      </c>
      <c r="Q40" s="11" t="s">
        <v>114</v>
      </c>
      <c r="R40" s="11" t="s">
        <v>285</v>
      </c>
      <c r="S40" s="11" t="s">
        <v>285</v>
      </c>
      <c r="T40" s="11" t="s">
        <v>285</v>
      </c>
      <c r="U40" s="11" t="s">
        <v>285</v>
      </c>
      <c r="V40" s="11" t="s">
        <v>285</v>
      </c>
      <c r="W40" s="11" t="s">
        <v>114</v>
      </c>
      <c r="X40" s="11" t="s">
        <v>285</v>
      </c>
      <c r="Y40" s="11" t="s">
        <v>285</v>
      </c>
      <c r="Z40" s="11" t="s">
        <v>285</v>
      </c>
      <c r="AA40" s="11" t="s">
        <v>285</v>
      </c>
      <c r="AB40" s="11" t="s">
        <v>284</v>
      </c>
      <c r="AC40" s="11" t="s">
        <v>284</v>
      </c>
      <c r="AD40" s="11" t="s">
        <v>284</v>
      </c>
      <c r="AE40" s="11" t="s">
        <v>285</v>
      </c>
      <c r="AF40" s="150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3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150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8">
        <v>1</v>
      </c>
      <c r="C42" s="14">
        <v>1</v>
      </c>
      <c r="D42" s="213">
        <v>0.16919999999999999</v>
      </c>
      <c r="E42" s="213">
        <v>0.17317000000000002</v>
      </c>
      <c r="F42" s="213">
        <v>0.17199594221835643</v>
      </c>
      <c r="G42" s="213">
        <v>0.16987999999999998</v>
      </c>
      <c r="H42" s="213">
        <v>0.152</v>
      </c>
      <c r="I42" s="213">
        <v>0.17849999999999999</v>
      </c>
      <c r="J42" s="213">
        <v>0.17899999999999999</v>
      </c>
      <c r="K42" s="226">
        <v>6.2122000000000004E-2</v>
      </c>
      <c r="L42" s="213">
        <v>0.15920000000000001</v>
      </c>
      <c r="M42" s="213">
        <v>0.17742888941078794</v>
      </c>
      <c r="N42" s="213">
        <v>0.16107249999999998</v>
      </c>
      <c r="O42" s="213">
        <v>0.17394000000000001</v>
      </c>
      <c r="P42" s="213">
        <v>0.17299999999999999</v>
      </c>
      <c r="Q42" s="226">
        <v>8.2375800000000013E-2</v>
      </c>
      <c r="R42" s="213">
        <v>0.1835</v>
      </c>
      <c r="S42" s="213">
        <v>0.17099999999999999</v>
      </c>
      <c r="T42" s="213">
        <v>0.16550000000000001</v>
      </c>
      <c r="U42" s="227">
        <v>0.16600000000000001</v>
      </c>
      <c r="V42" s="213">
        <v>0.16350000000000001</v>
      </c>
      <c r="W42" s="213">
        <v>0.15</v>
      </c>
      <c r="X42" s="226">
        <v>6.0670000000000009E-2</v>
      </c>
      <c r="Y42" s="213">
        <v>0.1835</v>
      </c>
      <c r="Z42" s="226">
        <v>0.14273</v>
      </c>
      <c r="AA42" s="213">
        <v>0.16830000000000001</v>
      </c>
      <c r="AB42" s="213">
        <v>0.17848</v>
      </c>
      <c r="AC42" s="213">
        <v>0.16546</v>
      </c>
      <c r="AD42" s="213">
        <v>0.17199999999999999</v>
      </c>
      <c r="AE42" s="213">
        <v>0.15210000000000001</v>
      </c>
      <c r="AF42" s="204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14">
        <v>1</v>
      </c>
    </row>
    <row r="43" spans="1:65">
      <c r="A43" s="30"/>
      <c r="B43" s="19">
        <v>1</v>
      </c>
      <c r="C43" s="9">
        <v>2</v>
      </c>
      <c r="D43" s="24">
        <v>0.16410000000000002</v>
      </c>
      <c r="E43" s="24">
        <v>0.17485999999999999</v>
      </c>
      <c r="F43" s="24">
        <v>0.17163132373753426</v>
      </c>
      <c r="G43" s="24">
        <v>0.17368</v>
      </c>
      <c r="H43" s="228">
        <v>0.13699999999999998</v>
      </c>
      <c r="I43" s="24">
        <v>0.1782</v>
      </c>
      <c r="J43" s="24">
        <v>0.17799999999999999</v>
      </c>
      <c r="K43" s="229">
        <v>5.6479999999999995E-2</v>
      </c>
      <c r="L43" s="24">
        <v>0.16500000000000001</v>
      </c>
      <c r="M43" s="24">
        <v>0.18036124399380293</v>
      </c>
      <c r="N43" s="24">
        <v>0.1603782</v>
      </c>
      <c r="O43" s="24">
        <v>0.17326</v>
      </c>
      <c r="P43" s="24">
        <v>0.17700000000000002</v>
      </c>
      <c r="Q43" s="229">
        <v>8.2580500000000001E-2</v>
      </c>
      <c r="R43" s="24">
        <v>0.185</v>
      </c>
      <c r="S43" s="24">
        <v>0.16850000000000001</v>
      </c>
      <c r="T43" s="24">
        <v>0.16550000000000001</v>
      </c>
      <c r="U43" s="24">
        <v>0.17399999999999999</v>
      </c>
      <c r="V43" s="24">
        <v>0.16149999999999998</v>
      </c>
      <c r="W43" s="24">
        <v>0.15360000000000001</v>
      </c>
      <c r="X43" s="228">
        <v>6.3100000000000003E-2</v>
      </c>
      <c r="Y43" s="24">
        <v>0.17780000000000001</v>
      </c>
      <c r="Z43" s="229">
        <v>0.1376</v>
      </c>
      <c r="AA43" s="24">
        <v>0.16869999999999999</v>
      </c>
      <c r="AB43" s="24">
        <v>0.17405000000000001</v>
      </c>
      <c r="AC43" s="24">
        <v>0.16663</v>
      </c>
      <c r="AD43" s="24">
        <v>0.16999999999999998</v>
      </c>
      <c r="AE43" s="24">
        <v>0.15380000000000002</v>
      </c>
      <c r="AF43" s="204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14">
        <v>18</v>
      </c>
    </row>
    <row r="44" spans="1:65">
      <c r="A44" s="30"/>
      <c r="B44" s="19">
        <v>1</v>
      </c>
      <c r="C44" s="9">
        <v>3</v>
      </c>
      <c r="D44" s="24">
        <v>0.17500000000000002</v>
      </c>
      <c r="E44" s="24">
        <v>0.17108999999999999</v>
      </c>
      <c r="F44" s="24">
        <v>0.17239550630619324</v>
      </c>
      <c r="G44" s="24">
        <v>0.17263000000000001</v>
      </c>
      <c r="H44" s="228">
        <v>0.19900000000000001</v>
      </c>
      <c r="I44" s="24">
        <v>0.17469999999999999</v>
      </c>
      <c r="J44" s="24">
        <v>0.16999999999999998</v>
      </c>
      <c r="K44" s="229">
        <v>6.0285000000000005E-2</v>
      </c>
      <c r="L44" s="24">
        <v>0.1691</v>
      </c>
      <c r="M44" s="24">
        <v>0.1729497059770557</v>
      </c>
      <c r="N44" s="24">
        <v>0.15895039999999999</v>
      </c>
      <c r="O44" s="24">
        <v>0.16431999999999999</v>
      </c>
      <c r="P44" s="24">
        <v>0.17600000000000002</v>
      </c>
      <c r="Q44" s="229">
        <v>8.2564100000000001E-2</v>
      </c>
      <c r="R44" s="24">
        <v>0.1865</v>
      </c>
      <c r="S44" s="24">
        <v>0.16700000000000001</v>
      </c>
      <c r="T44" s="24">
        <v>0.16300000000000001</v>
      </c>
      <c r="U44" s="24">
        <v>0.17049999999999998</v>
      </c>
      <c r="V44" s="24">
        <v>0.17149999999999999</v>
      </c>
      <c r="W44" s="24">
        <v>0.153</v>
      </c>
      <c r="X44" s="229">
        <v>6.0789999999999997E-2</v>
      </c>
      <c r="Y44" s="24">
        <v>0.18010000000000001</v>
      </c>
      <c r="Z44" s="229">
        <v>0.14017000000000002</v>
      </c>
      <c r="AA44" s="24">
        <v>0.1686</v>
      </c>
      <c r="AB44" s="24">
        <v>0.17419999999999999</v>
      </c>
      <c r="AC44" s="24">
        <v>0.16939000000000001</v>
      </c>
      <c r="AD44" s="24">
        <v>0.17099999999999999</v>
      </c>
      <c r="AE44" s="24">
        <v>0.14940000000000001</v>
      </c>
      <c r="AF44" s="204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14">
        <v>16</v>
      </c>
    </row>
    <row r="45" spans="1:65">
      <c r="A45" s="30"/>
      <c r="B45" s="19">
        <v>1</v>
      </c>
      <c r="C45" s="9">
        <v>4</v>
      </c>
      <c r="D45" s="24">
        <v>0.16720000000000002</v>
      </c>
      <c r="E45" s="24">
        <v>0.17263000000000001</v>
      </c>
      <c r="F45" s="24">
        <v>0.17312167552486962</v>
      </c>
      <c r="G45" s="24">
        <v>0.17097999999999999</v>
      </c>
      <c r="H45" s="24">
        <v>0.14799999999999999</v>
      </c>
      <c r="I45" s="24">
        <v>0.17449999999999999</v>
      </c>
      <c r="J45" s="24">
        <v>0.17199999999999999</v>
      </c>
      <c r="K45" s="229">
        <v>5.7123000000000007E-2</v>
      </c>
      <c r="L45" s="24">
        <v>0.15640000000000001</v>
      </c>
      <c r="M45" s="24">
        <v>0.17243937120153868</v>
      </c>
      <c r="N45" s="24">
        <v>0.15825339999999999</v>
      </c>
      <c r="O45" s="24">
        <v>0.16552999999999998</v>
      </c>
      <c r="P45" s="24">
        <v>0.17399999999999999</v>
      </c>
      <c r="Q45" s="229">
        <v>8.2148600000000002E-2</v>
      </c>
      <c r="R45" s="24">
        <v>0.18099999999999999</v>
      </c>
      <c r="S45" s="24">
        <v>0.16600000000000001</v>
      </c>
      <c r="T45" s="24">
        <v>0.16500000000000001</v>
      </c>
      <c r="U45" s="24">
        <v>0.17299999999999999</v>
      </c>
      <c r="V45" s="24">
        <v>0.157</v>
      </c>
      <c r="W45" s="24">
        <v>0.1565</v>
      </c>
      <c r="X45" s="229">
        <v>6.0400000000000002E-2</v>
      </c>
      <c r="Y45" s="24">
        <v>0.1739</v>
      </c>
      <c r="Z45" s="229">
        <v>0.14026</v>
      </c>
      <c r="AA45" s="24">
        <v>0.1653</v>
      </c>
      <c r="AB45" s="24">
        <v>0.16916999999999999</v>
      </c>
      <c r="AC45" s="24">
        <v>0.16694000000000001</v>
      </c>
      <c r="AD45" s="24">
        <v>0.16900000000000001</v>
      </c>
      <c r="AE45" s="24">
        <v>0.1633</v>
      </c>
      <c r="AF45" s="204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14">
        <v>0.1692227513493936</v>
      </c>
    </row>
    <row r="46" spans="1:65">
      <c r="A46" s="30"/>
      <c r="B46" s="19">
        <v>1</v>
      </c>
      <c r="C46" s="9">
        <v>5</v>
      </c>
      <c r="D46" s="24">
        <v>0.16350000000000001</v>
      </c>
      <c r="E46" s="24">
        <v>0.17387000000000002</v>
      </c>
      <c r="F46" s="24">
        <v>0.17262618934239096</v>
      </c>
      <c r="G46" s="24">
        <v>0.17202999999999999</v>
      </c>
      <c r="H46" s="24">
        <v>0.16600000000000001</v>
      </c>
      <c r="I46" s="24">
        <v>0.17930000000000001</v>
      </c>
      <c r="J46" s="24">
        <v>0.17199999999999999</v>
      </c>
      <c r="K46" s="229">
        <v>5.8714999999999996E-2</v>
      </c>
      <c r="L46" s="24">
        <v>0.1608</v>
      </c>
      <c r="M46" s="24">
        <v>0.17905436406162495</v>
      </c>
      <c r="N46" s="24">
        <v>0.167374</v>
      </c>
      <c r="O46" s="24">
        <v>0.17535000000000001</v>
      </c>
      <c r="P46" s="24">
        <v>0.18</v>
      </c>
      <c r="Q46" s="229">
        <v>8.2716799999999993E-2</v>
      </c>
      <c r="R46" s="24">
        <v>0.1825</v>
      </c>
      <c r="S46" s="24">
        <v>0.16700000000000001</v>
      </c>
      <c r="T46" s="24">
        <v>0.16550000000000001</v>
      </c>
      <c r="U46" s="24">
        <v>0.17199999999999999</v>
      </c>
      <c r="V46" s="24">
        <v>0.16400000000000001</v>
      </c>
      <c r="W46" s="24">
        <v>0.15089999999999998</v>
      </c>
      <c r="X46" s="229">
        <v>6.0110000000000004E-2</v>
      </c>
      <c r="Y46" s="24">
        <v>0.18279999999999999</v>
      </c>
      <c r="Z46" s="229">
        <v>0.14552000000000001</v>
      </c>
      <c r="AA46" s="24">
        <v>0.16720000000000002</v>
      </c>
      <c r="AB46" s="24">
        <v>0.16916</v>
      </c>
      <c r="AC46" s="24">
        <v>0.16464999999999999</v>
      </c>
      <c r="AD46" s="24">
        <v>0.17199999999999999</v>
      </c>
      <c r="AE46" s="228">
        <v>0.1386</v>
      </c>
      <c r="AF46" s="204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14">
        <v>13</v>
      </c>
    </row>
    <row r="47" spans="1:65">
      <c r="A47" s="30"/>
      <c r="B47" s="19">
        <v>1</v>
      </c>
      <c r="C47" s="9">
        <v>6</v>
      </c>
      <c r="D47" s="24">
        <v>0.16670000000000001</v>
      </c>
      <c r="E47" s="24">
        <v>0.17607999999999999</v>
      </c>
      <c r="F47" s="24">
        <v>0.17297714176131063</v>
      </c>
      <c r="G47" s="24">
        <v>0.17249999999999999</v>
      </c>
      <c r="H47" s="24">
        <v>0.17199999999999999</v>
      </c>
      <c r="I47" s="24">
        <v>0.1822</v>
      </c>
      <c r="J47" s="24">
        <v>0.17600000000000002</v>
      </c>
      <c r="K47" s="229">
        <v>5.7938000000000003E-2</v>
      </c>
      <c r="L47" s="24">
        <v>0.16689999999999999</v>
      </c>
      <c r="M47" s="24">
        <v>0.17335484077721394</v>
      </c>
      <c r="N47" s="24">
        <v>0.16396150000000001</v>
      </c>
      <c r="O47" s="24">
        <v>0.16709000000000002</v>
      </c>
      <c r="P47" s="24">
        <v>0.17500000000000002</v>
      </c>
      <c r="Q47" s="229">
        <v>8.2882999999999984E-2</v>
      </c>
      <c r="R47" s="24">
        <v>0.17750000000000002</v>
      </c>
      <c r="S47" s="24">
        <v>0.17149999999999999</v>
      </c>
      <c r="T47" s="24">
        <v>0.16400000000000001</v>
      </c>
      <c r="U47" s="24">
        <v>0.17399999999999999</v>
      </c>
      <c r="V47" s="24">
        <v>0.16199999999999998</v>
      </c>
      <c r="W47" s="24">
        <v>0.15540000000000001</v>
      </c>
      <c r="X47" s="229">
        <v>6.1300000000000007E-2</v>
      </c>
      <c r="Y47" s="24">
        <v>0.17480000000000001</v>
      </c>
      <c r="Z47" s="229">
        <v>0.13513</v>
      </c>
      <c r="AA47" s="24">
        <v>0.16830000000000001</v>
      </c>
      <c r="AB47" s="24">
        <v>0.17325000000000002</v>
      </c>
      <c r="AC47" s="24">
        <v>0.16932</v>
      </c>
      <c r="AD47" s="24">
        <v>0.17099999999999999</v>
      </c>
      <c r="AE47" s="24">
        <v>0.15620000000000001</v>
      </c>
      <c r="AF47" s="204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56"/>
    </row>
    <row r="48" spans="1:65">
      <c r="A48" s="30"/>
      <c r="B48" s="20" t="s">
        <v>271</v>
      </c>
      <c r="C48" s="12"/>
      <c r="D48" s="215">
        <v>0.16761666666666666</v>
      </c>
      <c r="E48" s="215">
        <v>0.17361666666666667</v>
      </c>
      <c r="F48" s="215">
        <v>0.1724579631484425</v>
      </c>
      <c r="G48" s="215">
        <v>0.17194999999999996</v>
      </c>
      <c r="H48" s="215">
        <v>0.16233333333333333</v>
      </c>
      <c r="I48" s="215">
        <v>0.17789999999999997</v>
      </c>
      <c r="J48" s="215">
        <v>0.17449999999999996</v>
      </c>
      <c r="K48" s="215">
        <v>5.8777166666666665E-2</v>
      </c>
      <c r="L48" s="215">
        <v>0.16290000000000002</v>
      </c>
      <c r="M48" s="215">
        <v>0.17593140257033735</v>
      </c>
      <c r="N48" s="215">
        <v>0.16166499999999998</v>
      </c>
      <c r="O48" s="215">
        <v>0.16991500000000001</v>
      </c>
      <c r="P48" s="215">
        <v>0.17583333333333331</v>
      </c>
      <c r="Q48" s="215">
        <v>8.2544799999999988E-2</v>
      </c>
      <c r="R48" s="215">
        <v>0.18266666666666667</v>
      </c>
      <c r="S48" s="215">
        <v>0.16850000000000001</v>
      </c>
      <c r="T48" s="215">
        <v>0.16475000000000001</v>
      </c>
      <c r="U48" s="215">
        <v>0.17158333333333331</v>
      </c>
      <c r="V48" s="215">
        <v>0.16325000000000001</v>
      </c>
      <c r="W48" s="215">
        <v>0.15323333333333333</v>
      </c>
      <c r="X48" s="215">
        <v>6.1061666666666674E-2</v>
      </c>
      <c r="Y48" s="215">
        <v>0.17881666666666665</v>
      </c>
      <c r="Z48" s="215">
        <v>0.14023499999999997</v>
      </c>
      <c r="AA48" s="215">
        <v>0.16773333333333332</v>
      </c>
      <c r="AB48" s="215">
        <v>0.17305166666666669</v>
      </c>
      <c r="AC48" s="215">
        <v>0.16706499999999999</v>
      </c>
      <c r="AD48" s="215">
        <v>0.17083333333333331</v>
      </c>
      <c r="AE48" s="215">
        <v>0.15223333333333336</v>
      </c>
      <c r="AF48" s="204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56"/>
    </row>
    <row r="49" spans="1:65">
      <c r="A49" s="30"/>
      <c r="B49" s="3" t="s">
        <v>272</v>
      </c>
      <c r="C49" s="29"/>
      <c r="D49" s="24">
        <v>0.16695000000000002</v>
      </c>
      <c r="E49" s="24">
        <v>0.17352000000000001</v>
      </c>
      <c r="F49" s="24">
        <v>0.1725108478242921</v>
      </c>
      <c r="G49" s="24">
        <v>0.172265</v>
      </c>
      <c r="H49" s="24">
        <v>0.159</v>
      </c>
      <c r="I49" s="24">
        <v>0.17835000000000001</v>
      </c>
      <c r="J49" s="24">
        <v>0.17399999999999999</v>
      </c>
      <c r="K49" s="24">
        <v>5.8326500000000003E-2</v>
      </c>
      <c r="L49" s="24">
        <v>0.16289999999999999</v>
      </c>
      <c r="M49" s="24">
        <v>0.17539186509400095</v>
      </c>
      <c r="N49" s="24">
        <v>0.16072534999999999</v>
      </c>
      <c r="O49" s="24">
        <v>0.17017500000000002</v>
      </c>
      <c r="P49" s="24">
        <v>0.17550000000000002</v>
      </c>
      <c r="Q49" s="24">
        <v>8.2572300000000001E-2</v>
      </c>
      <c r="R49" s="24">
        <v>0.183</v>
      </c>
      <c r="S49" s="24">
        <v>0.16775000000000001</v>
      </c>
      <c r="T49" s="24">
        <v>0.16525000000000001</v>
      </c>
      <c r="U49" s="24">
        <v>0.17249999999999999</v>
      </c>
      <c r="V49" s="24">
        <v>0.16275000000000001</v>
      </c>
      <c r="W49" s="24">
        <v>0.15329999999999999</v>
      </c>
      <c r="X49" s="24">
        <v>6.0730000000000006E-2</v>
      </c>
      <c r="Y49" s="24">
        <v>0.17895</v>
      </c>
      <c r="Z49" s="24">
        <v>0.14021500000000001</v>
      </c>
      <c r="AA49" s="24">
        <v>0.16830000000000001</v>
      </c>
      <c r="AB49" s="24">
        <v>0.17365000000000003</v>
      </c>
      <c r="AC49" s="24">
        <v>0.16678500000000002</v>
      </c>
      <c r="AD49" s="24">
        <v>0.17099999999999999</v>
      </c>
      <c r="AE49" s="24">
        <v>0.15295000000000003</v>
      </c>
      <c r="AF49" s="204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56"/>
    </row>
    <row r="50" spans="1:65">
      <c r="A50" s="30"/>
      <c r="B50" s="3" t="s">
        <v>273</v>
      </c>
      <c r="C50" s="29"/>
      <c r="D50" s="24">
        <v>4.1796730334640606E-3</v>
      </c>
      <c r="E50" s="24">
        <v>1.7455734492328452E-3</v>
      </c>
      <c r="F50" s="24">
        <v>5.7254825397701952E-4</v>
      </c>
      <c r="G50" s="24">
        <v>1.3408952233489469E-3</v>
      </c>
      <c r="H50" s="24">
        <v>2.1933232015976772E-2</v>
      </c>
      <c r="I50" s="24">
        <v>2.9223278392404971E-3</v>
      </c>
      <c r="J50" s="24">
        <v>3.6742346141747733E-3</v>
      </c>
      <c r="K50" s="24">
        <v>2.1063133116102821E-3</v>
      </c>
      <c r="L50" s="24">
        <v>4.8826222462934766E-3</v>
      </c>
      <c r="M50" s="24">
        <v>3.4450636766040817E-3</v>
      </c>
      <c r="N50" s="24">
        <v>3.4316634875815005E-3</v>
      </c>
      <c r="O50" s="24">
        <v>4.8050338188195983E-3</v>
      </c>
      <c r="P50" s="24">
        <v>2.4832774042918932E-3</v>
      </c>
      <c r="Q50" s="24">
        <v>2.5735021274519326E-4</v>
      </c>
      <c r="R50" s="24">
        <v>3.1728010758108722E-3</v>
      </c>
      <c r="S50" s="24">
        <v>2.2803508501982647E-3</v>
      </c>
      <c r="T50" s="24">
        <v>1.036822067666387E-3</v>
      </c>
      <c r="U50" s="24">
        <v>3.0400109648924985E-3</v>
      </c>
      <c r="V50" s="24">
        <v>4.7407805264534216E-3</v>
      </c>
      <c r="W50" s="24">
        <v>2.5081201459791961E-3</v>
      </c>
      <c r="X50" s="24">
        <v>1.0753867521346295E-3</v>
      </c>
      <c r="Y50" s="24">
        <v>4.0196600187909709E-3</v>
      </c>
      <c r="Z50" s="24">
        <v>3.6651152778596225E-3</v>
      </c>
      <c r="AA50" s="24">
        <v>1.3063945294843589E-3</v>
      </c>
      <c r="AB50" s="24">
        <v>3.52232546291036E-3</v>
      </c>
      <c r="AC50" s="24">
        <v>1.9546738858438818E-3</v>
      </c>
      <c r="AD50" s="24">
        <v>1.1690451944500043E-3</v>
      </c>
      <c r="AE50" s="24">
        <v>8.1801385481339289E-3</v>
      </c>
      <c r="AF50" s="204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56"/>
    </row>
    <row r="51" spans="1:65">
      <c r="A51" s="30"/>
      <c r="B51" s="3" t="s">
        <v>86</v>
      </c>
      <c r="C51" s="29"/>
      <c r="D51" s="13">
        <v>2.493590355054625E-2</v>
      </c>
      <c r="E51" s="13">
        <v>1.0054181333778507E-2</v>
      </c>
      <c r="F51" s="13">
        <v>3.3199293527791519E-3</v>
      </c>
      <c r="G51" s="13">
        <v>7.7981693710319697E-3</v>
      </c>
      <c r="H51" s="13">
        <v>0.13511231221340927</v>
      </c>
      <c r="I51" s="13">
        <v>1.642680067026699E-2</v>
      </c>
      <c r="J51" s="13">
        <v>2.1055785754583233E-2</v>
      </c>
      <c r="K51" s="13">
        <v>3.5835570699681261E-2</v>
      </c>
      <c r="L51" s="13">
        <v>2.997312612825952E-2</v>
      </c>
      <c r="M51" s="13">
        <v>1.9581857623324216E-2</v>
      </c>
      <c r="N51" s="13">
        <v>2.1227003294352526E-2</v>
      </c>
      <c r="O51" s="13">
        <v>2.8279044338755249E-2</v>
      </c>
      <c r="P51" s="13">
        <v>1.4122904668958635E-2</v>
      </c>
      <c r="Q51" s="13">
        <v>3.1177035106414127E-3</v>
      </c>
      <c r="R51" s="13">
        <v>1.7369348955169006E-2</v>
      </c>
      <c r="S51" s="13">
        <v>1.3533239467052014E-2</v>
      </c>
      <c r="T51" s="13">
        <v>6.2933054183088736E-3</v>
      </c>
      <c r="U51" s="13">
        <v>1.7717402418023307E-2</v>
      </c>
      <c r="V51" s="13">
        <v>2.9040003224829535E-2</v>
      </c>
      <c r="W51" s="13">
        <v>1.636798006947485E-2</v>
      </c>
      <c r="X51" s="13">
        <v>1.7611487056275833E-2</v>
      </c>
      <c r="Y51" s="13">
        <v>2.2479224636728332E-2</v>
      </c>
      <c r="Z51" s="13">
        <v>2.6135524497162787E-2</v>
      </c>
      <c r="AA51" s="13">
        <v>7.788520644779565E-3</v>
      </c>
      <c r="AB51" s="13">
        <v>2.0354183988849341E-2</v>
      </c>
      <c r="AC51" s="13">
        <v>1.1700080123567965E-2</v>
      </c>
      <c r="AD51" s="13">
        <v>6.8431913821463677E-3</v>
      </c>
      <c r="AE51" s="13">
        <v>5.3734214242176004E-2</v>
      </c>
      <c r="AF51" s="150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274</v>
      </c>
      <c r="C52" s="29"/>
      <c r="D52" s="13">
        <v>-9.4909500638650224E-3</v>
      </c>
      <c r="E52" s="13">
        <v>2.5965275249549391E-2</v>
      </c>
      <c r="F52" s="13">
        <v>1.9118066413948975E-2</v>
      </c>
      <c r="G52" s="13">
        <v>1.6116323773600838E-2</v>
      </c>
      <c r="H52" s="13">
        <v>-4.0712126242621549E-2</v>
      </c>
      <c r="I52" s="13">
        <v>5.1277080542736719E-2</v>
      </c>
      <c r="J52" s="13">
        <v>3.1185219531801867E-2</v>
      </c>
      <c r="K52" s="13">
        <v>-0.65266392256375938</v>
      </c>
      <c r="L52" s="13">
        <v>-3.7363482740798926E-2</v>
      </c>
      <c r="M52" s="13">
        <v>3.9643908206482337E-2</v>
      </c>
      <c r="N52" s="13">
        <v>-4.4661555784477058E-2</v>
      </c>
      <c r="O52" s="13">
        <v>4.0907540214680793E-3</v>
      </c>
      <c r="P52" s="13">
        <v>3.9064380712560798E-2</v>
      </c>
      <c r="Q52" s="13">
        <v>-0.51221216212487852</v>
      </c>
      <c r="R52" s="13">
        <v>7.9445081763949599E-2</v>
      </c>
      <c r="S52" s="13">
        <v>-4.2710057816122138E-3</v>
      </c>
      <c r="T52" s="13">
        <v>-2.6431146602496236E-2</v>
      </c>
      <c r="U52" s="13">
        <v>1.3949554448892121E-2</v>
      </c>
      <c r="V52" s="13">
        <v>-3.5295202930849867E-2</v>
      </c>
      <c r="W52" s="13">
        <v>-9.4487401301300067E-2</v>
      </c>
      <c r="X52" s="13">
        <v>-0.63916396477567683</v>
      </c>
      <c r="Y52" s="13">
        <v>5.6694003854508512E-2</v>
      </c>
      <c r="Z52" s="13">
        <v>-0.17129937386222216</v>
      </c>
      <c r="AA52" s="13">
        <v>-8.8015234605486325E-3</v>
      </c>
      <c r="AB52" s="13">
        <v>2.2626480699202922E-2</v>
      </c>
      <c r="AC52" s="13">
        <v>-1.275095300240392E-2</v>
      </c>
      <c r="AD52" s="13">
        <v>9.5175262847153608E-3</v>
      </c>
      <c r="AE52" s="13">
        <v>-0.10039677218686893</v>
      </c>
      <c r="AF52" s="150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275</v>
      </c>
      <c r="C53" s="47"/>
      <c r="D53" s="45">
        <v>0.06</v>
      </c>
      <c r="E53" s="45">
        <v>0.66</v>
      </c>
      <c r="F53" s="45">
        <v>0.52</v>
      </c>
      <c r="G53" s="45">
        <v>0.46</v>
      </c>
      <c r="H53" s="45">
        <v>0.69</v>
      </c>
      <c r="I53" s="45">
        <v>1.17</v>
      </c>
      <c r="J53" s="45">
        <v>0.76</v>
      </c>
      <c r="K53" s="45">
        <v>13.07</v>
      </c>
      <c r="L53" s="45">
        <v>0.62</v>
      </c>
      <c r="M53" s="45">
        <v>0.93</v>
      </c>
      <c r="N53" s="45">
        <v>0.77</v>
      </c>
      <c r="O53" s="45">
        <v>0.21</v>
      </c>
      <c r="P53" s="45">
        <v>0.92</v>
      </c>
      <c r="Q53" s="45">
        <v>10.23</v>
      </c>
      <c r="R53" s="45">
        <v>1.74</v>
      </c>
      <c r="S53" s="45">
        <v>0.05</v>
      </c>
      <c r="T53" s="45">
        <v>0.4</v>
      </c>
      <c r="U53" s="45">
        <v>0.41</v>
      </c>
      <c r="V53" s="45">
        <v>0.57999999999999996</v>
      </c>
      <c r="W53" s="45">
        <v>1.78</v>
      </c>
      <c r="X53" s="45">
        <v>12.8</v>
      </c>
      <c r="Y53" s="45">
        <v>1.28</v>
      </c>
      <c r="Z53" s="45">
        <v>3.33</v>
      </c>
      <c r="AA53" s="45">
        <v>0.05</v>
      </c>
      <c r="AB53" s="45">
        <v>0.59</v>
      </c>
      <c r="AC53" s="45">
        <v>0.13</v>
      </c>
      <c r="AD53" s="45">
        <v>0.32</v>
      </c>
      <c r="AE53" s="45">
        <v>1.9</v>
      </c>
      <c r="AF53" s="150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BM54" s="55"/>
    </row>
    <row r="55" spans="1:65" ht="15">
      <c r="B55" s="8" t="s">
        <v>476</v>
      </c>
      <c r="BM55" s="28" t="s">
        <v>283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232</v>
      </c>
      <c r="E56" s="150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233</v>
      </c>
      <c r="C57" s="9" t="s">
        <v>233</v>
      </c>
      <c r="D57" s="148" t="s">
        <v>235</v>
      </c>
      <c r="E57" s="15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284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06">
        <v>12</v>
      </c>
      <c r="E60" s="207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  <c r="BI60" s="208"/>
      <c r="BJ60" s="208"/>
      <c r="BK60" s="208"/>
      <c r="BL60" s="208"/>
      <c r="BM60" s="209">
        <v>1</v>
      </c>
    </row>
    <row r="61" spans="1:65">
      <c r="A61" s="30"/>
      <c r="B61" s="19">
        <v>1</v>
      </c>
      <c r="C61" s="9">
        <v>2</v>
      </c>
      <c r="D61" s="210">
        <v>13</v>
      </c>
      <c r="E61" s="207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9">
        <v>3</v>
      </c>
    </row>
    <row r="62" spans="1:65">
      <c r="A62" s="30"/>
      <c r="B62" s="19">
        <v>1</v>
      </c>
      <c r="C62" s="9">
        <v>3</v>
      </c>
      <c r="D62" s="210">
        <v>12</v>
      </c>
      <c r="E62" s="207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09">
        <v>16</v>
      </c>
    </row>
    <row r="63" spans="1:65">
      <c r="A63" s="30"/>
      <c r="B63" s="19">
        <v>1</v>
      </c>
      <c r="C63" s="9">
        <v>4</v>
      </c>
      <c r="D63" s="210">
        <v>13</v>
      </c>
      <c r="E63" s="207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9">
        <v>12.5</v>
      </c>
    </row>
    <row r="64" spans="1:65">
      <c r="A64" s="30"/>
      <c r="B64" s="19">
        <v>1</v>
      </c>
      <c r="C64" s="9">
        <v>5</v>
      </c>
      <c r="D64" s="210">
        <v>12</v>
      </c>
      <c r="E64" s="207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9">
        <v>9</v>
      </c>
    </row>
    <row r="65" spans="1:65">
      <c r="A65" s="30"/>
      <c r="B65" s="19">
        <v>1</v>
      </c>
      <c r="C65" s="9">
        <v>6</v>
      </c>
      <c r="D65" s="210">
        <v>13</v>
      </c>
      <c r="E65" s="207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  <c r="BI65" s="208"/>
      <c r="BJ65" s="208"/>
      <c r="BK65" s="208"/>
      <c r="BL65" s="208"/>
      <c r="BM65" s="211"/>
    </row>
    <row r="66" spans="1:65">
      <c r="A66" s="30"/>
      <c r="B66" s="20" t="s">
        <v>271</v>
      </c>
      <c r="C66" s="12"/>
      <c r="D66" s="212">
        <v>12.5</v>
      </c>
      <c r="E66" s="207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11"/>
    </row>
    <row r="67" spans="1:65">
      <c r="A67" s="30"/>
      <c r="B67" s="3" t="s">
        <v>272</v>
      </c>
      <c r="C67" s="29"/>
      <c r="D67" s="210">
        <v>12.5</v>
      </c>
      <c r="E67" s="207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  <c r="BI67" s="208"/>
      <c r="BJ67" s="208"/>
      <c r="BK67" s="208"/>
      <c r="BL67" s="208"/>
      <c r="BM67" s="211"/>
    </row>
    <row r="68" spans="1:65">
      <c r="A68" s="30"/>
      <c r="B68" s="3" t="s">
        <v>273</v>
      </c>
      <c r="C68" s="29"/>
      <c r="D68" s="210">
        <v>0.54772255750516607</v>
      </c>
      <c r="E68" s="207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11"/>
    </row>
    <row r="69" spans="1:65">
      <c r="A69" s="30"/>
      <c r="B69" s="3" t="s">
        <v>86</v>
      </c>
      <c r="C69" s="29"/>
      <c r="D69" s="13">
        <v>4.3817804600413283E-2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274</v>
      </c>
      <c r="C70" s="29"/>
      <c r="D70" s="13">
        <v>0</v>
      </c>
      <c r="E70" s="15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275</v>
      </c>
      <c r="C71" s="47"/>
      <c r="D71" s="45" t="s">
        <v>276</v>
      </c>
      <c r="E71" s="15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477</v>
      </c>
      <c r="BM73" s="28" t="s">
        <v>66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232</v>
      </c>
      <c r="E74" s="17" t="s">
        <v>232</v>
      </c>
      <c r="F74" s="17" t="s">
        <v>232</v>
      </c>
      <c r="G74" s="17" t="s">
        <v>232</v>
      </c>
      <c r="H74" s="17" t="s">
        <v>232</v>
      </c>
      <c r="I74" s="17" t="s">
        <v>232</v>
      </c>
      <c r="J74" s="17" t="s">
        <v>232</v>
      </c>
      <c r="K74" s="17" t="s">
        <v>232</v>
      </c>
      <c r="L74" s="17" t="s">
        <v>232</v>
      </c>
      <c r="M74" s="17" t="s">
        <v>232</v>
      </c>
      <c r="N74" s="17" t="s">
        <v>232</v>
      </c>
      <c r="O74" s="17" t="s">
        <v>232</v>
      </c>
      <c r="P74" s="17" t="s">
        <v>232</v>
      </c>
      <c r="Q74" s="17" t="s">
        <v>232</v>
      </c>
      <c r="R74" s="17" t="s">
        <v>232</v>
      </c>
      <c r="S74" s="17" t="s">
        <v>232</v>
      </c>
      <c r="T74" s="17" t="s">
        <v>232</v>
      </c>
      <c r="U74" s="17" t="s">
        <v>232</v>
      </c>
      <c r="V74" s="17" t="s">
        <v>232</v>
      </c>
      <c r="W74" s="17" t="s">
        <v>232</v>
      </c>
      <c r="X74" s="17" t="s">
        <v>232</v>
      </c>
      <c r="Y74" s="17" t="s">
        <v>232</v>
      </c>
      <c r="Z74" s="17" t="s">
        <v>232</v>
      </c>
      <c r="AA74" s="17" t="s">
        <v>232</v>
      </c>
      <c r="AB74" s="17" t="s">
        <v>232</v>
      </c>
      <c r="AC74" s="17" t="s">
        <v>232</v>
      </c>
      <c r="AD74" s="17" t="s">
        <v>232</v>
      </c>
      <c r="AE74" s="150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233</v>
      </c>
      <c r="C75" s="9" t="s">
        <v>233</v>
      </c>
      <c r="D75" s="148" t="s">
        <v>235</v>
      </c>
      <c r="E75" s="149" t="s">
        <v>236</v>
      </c>
      <c r="F75" s="149" t="s">
        <v>237</v>
      </c>
      <c r="G75" s="149" t="s">
        <v>238</v>
      </c>
      <c r="H75" s="149" t="s">
        <v>239</v>
      </c>
      <c r="I75" s="149" t="s">
        <v>240</v>
      </c>
      <c r="J75" s="149" t="s">
        <v>241</v>
      </c>
      <c r="K75" s="149" t="s">
        <v>242</v>
      </c>
      <c r="L75" s="149" t="s">
        <v>243</v>
      </c>
      <c r="M75" s="149" t="s">
        <v>244</v>
      </c>
      <c r="N75" s="149" t="s">
        <v>245</v>
      </c>
      <c r="O75" s="149" t="s">
        <v>246</v>
      </c>
      <c r="P75" s="149" t="s">
        <v>247</v>
      </c>
      <c r="Q75" s="149" t="s">
        <v>248</v>
      </c>
      <c r="R75" s="149" t="s">
        <v>249</v>
      </c>
      <c r="S75" s="149" t="s">
        <v>251</v>
      </c>
      <c r="T75" s="149" t="s">
        <v>252</v>
      </c>
      <c r="U75" s="149" t="s">
        <v>253</v>
      </c>
      <c r="V75" s="149" t="s">
        <v>254</v>
      </c>
      <c r="W75" s="149" t="s">
        <v>277</v>
      </c>
      <c r="X75" s="149" t="s">
        <v>255</v>
      </c>
      <c r="Y75" s="149" t="s">
        <v>256</v>
      </c>
      <c r="Z75" s="149" t="s">
        <v>257</v>
      </c>
      <c r="AA75" s="149" t="s">
        <v>258</v>
      </c>
      <c r="AB75" s="149" t="s">
        <v>261</v>
      </c>
      <c r="AC75" s="149" t="s">
        <v>262</v>
      </c>
      <c r="AD75" s="149" t="s">
        <v>263</v>
      </c>
      <c r="AE75" s="150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1</v>
      </c>
    </row>
    <row r="76" spans="1:65">
      <c r="A76" s="30"/>
      <c r="B76" s="19"/>
      <c r="C76" s="9"/>
      <c r="D76" s="10" t="s">
        <v>284</v>
      </c>
      <c r="E76" s="11" t="s">
        <v>284</v>
      </c>
      <c r="F76" s="11" t="s">
        <v>284</v>
      </c>
      <c r="G76" s="11" t="s">
        <v>284</v>
      </c>
      <c r="H76" s="11" t="s">
        <v>284</v>
      </c>
      <c r="I76" s="11" t="s">
        <v>114</v>
      </c>
      <c r="J76" s="11" t="s">
        <v>285</v>
      </c>
      <c r="K76" s="11" t="s">
        <v>284</v>
      </c>
      <c r="L76" s="11" t="s">
        <v>284</v>
      </c>
      <c r="M76" s="11" t="s">
        <v>284</v>
      </c>
      <c r="N76" s="11" t="s">
        <v>114</v>
      </c>
      <c r="O76" s="11" t="s">
        <v>114</v>
      </c>
      <c r="P76" s="11" t="s">
        <v>284</v>
      </c>
      <c r="Q76" s="11" t="s">
        <v>285</v>
      </c>
      <c r="R76" s="11" t="s">
        <v>114</v>
      </c>
      <c r="S76" s="11" t="s">
        <v>285</v>
      </c>
      <c r="T76" s="11" t="s">
        <v>285</v>
      </c>
      <c r="U76" s="11" t="s">
        <v>285</v>
      </c>
      <c r="V76" s="11" t="s">
        <v>285</v>
      </c>
      <c r="W76" s="11" t="s">
        <v>285</v>
      </c>
      <c r="X76" s="11" t="s">
        <v>284</v>
      </c>
      <c r="Y76" s="11" t="s">
        <v>285</v>
      </c>
      <c r="Z76" s="11" t="s">
        <v>285</v>
      </c>
      <c r="AA76" s="11" t="s">
        <v>285</v>
      </c>
      <c r="AB76" s="11" t="s">
        <v>284</v>
      </c>
      <c r="AC76" s="11" t="s">
        <v>114</v>
      </c>
      <c r="AD76" s="11" t="s">
        <v>285</v>
      </c>
      <c r="AE76" s="150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3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150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3</v>
      </c>
    </row>
    <row r="78" spans="1:65">
      <c r="A78" s="30"/>
      <c r="B78" s="18">
        <v>1</v>
      </c>
      <c r="C78" s="14">
        <v>1</v>
      </c>
      <c r="D78" s="213">
        <v>0.1134</v>
      </c>
      <c r="E78" s="213">
        <v>0.13277</v>
      </c>
      <c r="F78" s="213">
        <v>3.2324428110502131E-2</v>
      </c>
      <c r="G78" s="213">
        <v>0.15</v>
      </c>
      <c r="H78" s="213">
        <v>0.13500000000000001</v>
      </c>
      <c r="I78" s="213">
        <v>0.13999999999999999</v>
      </c>
      <c r="J78" s="213">
        <v>5.7499999999999996E-2</v>
      </c>
      <c r="K78" s="213">
        <v>0.16</v>
      </c>
      <c r="L78" s="213">
        <v>0.19237799999999999</v>
      </c>
      <c r="M78" s="213">
        <v>0.13150000000000001</v>
      </c>
      <c r="N78" s="213">
        <v>8.9773918833605068E-2</v>
      </c>
      <c r="O78" s="227">
        <v>0.1784182</v>
      </c>
      <c r="P78" s="213">
        <v>1.6500000000000001E-2</v>
      </c>
      <c r="Q78" s="227">
        <v>2.1399999999999999E-2</v>
      </c>
      <c r="R78" s="213">
        <v>0.16112800000000002</v>
      </c>
      <c r="S78" s="213">
        <v>9.9000000000000005E-2</v>
      </c>
      <c r="T78" s="213">
        <v>3.9E-2</v>
      </c>
      <c r="U78" s="213">
        <v>0.107</v>
      </c>
      <c r="V78" s="213">
        <v>7.3999999999999996E-2</v>
      </c>
      <c r="W78" s="213">
        <v>6.3E-2</v>
      </c>
      <c r="X78" s="213">
        <v>0.11559999999999999</v>
      </c>
      <c r="Y78" s="213" t="s">
        <v>289</v>
      </c>
      <c r="Z78" s="213">
        <v>0.1651</v>
      </c>
      <c r="AA78" s="213">
        <v>4.5000000000000005E-3</v>
      </c>
      <c r="AB78" s="213">
        <v>0.15167</v>
      </c>
      <c r="AC78" s="213">
        <v>0.153</v>
      </c>
      <c r="AD78" s="213">
        <v>0.14460000000000001</v>
      </c>
      <c r="AE78" s="204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14">
        <v>1</v>
      </c>
    </row>
    <row r="79" spans="1:65">
      <c r="A79" s="30"/>
      <c r="B79" s="19">
        <v>1</v>
      </c>
      <c r="C79" s="9">
        <v>2</v>
      </c>
      <c r="D79" s="24">
        <v>0.12179999999999999</v>
      </c>
      <c r="E79" s="24">
        <v>0.14102999999999999</v>
      </c>
      <c r="F79" s="24">
        <v>3.2313522795902029E-2</v>
      </c>
      <c r="G79" s="24">
        <v>0.15579999999999999</v>
      </c>
      <c r="H79" s="24">
        <v>0.13899999999999998</v>
      </c>
      <c r="I79" s="24">
        <v>0.12</v>
      </c>
      <c r="J79" s="24">
        <v>6.4500000000000002E-2</v>
      </c>
      <c r="K79" s="24">
        <v>0.155</v>
      </c>
      <c r="L79" s="24">
        <v>0.188141</v>
      </c>
      <c r="M79" s="24">
        <v>0.13020000000000001</v>
      </c>
      <c r="N79" s="24">
        <v>8.4943887328241499E-2</v>
      </c>
      <c r="O79" s="24">
        <v>0.15299009999999999</v>
      </c>
      <c r="P79" s="24">
        <v>1.26E-2</v>
      </c>
      <c r="Q79" s="24">
        <v>9.8999999999999991E-3</v>
      </c>
      <c r="R79" s="24">
        <v>0.161056</v>
      </c>
      <c r="S79" s="24">
        <v>7.1000000000000008E-2</v>
      </c>
      <c r="T79" s="24">
        <v>4.2999999999999997E-2</v>
      </c>
      <c r="U79" s="24">
        <v>0.13</v>
      </c>
      <c r="V79" s="24">
        <v>6.7000000000000004E-2</v>
      </c>
      <c r="W79" s="24">
        <v>7.1000000000000008E-2</v>
      </c>
      <c r="X79" s="24">
        <v>4.2299999999999997E-2</v>
      </c>
      <c r="Y79" s="24" t="s">
        <v>289</v>
      </c>
      <c r="Z79" s="24">
        <v>0.1648</v>
      </c>
      <c r="AA79" s="24">
        <v>4.8000000000000004E-3</v>
      </c>
      <c r="AB79" s="24">
        <v>0.15594999999999998</v>
      </c>
      <c r="AC79" s="228">
        <v>0.14200000000000002</v>
      </c>
      <c r="AD79" s="24">
        <v>0.14410000000000001</v>
      </c>
      <c r="AE79" s="204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14">
        <v>5</v>
      </c>
    </row>
    <row r="80" spans="1:65">
      <c r="A80" s="30"/>
      <c r="B80" s="19">
        <v>1</v>
      </c>
      <c r="C80" s="9">
        <v>3</v>
      </c>
      <c r="D80" s="24">
        <v>0.11</v>
      </c>
      <c r="E80" s="24">
        <v>0.13585</v>
      </c>
      <c r="F80" s="24">
        <v>3.224057561941053E-2</v>
      </c>
      <c r="G80" s="24">
        <v>0.15310000000000001</v>
      </c>
      <c r="H80" s="24">
        <v>0.13500000000000001</v>
      </c>
      <c r="I80" s="24">
        <v>0.14799999999999999</v>
      </c>
      <c r="J80" s="24">
        <v>9.8299999999999998E-2</v>
      </c>
      <c r="K80" s="24">
        <v>0.153</v>
      </c>
      <c r="L80" s="24">
        <v>0.188774</v>
      </c>
      <c r="M80" s="24">
        <v>0.1744</v>
      </c>
      <c r="N80" s="24">
        <v>7.9448607495550189E-2</v>
      </c>
      <c r="O80" s="24">
        <v>0.1414599</v>
      </c>
      <c r="P80" s="24">
        <v>1.3200000000000002E-2</v>
      </c>
      <c r="Q80" s="24">
        <v>1.09E-2</v>
      </c>
      <c r="R80" s="24">
        <v>0.161524</v>
      </c>
      <c r="S80" s="24">
        <v>9.9000000000000005E-2</v>
      </c>
      <c r="T80" s="24">
        <v>0.04</v>
      </c>
      <c r="U80" s="24">
        <v>0.11</v>
      </c>
      <c r="V80" s="24">
        <v>4.5999999999999999E-2</v>
      </c>
      <c r="W80" s="228">
        <v>0.11600000000000001</v>
      </c>
      <c r="X80" s="24">
        <v>0.12659999999999999</v>
      </c>
      <c r="Y80" s="24" t="s">
        <v>289</v>
      </c>
      <c r="Z80" s="24">
        <v>0.16969999999999999</v>
      </c>
      <c r="AA80" s="24">
        <v>4.3E-3</v>
      </c>
      <c r="AB80" s="24">
        <v>0.15451999999999999</v>
      </c>
      <c r="AC80" s="24">
        <v>0.155</v>
      </c>
      <c r="AD80" s="24">
        <v>0.13879999999999998</v>
      </c>
      <c r="AE80" s="204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14">
        <v>16</v>
      </c>
    </row>
    <row r="81" spans="1:65">
      <c r="A81" s="30"/>
      <c r="B81" s="19">
        <v>1</v>
      </c>
      <c r="C81" s="9">
        <v>4</v>
      </c>
      <c r="D81" s="24">
        <v>0.11600000000000001</v>
      </c>
      <c r="E81" s="24">
        <v>0.13566999999999999</v>
      </c>
      <c r="F81" s="24">
        <v>3.2343540905643328E-2</v>
      </c>
      <c r="G81" s="24">
        <v>0.155</v>
      </c>
      <c r="H81" s="24">
        <v>0.13699999999999998</v>
      </c>
      <c r="I81" s="24">
        <v>0.128</v>
      </c>
      <c r="J81" s="24">
        <v>9.7499999999999989E-2</v>
      </c>
      <c r="K81" s="24">
        <v>0.157</v>
      </c>
      <c r="L81" s="24">
        <v>0.19225200000000001</v>
      </c>
      <c r="M81" s="24">
        <v>0.11210000000000001</v>
      </c>
      <c r="N81" s="24">
        <v>7.7551711063200968E-2</v>
      </c>
      <c r="O81" s="24">
        <v>0.14008759999999998</v>
      </c>
      <c r="P81" s="24">
        <v>1.66E-2</v>
      </c>
      <c r="Q81" s="24">
        <v>6.7999999999999996E-3</v>
      </c>
      <c r="R81" s="24">
        <v>0.162826</v>
      </c>
      <c r="S81" s="24">
        <v>6.8999999999999992E-2</v>
      </c>
      <c r="T81" s="24">
        <v>3.3000000000000002E-2</v>
      </c>
      <c r="U81" s="24">
        <v>0.122</v>
      </c>
      <c r="V81" s="24">
        <v>5.1999999999999998E-2</v>
      </c>
      <c r="W81" s="24">
        <v>7.2999999999999995E-2</v>
      </c>
      <c r="X81" s="24">
        <v>3.7900000000000003E-2</v>
      </c>
      <c r="Y81" s="24" t="s">
        <v>289</v>
      </c>
      <c r="Z81" s="24">
        <v>0.16930000000000001</v>
      </c>
      <c r="AA81" s="24">
        <v>4.5999999999999999E-3</v>
      </c>
      <c r="AB81" s="24">
        <v>0.15570999999999999</v>
      </c>
      <c r="AC81" s="24">
        <v>0.154</v>
      </c>
      <c r="AD81" s="24">
        <v>0.14959999999999998</v>
      </c>
      <c r="AE81" s="204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5"/>
      <c r="AT81" s="205"/>
      <c r="AU81" s="205"/>
      <c r="AV81" s="205"/>
      <c r="AW81" s="205"/>
      <c r="AX81" s="205"/>
      <c r="AY81" s="205"/>
      <c r="AZ81" s="205"/>
      <c r="BA81" s="205"/>
      <c r="BB81" s="205"/>
      <c r="BC81" s="205"/>
      <c r="BD81" s="205"/>
      <c r="BE81" s="205"/>
      <c r="BF81" s="205"/>
      <c r="BG81" s="205"/>
      <c r="BH81" s="205"/>
      <c r="BI81" s="205"/>
      <c r="BJ81" s="205"/>
      <c r="BK81" s="205"/>
      <c r="BL81" s="205"/>
      <c r="BM81" s="214">
        <v>0.1065823431678404</v>
      </c>
    </row>
    <row r="82" spans="1:65">
      <c r="A82" s="30"/>
      <c r="B82" s="19">
        <v>1</v>
      </c>
      <c r="C82" s="9">
        <v>5</v>
      </c>
      <c r="D82" s="24">
        <v>0.10629999999999999</v>
      </c>
      <c r="E82" s="24">
        <v>0.1232</v>
      </c>
      <c r="F82" s="24">
        <v>3.2277199602340996E-2</v>
      </c>
      <c r="G82" s="24">
        <v>0.15430000000000002</v>
      </c>
      <c r="H82" s="24">
        <v>0.13699999999999998</v>
      </c>
      <c r="I82" s="24">
        <v>0.11900000000000001</v>
      </c>
      <c r="J82" s="24">
        <v>0.11750000000000001</v>
      </c>
      <c r="K82" s="24">
        <v>0.152</v>
      </c>
      <c r="L82" s="24">
        <v>0.190499</v>
      </c>
      <c r="M82" s="24">
        <v>0.18810000000000002</v>
      </c>
      <c r="N82" s="24">
        <v>8.3253055208280427E-2</v>
      </c>
      <c r="O82" s="24">
        <v>0.149645</v>
      </c>
      <c r="P82" s="24">
        <v>1.4899999999999998E-2</v>
      </c>
      <c r="Q82" s="24">
        <v>6.7999999999999996E-3</v>
      </c>
      <c r="R82" s="24">
        <v>0.16198000000000001</v>
      </c>
      <c r="S82" s="24">
        <v>0.11</v>
      </c>
      <c r="T82" s="24">
        <v>3.4999999999999996E-2</v>
      </c>
      <c r="U82" s="24">
        <v>0.121</v>
      </c>
      <c r="V82" s="24">
        <v>6.8999999999999992E-2</v>
      </c>
      <c r="W82" s="24">
        <v>6.2E-2</v>
      </c>
      <c r="X82" s="24">
        <v>0.10920000000000001</v>
      </c>
      <c r="Y82" s="24" t="s">
        <v>289</v>
      </c>
      <c r="Z82" s="24">
        <v>0.16390000000000002</v>
      </c>
      <c r="AA82" s="24">
        <v>3.8000000000000004E-3</v>
      </c>
      <c r="AB82" s="24">
        <v>0.15469000000000002</v>
      </c>
      <c r="AC82" s="24">
        <v>0.152</v>
      </c>
      <c r="AD82" s="24">
        <v>0.12889999999999999</v>
      </c>
      <c r="AE82" s="204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5"/>
      <c r="AT82" s="205"/>
      <c r="AU82" s="205"/>
      <c r="AV82" s="205"/>
      <c r="AW82" s="205"/>
      <c r="AX82" s="205"/>
      <c r="AY82" s="205"/>
      <c r="AZ82" s="205"/>
      <c r="BA82" s="205"/>
      <c r="BB82" s="205"/>
      <c r="BC82" s="205"/>
      <c r="BD82" s="205"/>
      <c r="BE82" s="205"/>
      <c r="BF82" s="205"/>
      <c r="BG82" s="205"/>
      <c r="BH82" s="205"/>
      <c r="BI82" s="205"/>
      <c r="BJ82" s="205"/>
      <c r="BK82" s="205"/>
      <c r="BL82" s="205"/>
      <c r="BM82" s="214">
        <v>14</v>
      </c>
    </row>
    <row r="83" spans="1:65">
      <c r="A83" s="30"/>
      <c r="B83" s="19">
        <v>1</v>
      </c>
      <c r="C83" s="9">
        <v>6</v>
      </c>
      <c r="D83" s="24">
        <v>0.11219999999999999</v>
      </c>
      <c r="E83" s="24">
        <v>0.13031999999999999</v>
      </c>
      <c r="F83" s="24">
        <v>3.2272110769822206E-2</v>
      </c>
      <c r="G83" s="24">
        <v>0.15049999999999999</v>
      </c>
      <c r="H83" s="228">
        <v>0.11399999999999999</v>
      </c>
      <c r="I83" s="24">
        <v>0.123</v>
      </c>
      <c r="J83" s="24">
        <v>5.1000000000000004E-2</v>
      </c>
      <c r="K83" s="24">
        <v>0.156</v>
      </c>
      <c r="L83" s="24">
        <v>0.19230599999999998</v>
      </c>
      <c r="M83" s="24">
        <v>7.8E-2</v>
      </c>
      <c r="N83" s="24">
        <v>8.7266696450602546E-2</v>
      </c>
      <c r="O83" s="24">
        <v>0.1451993</v>
      </c>
      <c r="P83" s="24">
        <v>1.6E-2</v>
      </c>
      <c r="Q83" s="24">
        <v>9.3999999999999986E-3</v>
      </c>
      <c r="R83" s="24">
        <v>0.161464</v>
      </c>
      <c r="S83" s="24">
        <v>8.6999999999999994E-2</v>
      </c>
      <c r="T83" s="24">
        <v>4.9000000000000002E-2</v>
      </c>
      <c r="U83" s="24">
        <v>0.10300000000000001</v>
      </c>
      <c r="V83" s="24">
        <v>7.1000000000000008E-2</v>
      </c>
      <c r="W83" s="24">
        <v>8.0999999999999989E-2</v>
      </c>
      <c r="X83" s="24">
        <v>0.14410000000000001</v>
      </c>
      <c r="Y83" s="24" t="s">
        <v>289</v>
      </c>
      <c r="Z83" s="24">
        <v>0.16880000000000001</v>
      </c>
      <c r="AA83" s="24">
        <v>4.4000000000000003E-3</v>
      </c>
      <c r="AB83" s="24">
        <v>0.15730999999999998</v>
      </c>
      <c r="AC83" s="24">
        <v>0.14899999999999999</v>
      </c>
      <c r="AD83" s="24">
        <v>0.14929999999999999</v>
      </c>
      <c r="AE83" s="204"/>
      <c r="AF83" s="205"/>
      <c r="AG83" s="205"/>
      <c r="AH83" s="205"/>
      <c r="AI83" s="205"/>
      <c r="AJ83" s="205"/>
      <c r="AK83" s="205"/>
      <c r="AL83" s="205"/>
      <c r="AM83" s="205"/>
      <c r="AN83" s="205"/>
      <c r="AO83" s="205"/>
      <c r="AP83" s="205"/>
      <c r="AQ83" s="205"/>
      <c r="AR83" s="205"/>
      <c r="AS83" s="205"/>
      <c r="AT83" s="205"/>
      <c r="AU83" s="205"/>
      <c r="AV83" s="205"/>
      <c r="AW83" s="205"/>
      <c r="AX83" s="205"/>
      <c r="AY83" s="205"/>
      <c r="AZ83" s="205"/>
      <c r="BA83" s="205"/>
      <c r="BB83" s="205"/>
      <c r="BC83" s="205"/>
      <c r="BD83" s="205"/>
      <c r="BE83" s="205"/>
      <c r="BF83" s="205"/>
      <c r="BG83" s="205"/>
      <c r="BH83" s="205"/>
      <c r="BI83" s="205"/>
      <c r="BJ83" s="205"/>
      <c r="BK83" s="205"/>
      <c r="BL83" s="205"/>
      <c r="BM83" s="56"/>
    </row>
    <row r="84" spans="1:65">
      <c r="A84" s="30"/>
      <c r="B84" s="20" t="s">
        <v>271</v>
      </c>
      <c r="C84" s="12"/>
      <c r="D84" s="215">
        <v>0.11328333333333333</v>
      </c>
      <c r="E84" s="215">
        <v>0.13313999999999998</v>
      </c>
      <c r="F84" s="215">
        <v>3.229522963393687E-2</v>
      </c>
      <c r="G84" s="215">
        <v>0.15311666666666665</v>
      </c>
      <c r="H84" s="215">
        <v>0.13283333333333333</v>
      </c>
      <c r="I84" s="215">
        <v>0.12966666666666668</v>
      </c>
      <c r="J84" s="215">
        <v>8.1049999999999997E-2</v>
      </c>
      <c r="K84" s="215">
        <v>0.1555</v>
      </c>
      <c r="L84" s="215">
        <v>0.19072500000000001</v>
      </c>
      <c r="M84" s="215">
        <v>0.13571666666666668</v>
      </c>
      <c r="N84" s="215">
        <v>8.3706312729913454E-2</v>
      </c>
      <c r="O84" s="215">
        <v>0.15130001666666668</v>
      </c>
      <c r="P84" s="215">
        <v>1.4966666666666668E-2</v>
      </c>
      <c r="Q84" s="215">
        <v>1.0866666666666665E-2</v>
      </c>
      <c r="R84" s="215">
        <v>0.161663</v>
      </c>
      <c r="S84" s="215">
        <v>8.9166666666666672E-2</v>
      </c>
      <c r="T84" s="215">
        <v>3.9833333333333332E-2</v>
      </c>
      <c r="U84" s="215">
        <v>0.11549999999999999</v>
      </c>
      <c r="V84" s="215">
        <v>6.3166666666666663E-2</v>
      </c>
      <c r="W84" s="215">
        <v>7.7666666666666662E-2</v>
      </c>
      <c r="X84" s="215">
        <v>9.5949999999999994E-2</v>
      </c>
      <c r="Y84" s="215" t="s">
        <v>660</v>
      </c>
      <c r="Z84" s="215">
        <v>0.16693333333333335</v>
      </c>
      <c r="AA84" s="215">
        <v>4.4000000000000003E-3</v>
      </c>
      <c r="AB84" s="215">
        <v>0.154975</v>
      </c>
      <c r="AC84" s="215">
        <v>0.15083333333333335</v>
      </c>
      <c r="AD84" s="215">
        <v>0.14254999999999998</v>
      </c>
      <c r="AE84" s="204"/>
      <c r="AF84" s="205"/>
      <c r="AG84" s="205"/>
      <c r="AH84" s="205"/>
      <c r="AI84" s="205"/>
      <c r="AJ84" s="205"/>
      <c r="AK84" s="205"/>
      <c r="AL84" s="205"/>
      <c r="AM84" s="205"/>
      <c r="AN84" s="205"/>
      <c r="AO84" s="205"/>
      <c r="AP84" s="205"/>
      <c r="AQ84" s="205"/>
      <c r="AR84" s="205"/>
      <c r="AS84" s="205"/>
      <c r="AT84" s="205"/>
      <c r="AU84" s="205"/>
      <c r="AV84" s="205"/>
      <c r="AW84" s="205"/>
      <c r="AX84" s="205"/>
      <c r="AY84" s="205"/>
      <c r="AZ84" s="205"/>
      <c r="BA84" s="205"/>
      <c r="BB84" s="205"/>
      <c r="BC84" s="205"/>
      <c r="BD84" s="205"/>
      <c r="BE84" s="205"/>
      <c r="BF84" s="205"/>
      <c r="BG84" s="205"/>
      <c r="BH84" s="205"/>
      <c r="BI84" s="205"/>
      <c r="BJ84" s="205"/>
      <c r="BK84" s="205"/>
      <c r="BL84" s="205"/>
      <c r="BM84" s="56"/>
    </row>
    <row r="85" spans="1:65">
      <c r="A85" s="30"/>
      <c r="B85" s="3" t="s">
        <v>272</v>
      </c>
      <c r="C85" s="29"/>
      <c r="D85" s="24">
        <v>0.1128</v>
      </c>
      <c r="E85" s="24">
        <v>0.13422000000000001</v>
      </c>
      <c r="F85" s="24">
        <v>3.2295361199121513E-2</v>
      </c>
      <c r="G85" s="24">
        <v>0.1537</v>
      </c>
      <c r="H85" s="24">
        <v>0.13600000000000001</v>
      </c>
      <c r="I85" s="24">
        <v>0.1255</v>
      </c>
      <c r="J85" s="24">
        <v>8.0999999999999989E-2</v>
      </c>
      <c r="K85" s="24">
        <v>0.1555</v>
      </c>
      <c r="L85" s="24">
        <v>0.1913755</v>
      </c>
      <c r="M85" s="24">
        <v>0.13085000000000002</v>
      </c>
      <c r="N85" s="24">
        <v>8.4098471268260963E-2</v>
      </c>
      <c r="O85" s="24">
        <v>0.14742215</v>
      </c>
      <c r="P85" s="24">
        <v>1.5449999999999998E-2</v>
      </c>
      <c r="Q85" s="24">
        <v>9.6499999999999989E-3</v>
      </c>
      <c r="R85" s="24">
        <v>0.161494</v>
      </c>
      <c r="S85" s="24">
        <v>9.2999999999999999E-2</v>
      </c>
      <c r="T85" s="24">
        <v>3.95E-2</v>
      </c>
      <c r="U85" s="24">
        <v>0.11549999999999999</v>
      </c>
      <c r="V85" s="24">
        <v>6.8000000000000005E-2</v>
      </c>
      <c r="W85" s="24">
        <v>7.2000000000000008E-2</v>
      </c>
      <c r="X85" s="24">
        <v>0.1124</v>
      </c>
      <c r="Y85" s="24" t="s">
        <v>660</v>
      </c>
      <c r="Z85" s="24">
        <v>0.16694999999999999</v>
      </c>
      <c r="AA85" s="24">
        <v>4.4500000000000008E-3</v>
      </c>
      <c r="AB85" s="24">
        <v>0.1552</v>
      </c>
      <c r="AC85" s="24">
        <v>0.1525</v>
      </c>
      <c r="AD85" s="24">
        <v>0.14435000000000001</v>
      </c>
      <c r="AE85" s="204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56"/>
    </row>
    <row r="86" spans="1:65">
      <c r="A86" s="30"/>
      <c r="B86" s="3" t="s">
        <v>273</v>
      </c>
      <c r="C86" s="29"/>
      <c r="D86" s="24">
        <v>5.3037408182024393E-3</v>
      </c>
      <c r="E86" s="24">
        <v>6.047974867672644E-3</v>
      </c>
      <c r="F86" s="24">
        <v>3.8386963942090341E-5</v>
      </c>
      <c r="G86" s="24">
        <v>2.3961775115100888E-3</v>
      </c>
      <c r="H86" s="24">
        <v>9.3470137833784467E-3</v>
      </c>
      <c r="I86" s="24">
        <v>1.1809600614189562E-2</v>
      </c>
      <c r="J86" s="24">
        <v>2.6937984334392977E-2</v>
      </c>
      <c r="K86" s="24">
        <v>2.8809720581775894E-3</v>
      </c>
      <c r="L86" s="24">
        <v>1.9025368327577747E-3</v>
      </c>
      <c r="M86" s="24">
        <v>4.0441533930684052E-2</v>
      </c>
      <c r="N86" s="24">
        <v>4.6311204880476135E-3</v>
      </c>
      <c r="O86" s="24">
        <v>1.4147482154138479E-2</v>
      </c>
      <c r="P86" s="24">
        <v>1.7212398631993933E-3</v>
      </c>
      <c r="Q86" s="24">
        <v>5.4242664634645927E-3</v>
      </c>
      <c r="R86" s="24">
        <v>6.5827866439677001E-4</v>
      </c>
      <c r="S86" s="24">
        <v>1.6545895765012742E-2</v>
      </c>
      <c r="T86" s="24">
        <v>5.7416606192517749E-3</v>
      </c>
      <c r="U86" s="24">
        <v>1.0406728592598155E-2</v>
      </c>
      <c r="V86" s="24">
        <v>1.1373946837692996E-2</v>
      </c>
      <c r="W86" s="24">
        <v>2.0036633117035109E-2</v>
      </c>
      <c r="X86" s="24">
        <v>4.4872385717721765E-2</v>
      </c>
      <c r="Y86" s="24" t="s">
        <v>660</v>
      </c>
      <c r="Z86" s="24">
        <v>2.6020504735048172E-3</v>
      </c>
      <c r="AA86" s="24">
        <v>3.4058772731852799E-4</v>
      </c>
      <c r="AB86" s="24">
        <v>1.9054841904355877E-3</v>
      </c>
      <c r="AC86" s="24">
        <v>4.7923550230201655E-3</v>
      </c>
      <c r="AD86" s="24">
        <v>7.7750241157182286E-3</v>
      </c>
      <c r="AE86" s="204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56"/>
    </row>
    <row r="87" spans="1:65">
      <c r="A87" s="30"/>
      <c r="B87" s="3" t="s">
        <v>86</v>
      </c>
      <c r="C87" s="29"/>
      <c r="D87" s="13">
        <v>4.6818368264255755E-2</v>
      </c>
      <c r="E87" s="13">
        <v>4.5425678741720328E-2</v>
      </c>
      <c r="F87" s="13">
        <v>1.1886264435089224E-3</v>
      </c>
      <c r="G87" s="13">
        <v>1.564935786335097E-2</v>
      </c>
      <c r="H87" s="13">
        <v>7.0366477666588059E-2</v>
      </c>
      <c r="I87" s="13">
        <v>9.1076611420485051E-2</v>
      </c>
      <c r="J87" s="13">
        <v>0.33236254576672397</v>
      </c>
      <c r="K87" s="13">
        <v>1.8527151499534336E-2</v>
      </c>
      <c r="L87" s="13">
        <v>9.9752881518299884E-3</v>
      </c>
      <c r="M87" s="13">
        <v>0.29798502220815953</v>
      </c>
      <c r="N87" s="13">
        <v>5.5325821159873251E-2</v>
      </c>
      <c r="O87" s="13">
        <v>9.3506150665582516E-2</v>
      </c>
      <c r="P87" s="13">
        <v>0.11500489063693051</v>
      </c>
      <c r="Q87" s="13">
        <v>0.49916562547220183</v>
      </c>
      <c r="R87" s="13">
        <v>4.0719191428884157E-3</v>
      </c>
      <c r="S87" s="13">
        <v>0.18556144783191858</v>
      </c>
      <c r="T87" s="13">
        <v>0.14414210759627888</v>
      </c>
      <c r="U87" s="13">
        <v>9.0101546256261086E-2</v>
      </c>
      <c r="V87" s="13">
        <v>0.18006248291862265</v>
      </c>
      <c r="W87" s="13">
        <v>0.25798240064852074</v>
      </c>
      <c r="X87" s="13">
        <v>0.46766425969485947</v>
      </c>
      <c r="Y87" s="13" t="s">
        <v>660</v>
      </c>
      <c r="Z87" s="13">
        <v>1.5587363060132689E-2</v>
      </c>
      <c r="AA87" s="13">
        <v>7.7406301663301813E-2</v>
      </c>
      <c r="AB87" s="13">
        <v>1.2295429523701162E-2</v>
      </c>
      <c r="AC87" s="13">
        <v>3.1772519489636455E-2</v>
      </c>
      <c r="AD87" s="13">
        <v>5.4542435045375162E-2</v>
      </c>
      <c r="AE87" s="150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274</v>
      </c>
      <c r="C88" s="29"/>
      <c r="D88" s="13">
        <v>6.2871484772487607E-2</v>
      </c>
      <c r="E88" s="13">
        <v>0.24917501382323648</v>
      </c>
      <c r="F88" s="13">
        <v>-0.69699268496020961</v>
      </c>
      <c r="G88" s="13">
        <v>0.43660443292700357</v>
      </c>
      <c r="H88" s="13">
        <v>0.24629773924330234</v>
      </c>
      <c r="I88" s="13">
        <v>0.21658675173311082</v>
      </c>
      <c r="J88" s="13">
        <v>-0.23955509335756842</v>
      </c>
      <c r="K88" s="13">
        <v>0.45896586036888465</v>
      </c>
      <c r="L88" s="13">
        <v>0.78946150301514817</v>
      </c>
      <c r="M88" s="13">
        <v>0.2733503752394244</v>
      </c>
      <c r="N88" s="13">
        <v>-0.21463245935495101</v>
      </c>
      <c r="O88" s="13">
        <v>0.4195598648868808</v>
      </c>
      <c r="P88" s="13">
        <v>-0.85957649060972574</v>
      </c>
      <c r="Q88" s="13">
        <v>-0.8980444007545002</v>
      </c>
      <c r="R88" s="13">
        <v>0.51678969700845667</v>
      </c>
      <c r="S88" s="13">
        <v>-0.16340114116039295</v>
      </c>
      <c r="T88" s="13">
        <v>-0.62626705184548404</v>
      </c>
      <c r="U88" s="13">
        <v>8.3669176029621761E-2</v>
      </c>
      <c r="V88" s="13">
        <v>-0.40734398598091393</v>
      </c>
      <c r="W88" s="13">
        <v>-0.27129893790793114</v>
      </c>
      <c r="X88" s="13">
        <v>-9.9757078441193081E-2</v>
      </c>
      <c r="Y88" s="13" t="s">
        <v>660</v>
      </c>
      <c r="Z88" s="13">
        <v>0.56623816264252413</v>
      </c>
      <c r="AA88" s="13">
        <v>-0.9587173647226811</v>
      </c>
      <c r="AB88" s="13">
        <v>0.45404009138693202</v>
      </c>
      <c r="AC88" s="13">
        <v>0.41518124719597083</v>
      </c>
      <c r="AD88" s="13">
        <v>0.33746355881404821</v>
      </c>
      <c r="AE88" s="150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275</v>
      </c>
      <c r="C89" s="47"/>
      <c r="D89" s="45">
        <v>0.19</v>
      </c>
      <c r="E89" s="45">
        <v>0.21</v>
      </c>
      <c r="F89" s="45">
        <v>1.84</v>
      </c>
      <c r="G89" s="45">
        <v>0.62</v>
      </c>
      <c r="H89" s="45">
        <v>0.21</v>
      </c>
      <c r="I89" s="45">
        <v>0.14000000000000001</v>
      </c>
      <c r="J89" s="45">
        <v>0.84</v>
      </c>
      <c r="K89" s="45">
        <v>0.67</v>
      </c>
      <c r="L89" s="45">
        <v>1.39</v>
      </c>
      <c r="M89" s="45">
        <v>0.27</v>
      </c>
      <c r="N89" s="45">
        <v>0.79</v>
      </c>
      <c r="O89" s="45">
        <v>0.57999999999999996</v>
      </c>
      <c r="P89" s="45">
        <v>2.19</v>
      </c>
      <c r="Q89" s="45">
        <v>2.27</v>
      </c>
      <c r="R89" s="45">
        <v>0.79</v>
      </c>
      <c r="S89" s="45">
        <v>0.68</v>
      </c>
      <c r="T89" s="45">
        <v>1.68</v>
      </c>
      <c r="U89" s="45">
        <v>0.14000000000000001</v>
      </c>
      <c r="V89" s="45">
        <v>1.21</v>
      </c>
      <c r="W89" s="45">
        <v>0.91</v>
      </c>
      <c r="X89" s="45">
        <v>0.54</v>
      </c>
      <c r="Y89" s="45" t="s">
        <v>276</v>
      </c>
      <c r="Z89" s="45">
        <v>0.9</v>
      </c>
      <c r="AA89" s="45">
        <v>2.4</v>
      </c>
      <c r="AB89" s="45">
        <v>0.66</v>
      </c>
      <c r="AC89" s="45">
        <v>0.56999999999999995</v>
      </c>
      <c r="AD89" s="45">
        <v>0.41</v>
      </c>
      <c r="AE89" s="150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BM90" s="55"/>
    </row>
    <row r="91" spans="1:65" ht="15">
      <c r="B91" s="8" t="s">
        <v>478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232</v>
      </c>
      <c r="E92" s="17" t="s">
        <v>232</v>
      </c>
      <c r="F92" s="17" t="s">
        <v>232</v>
      </c>
      <c r="G92" s="17" t="s">
        <v>232</v>
      </c>
      <c r="H92" s="17" t="s">
        <v>232</v>
      </c>
      <c r="I92" s="17" t="s">
        <v>232</v>
      </c>
      <c r="J92" s="17" t="s">
        <v>232</v>
      </c>
      <c r="K92" s="17" t="s">
        <v>232</v>
      </c>
      <c r="L92" s="17" t="s">
        <v>232</v>
      </c>
      <c r="M92" s="17" t="s">
        <v>232</v>
      </c>
      <c r="N92" s="17" t="s">
        <v>232</v>
      </c>
      <c r="O92" s="17" t="s">
        <v>232</v>
      </c>
      <c r="P92" s="17" t="s">
        <v>232</v>
      </c>
      <c r="Q92" s="17" t="s">
        <v>232</v>
      </c>
      <c r="R92" s="17" t="s">
        <v>232</v>
      </c>
      <c r="S92" s="17" t="s">
        <v>232</v>
      </c>
      <c r="T92" s="17" t="s">
        <v>232</v>
      </c>
      <c r="U92" s="17" t="s">
        <v>232</v>
      </c>
      <c r="V92" s="17" t="s">
        <v>232</v>
      </c>
      <c r="W92" s="17" t="s">
        <v>232</v>
      </c>
      <c r="X92" s="17" t="s">
        <v>232</v>
      </c>
      <c r="Y92" s="17" t="s">
        <v>232</v>
      </c>
      <c r="Z92" s="17" t="s">
        <v>232</v>
      </c>
      <c r="AA92" s="17" t="s">
        <v>232</v>
      </c>
      <c r="AB92" s="17" t="s">
        <v>232</v>
      </c>
      <c r="AC92" s="17" t="s">
        <v>232</v>
      </c>
      <c r="AD92" s="17" t="s">
        <v>232</v>
      </c>
      <c r="AE92" s="17" t="s">
        <v>232</v>
      </c>
      <c r="AF92" s="150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233</v>
      </c>
      <c r="C93" s="9" t="s">
        <v>233</v>
      </c>
      <c r="D93" s="148" t="s">
        <v>235</v>
      </c>
      <c r="E93" s="149" t="s">
        <v>236</v>
      </c>
      <c r="F93" s="149" t="s">
        <v>237</v>
      </c>
      <c r="G93" s="149" t="s">
        <v>238</v>
      </c>
      <c r="H93" s="149" t="s">
        <v>239</v>
      </c>
      <c r="I93" s="149" t="s">
        <v>240</v>
      </c>
      <c r="J93" s="149" t="s">
        <v>241</v>
      </c>
      <c r="K93" s="149" t="s">
        <v>242</v>
      </c>
      <c r="L93" s="149" t="s">
        <v>243</v>
      </c>
      <c r="M93" s="149" t="s">
        <v>244</v>
      </c>
      <c r="N93" s="149" t="s">
        <v>245</v>
      </c>
      <c r="O93" s="149" t="s">
        <v>246</v>
      </c>
      <c r="P93" s="149" t="s">
        <v>247</v>
      </c>
      <c r="Q93" s="149" t="s">
        <v>248</v>
      </c>
      <c r="R93" s="149" t="s">
        <v>249</v>
      </c>
      <c r="S93" s="149" t="s">
        <v>251</v>
      </c>
      <c r="T93" s="149" t="s">
        <v>252</v>
      </c>
      <c r="U93" s="149" t="s">
        <v>253</v>
      </c>
      <c r="V93" s="149" t="s">
        <v>254</v>
      </c>
      <c r="W93" s="149" t="s">
        <v>277</v>
      </c>
      <c r="X93" s="149" t="s">
        <v>255</v>
      </c>
      <c r="Y93" s="149" t="s">
        <v>256</v>
      </c>
      <c r="Z93" s="149" t="s">
        <v>257</v>
      </c>
      <c r="AA93" s="149" t="s">
        <v>258</v>
      </c>
      <c r="AB93" s="149" t="s">
        <v>259</v>
      </c>
      <c r="AC93" s="149" t="s">
        <v>261</v>
      </c>
      <c r="AD93" s="149" t="s">
        <v>262</v>
      </c>
      <c r="AE93" s="149" t="s">
        <v>263</v>
      </c>
      <c r="AF93" s="150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284</v>
      </c>
      <c r="E94" s="11" t="s">
        <v>284</v>
      </c>
      <c r="F94" s="11" t="s">
        <v>284</v>
      </c>
      <c r="G94" s="11" t="s">
        <v>284</v>
      </c>
      <c r="H94" s="11" t="s">
        <v>114</v>
      </c>
      <c r="I94" s="11" t="s">
        <v>284</v>
      </c>
      <c r="J94" s="11" t="s">
        <v>284</v>
      </c>
      <c r="K94" s="11" t="s">
        <v>284</v>
      </c>
      <c r="L94" s="11" t="s">
        <v>284</v>
      </c>
      <c r="M94" s="11" t="s">
        <v>114</v>
      </c>
      <c r="N94" s="11" t="s">
        <v>114</v>
      </c>
      <c r="O94" s="11" t="s">
        <v>114</v>
      </c>
      <c r="P94" s="11" t="s">
        <v>284</v>
      </c>
      <c r="Q94" s="11" t="s">
        <v>285</v>
      </c>
      <c r="R94" s="11" t="s">
        <v>284</v>
      </c>
      <c r="S94" s="11" t="s">
        <v>285</v>
      </c>
      <c r="T94" s="11" t="s">
        <v>285</v>
      </c>
      <c r="U94" s="11" t="s">
        <v>285</v>
      </c>
      <c r="V94" s="11" t="s">
        <v>285</v>
      </c>
      <c r="W94" s="11" t="s">
        <v>285</v>
      </c>
      <c r="X94" s="11" t="s">
        <v>284</v>
      </c>
      <c r="Y94" s="11" t="s">
        <v>285</v>
      </c>
      <c r="Z94" s="11" t="s">
        <v>285</v>
      </c>
      <c r="AA94" s="11" t="s">
        <v>285</v>
      </c>
      <c r="AB94" s="11" t="s">
        <v>285</v>
      </c>
      <c r="AC94" s="11" t="s">
        <v>284</v>
      </c>
      <c r="AD94" s="11" t="s">
        <v>284</v>
      </c>
      <c r="AE94" s="11" t="s">
        <v>285</v>
      </c>
      <c r="AF94" s="150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150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1.4</v>
      </c>
      <c r="E96" s="22">
        <v>1.61</v>
      </c>
      <c r="F96" s="22">
        <v>1.5551305000799247</v>
      </c>
      <c r="G96" s="22">
        <v>1.61</v>
      </c>
      <c r="H96" s="152">
        <v>1.4</v>
      </c>
      <c r="I96" s="22">
        <v>1.8</v>
      </c>
      <c r="J96" s="22">
        <v>1.8</v>
      </c>
      <c r="K96" s="22">
        <v>1.6</v>
      </c>
      <c r="L96" s="145">
        <v>1.27</v>
      </c>
      <c r="M96" s="22">
        <v>1.6</v>
      </c>
      <c r="N96" s="22">
        <v>1.7342466897503677</v>
      </c>
      <c r="O96" s="145" t="s">
        <v>103</v>
      </c>
      <c r="P96" s="145">
        <v>2</v>
      </c>
      <c r="Q96" s="22">
        <v>1.5</v>
      </c>
      <c r="R96" s="22">
        <v>1.4567000000000001</v>
      </c>
      <c r="S96" s="22">
        <v>1.67</v>
      </c>
      <c r="T96" s="22">
        <v>1.6</v>
      </c>
      <c r="U96" s="22">
        <v>1.57</v>
      </c>
      <c r="V96" s="22">
        <v>1.51</v>
      </c>
      <c r="W96" s="22">
        <v>1.48</v>
      </c>
      <c r="X96" s="22">
        <v>1.53</v>
      </c>
      <c r="Y96" s="145">
        <v>2</v>
      </c>
      <c r="Z96" s="22">
        <v>1.8</v>
      </c>
      <c r="AA96" s="145">
        <v>2</v>
      </c>
      <c r="AB96" s="22">
        <v>1.41</v>
      </c>
      <c r="AC96" s="22">
        <v>1.71</v>
      </c>
      <c r="AD96" s="22">
        <v>1.5</v>
      </c>
      <c r="AE96" s="22">
        <v>1.5</v>
      </c>
      <c r="AF96" s="150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51">
        <v>1.2</v>
      </c>
      <c r="E97" s="11">
        <v>1.59</v>
      </c>
      <c r="F97" s="11">
        <v>1.5607282873905339</v>
      </c>
      <c r="G97" s="11">
        <v>1.78</v>
      </c>
      <c r="H97" s="11">
        <v>1.6</v>
      </c>
      <c r="I97" s="11">
        <v>1.8</v>
      </c>
      <c r="J97" s="11">
        <v>1.87</v>
      </c>
      <c r="K97" s="11">
        <v>1.5</v>
      </c>
      <c r="L97" s="146">
        <v>1.1200000000000001</v>
      </c>
      <c r="M97" s="11">
        <v>1.6</v>
      </c>
      <c r="N97" s="11">
        <v>1.8927335173054376</v>
      </c>
      <c r="O97" s="146" t="s">
        <v>103</v>
      </c>
      <c r="P97" s="146">
        <v>2</v>
      </c>
      <c r="Q97" s="11">
        <v>1.6</v>
      </c>
      <c r="R97" s="11">
        <v>1.4419999999999999</v>
      </c>
      <c r="S97" s="11">
        <v>1.68</v>
      </c>
      <c r="T97" s="11">
        <v>1.57</v>
      </c>
      <c r="U97" s="11">
        <v>1.58</v>
      </c>
      <c r="V97" s="11">
        <v>1.58</v>
      </c>
      <c r="W97" s="11">
        <v>1.46</v>
      </c>
      <c r="X97" s="11">
        <v>1.52</v>
      </c>
      <c r="Y97" s="146">
        <v>2</v>
      </c>
      <c r="Z97" s="11">
        <v>1.7</v>
      </c>
      <c r="AA97" s="146">
        <v>2</v>
      </c>
      <c r="AB97" s="11">
        <v>1.51</v>
      </c>
      <c r="AC97" s="11">
        <v>1.51</v>
      </c>
      <c r="AD97" s="11">
        <v>1.5</v>
      </c>
      <c r="AE97" s="11">
        <v>1.5</v>
      </c>
      <c r="AF97" s="150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20</v>
      </c>
    </row>
    <row r="98" spans="1:65">
      <c r="A98" s="30"/>
      <c r="B98" s="19">
        <v>1</v>
      </c>
      <c r="C98" s="9">
        <v>3</v>
      </c>
      <c r="D98" s="11">
        <v>1.4</v>
      </c>
      <c r="E98" s="11">
        <v>1.52</v>
      </c>
      <c r="F98" s="11">
        <v>1.5940425493839039</v>
      </c>
      <c r="G98" s="11">
        <v>1.57</v>
      </c>
      <c r="H98" s="11">
        <v>1.7</v>
      </c>
      <c r="I98" s="11">
        <v>1.7</v>
      </c>
      <c r="J98" s="11">
        <v>1.73</v>
      </c>
      <c r="K98" s="11">
        <v>1.6</v>
      </c>
      <c r="L98" s="146">
        <v>1.08</v>
      </c>
      <c r="M98" s="11">
        <v>1.7</v>
      </c>
      <c r="N98" s="11">
        <v>1.7182437732947375</v>
      </c>
      <c r="O98" s="146" t="s">
        <v>103</v>
      </c>
      <c r="P98" s="146">
        <v>2</v>
      </c>
      <c r="Q98" s="11">
        <v>1.6</v>
      </c>
      <c r="R98" s="11">
        <v>1.4044000000000001</v>
      </c>
      <c r="S98" s="11">
        <v>1.7</v>
      </c>
      <c r="T98" s="11">
        <v>1.58</v>
      </c>
      <c r="U98" s="11">
        <v>1.56</v>
      </c>
      <c r="V98" s="11">
        <v>1.56</v>
      </c>
      <c r="W98" s="151">
        <v>1.59</v>
      </c>
      <c r="X98" s="11">
        <v>1.52</v>
      </c>
      <c r="Y98" s="146">
        <v>2</v>
      </c>
      <c r="Z98" s="11">
        <v>1.8</v>
      </c>
      <c r="AA98" s="146">
        <v>2</v>
      </c>
      <c r="AB98" s="11">
        <v>1.49</v>
      </c>
      <c r="AC98" s="11">
        <v>1.66</v>
      </c>
      <c r="AD98" s="11">
        <v>1.5</v>
      </c>
      <c r="AE98" s="11">
        <v>1.4</v>
      </c>
      <c r="AF98" s="150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1.4</v>
      </c>
      <c r="E99" s="11">
        <v>1.47</v>
      </c>
      <c r="F99" s="11">
        <v>1.5671889859149233</v>
      </c>
      <c r="G99" s="11">
        <v>1.76</v>
      </c>
      <c r="H99" s="11">
        <v>1.7</v>
      </c>
      <c r="I99" s="11">
        <v>1.7</v>
      </c>
      <c r="J99" s="11">
        <v>1.8</v>
      </c>
      <c r="K99" s="11">
        <v>1.6</v>
      </c>
      <c r="L99" s="146">
        <v>1.1499999999999999</v>
      </c>
      <c r="M99" s="11">
        <v>1.6</v>
      </c>
      <c r="N99" s="11">
        <v>1.7108305308904777</v>
      </c>
      <c r="O99" s="146" t="s">
        <v>103</v>
      </c>
      <c r="P99" s="146">
        <v>2</v>
      </c>
      <c r="Q99" s="11">
        <v>1.6</v>
      </c>
      <c r="R99" s="11">
        <v>1.4194</v>
      </c>
      <c r="S99" s="11">
        <v>1.65</v>
      </c>
      <c r="T99" s="11">
        <v>1.56</v>
      </c>
      <c r="U99" s="11">
        <v>1.58</v>
      </c>
      <c r="V99" s="11">
        <v>1.59</v>
      </c>
      <c r="W99" s="11">
        <v>1.42</v>
      </c>
      <c r="X99" s="11">
        <v>1.52</v>
      </c>
      <c r="Y99" s="146">
        <v>2</v>
      </c>
      <c r="Z99" s="11">
        <v>1.7</v>
      </c>
      <c r="AA99" s="146">
        <v>2</v>
      </c>
      <c r="AB99" s="11">
        <v>1.41</v>
      </c>
      <c r="AC99" s="11">
        <v>1.6</v>
      </c>
      <c r="AD99" s="11">
        <v>1.5</v>
      </c>
      <c r="AE99" s="151">
        <v>1.7</v>
      </c>
      <c r="AF99" s="150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1.5924332675956705</v>
      </c>
    </row>
    <row r="100" spans="1:65">
      <c r="A100" s="30"/>
      <c r="B100" s="19">
        <v>1</v>
      </c>
      <c r="C100" s="9">
        <v>5</v>
      </c>
      <c r="D100" s="11">
        <v>1.4</v>
      </c>
      <c r="E100" s="11">
        <v>1.52</v>
      </c>
      <c r="F100" s="11">
        <v>1.5790467783110895</v>
      </c>
      <c r="G100" s="11">
        <v>1.76</v>
      </c>
      <c r="H100" s="11">
        <v>1.7</v>
      </c>
      <c r="I100" s="11">
        <v>1.8</v>
      </c>
      <c r="J100" s="11">
        <v>1.84</v>
      </c>
      <c r="K100" s="11">
        <v>1.5</v>
      </c>
      <c r="L100" s="146">
        <v>1.08</v>
      </c>
      <c r="M100" s="11">
        <v>1.6</v>
      </c>
      <c r="N100" s="11">
        <v>1.7758678060374977</v>
      </c>
      <c r="O100" s="146" t="s">
        <v>103</v>
      </c>
      <c r="P100" s="146">
        <v>2</v>
      </c>
      <c r="Q100" s="11">
        <v>1.7</v>
      </c>
      <c r="R100" s="11">
        <v>1.4390000000000001</v>
      </c>
      <c r="S100" s="11">
        <v>1.67</v>
      </c>
      <c r="T100" s="11">
        <v>1.56</v>
      </c>
      <c r="U100" s="11">
        <v>1.57</v>
      </c>
      <c r="V100" s="11">
        <v>1.57</v>
      </c>
      <c r="W100" s="11">
        <v>1.5</v>
      </c>
      <c r="X100" s="11">
        <v>1.55</v>
      </c>
      <c r="Y100" s="146">
        <v>2</v>
      </c>
      <c r="Z100" s="11">
        <v>1.6</v>
      </c>
      <c r="AA100" s="146">
        <v>2</v>
      </c>
      <c r="AB100" s="11">
        <v>1.43</v>
      </c>
      <c r="AC100" s="11">
        <v>1.83</v>
      </c>
      <c r="AD100" s="11">
        <v>1.5</v>
      </c>
      <c r="AE100" s="11">
        <v>1.5</v>
      </c>
      <c r="AF100" s="150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15</v>
      </c>
    </row>
    <row r="101" spans="1:65">
      <c r="A101" s="30"/>
      <c r="B101" s="19">
        <v>1</v>
      </c>
      <c r="C101" s="9">
        <v>6</v>
      </c>
      <c r="D101" s="11">
        <v>1.3</v>
      </c>
      <c r="E101" s="11">
        <v>1.54</v>
      </c>
      <c r="F101" s="11">
        <v>1.5932203666396307</v>
      </c>
      <c r="G101" s="11">
        <v>1.66</v>
      </c>
      <c r="H101" s="11">
        <v>1.7</v>
      </c>
      <c r="I101" s="11">
        <v>1.7</v>
      </c>
      <c r="J101" s="11">
        <v>1.85</v>
      </c>
      <c r="K101" s="11">
        <v>1.6</v>
      </c>
      <c r="L101" s="146">
        <v>1.1599999999999999</v>
      </c>
      <c r="M101" s="151">
        <v>3.2</v>
      </c>
      <c r="N101" s="11">
        <v>1.8157111432039876</v>
      </c>
      <c r="O101" s="146" t="s">
        <v>103</v>
      </c>
      <c r="P101" s="146">
        <v>2</v>
      </c>
      <c r="Q101" s="11">
        <v>1.6</v>
      </c>
      <c r="R101" s="11">
        <v>1.3893</v>
      </c>
      <c r="S101" s="11">
        <v>1.62</v>
      </c>
      <c r="T101" s="11">
        <v>1.61</v>
      </c>
      <c r="U101" s="11">
        <v>1.56</v>
      </c>
      <c r="V101" s="11">
        <v>1.6</v>
      </c>
      <c r="W101" s="11">
        <v>1.48</v>
      </c>
      <c r="X101" s="11">
        <v>1.57</v>
      </c>
      <c r="Y101" s="146">
        <v>2</v>
      </c>
      <c r="Z101" s="11">
        <v>1.8</v>
      </c>
      <c r="AA101" s="146">
        <v>2</v>
      </c>
      <c r="AB101" s="11">
        <v>1.38</v>
      </c>
      <c r="AC101" s="11">
        <v>1.71</v>
      </c>
      <c r="AD101" s="11">
        <v>1.5</v>
      </c>
      <c r="AE101" s="11">
        <v>1.5</v>
      </c>
      <c r="AF101" s="150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271</v>
      </c>
      <c r="C102" s="12"/>
      <c r="D102" s="23">
        <v>1.3499999999999999</v>
      </c>
      <c r="E102" s="23">
        <v>1.5416666666666667</v>
      </c>
      <c r="F102" s="23">
        <v>1.5748929112866676</v>
      </c>
      <c r="G102" s="23">
        <v>1.6900000000000002</v>
      </c>
      <c r="H102" s="23">
        <v>1.6333333333333331</v>
      </c>
      <c r="I102" s="23">
        <v>1.75</v>
      </c>
      <c r="J102" s="23">
        <v>1.8150000000000002</v>
      </c>
      <c r="K102" s="23">
        <v>1.5666666666666667</v>
      </c>
      <c r="L102" s="23">
        <v>1.1433333333333333</v>
      </c>
      <c r="M102" s="23">
        <v>1.8833333333333335</v>
      </c>
      <c r="N102" s="23">
        <v>1.7746055767470843</v>
      </c>
      <c r="O102" s="23" t="s">
        <v>660</v>
      </c>
      <c r="P102" s="23">
        <v>2</v>
      </c>
      <c r="Q102" s="23">
        <v>1.5999999999999999</v>
      </c>
      <c r="R102" s="23">
        <v>1.4251333333333334</v>
      </c>
      <c r="S102" s="23">
        <v>1.6649999999999998</v>
      </c>
      <c r="T102" s="23">
        <v>1.58</v>
      </c>
      <c r="U102" s="23">
        <v>1.5700000000000003</v>
      </c>
      <c r="V102" s="23">
        <v>1.5683333333333334</v>
      </c>
      <c r="W102" s="23">
        <v>1.4883333333333333</v>
      </c>
      <c r="X102" s="23">
        <v>1.5349999999999999</v>
      </c>
      <c r="Y102" s="23">
        <v>2</v>
      </c>
      <c r="Z102" s="23">
        <v>1.7333333333333334</v>
      </c>
      <c r="AA102" s="23">
        <v>2</v>
      </c>
      <c r="AB102" s="23">
        <v>1.4383333333333332</v>
      </c>
      <c r="AC102" s="23">
        <v>1.67</v>
      </c>
      <c r="AD102" s="23">
        <v>1.5</v>
      </c>
      <c r="AE102" s="23">
        <v>1.5166666666666668</v>
      </c>
      <c r="AF102" s="150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272</v>
      </c>
      <c r="C103" s="29"/>
      <c r="D103" s="11">
        <v>1.4</v>
      </c>
      <c r="E103" s="11">
        <v>1.53</v>
      </c>
      <c r="F103" s="11">
        <v>1.5731178821130065</v>
      </c>
      <c r="G103" s="11">
        <v>1.71</v>
      </c>
      <c r="H103" s="11">
        <v>1.7</v>
      </c>
      <c r="I103" s="11">
        <v>1.75</v>
      </c>
      <c r="J103" s="11">
        <v>1.82</v>
      </c>
      <c r="K103" s="11">
        <v>1.6</v>
      </c>
      <c r="L103" s="11">
        <v>1.135</v>
      </c>
      <c r="M103" s="11">
        <v>1.6</v>
      </c>
      <c r="N103" s="11">
        <v>1.7550572478939328</v>
      </c>
      <c r="O103" s="11" t="s">
        <v>660</v>
      </c>
      <c r="P103" s="11">
        <v>2</v>
      </c>
      <c r="Q103" s="11">
        <v>1.6</v>
      </c>
      <c r="R103" s="11">
        <v>1.4292</v>
      </c>
      <c r="S103" s="11">
        <v>1.67</v>
      </c>
      <c r="T103" s="11">
        <v>1.5750000000000002</v>
      </c>
      <c r="U103" s="11">
        <v>1.57</v>
      </c>
      <c r="V103" s="11">
        <v>1.5750000000000002</v>
      </c>
      <c r="W103" s="11">
        <v>1.48</v>
      </c>
      <c r="X103" s="11">
        <v>1.5249999999999999</v>
      </c>
      <c r="Y103" s="11">
        <v>2</v>
      </c>
      <c r="Z103" s="11">
        <v>1.75</v>
      </c>
      <c r="AA103" s="11">
        <v>2</v>
      </c>
      <c r="AB103" s="11">
        <v>1.42</v>
      </c>
      <c r="AC103" s="11">
        <v>1.6850000000000001</v>
      </c>
      <c r="AD103" s="11">
        <v>1.5</v>
      </c>
      <c r="AE103" s="11">
        <v>1.5</v>
      </c>
      <c r="AF103" s="150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273</v>
      </c>
      <c r="C104" s="29"/>
      <c r="D104" s="24">
        <v>8.3666002653407526E-2</v>
      </c>
      <c r="E104" s="24">
        <v>5.1153364177409406E-2</v>
      </c>
      <c r="F104" s="24">
        <v>1.6555354440079405E-2</v>
      </c>
      <c r="G104" s="24">
        <v>8.8994381845147935E-2</v>
      </c>
      <c r="H104" s="24">
        <v>0.12110601416389968</v>
      </c>
      <c r="I104" s="24">
        <v>5.4772255750516662E-2</v>
      </c>
      <c r="J104" s="24">
        <v>5.0099900199501439E-2</v>
      </c>
      <c r="K104" s="24">
        <v>5.1639777949432274E-2</v>
      </c>
      <c r="L104" s="24">
        <v>7.0616334276615234E-2</v>
      </c>
      <c r="M104" s="24">
        <v>0.64627135683601744</v>
      </c>
      <c r="N104" s="24">
        <v>7.0026024132617035E-2</v>
      </c>
      <c r="O104" s="24" t="s">
        <v>660</v>
      </c>
      <c r="P104" s="24">
        <v>0</v>
      </c>
      <c r="Q104" s="24">
        <v>6.3245553203367569E-2</v>
      </c>
      <c r="R104" s="24">
        <v>2.5377128810538586E-2</v>
      </c>
      <c r="S104" s="24">
        <v>2.7386127875258258E-2</v>
      </c>
      <c r="T104" s="24">
        <v>2.0976176963403051E-2</v>
      </c>
      <c r="U104" s="24">
        <v>8.9442719099991665E-3</v>
      </c>
      <c r="V104" s="24">
        <v>3.1885210782848346E-2</v>
      </c>
      <c r="W104" s="24">
        <v>5.6715665090578564E-2</v>
      </c>
      <c r="X104" s="24">
        <v>2.073644135332774E-2</v>
      </c>
      <c r="Y104" s="24">
        <v>0</v>
      </c>
      <c r="Z104" s="24">
        <v>8.1649658092772609E-2</v>
      </c>
      <c r="AA104" s="24">
        <v>0</v>
      </c>
      <c r="AB104" s="24">
        <v>5.0760877323650255E-2</v>
      </c>
      <c r="AC104" s="24">
        <v>0.10899541274750969</v>
      </c>
      <c r="AD104" s="24">
        <v>0</v>
      </c>
      <c r="AE104" s="24">
        <v>9.8319208025017521E-2</v>
      </c>
      <c r="AF104" s="204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56"/>
    </row>
    <row r="105" spans="1:65">
      <c r="A105" s="30"/>
      <c r="B105" s="3" t="s">
        <v>86</v>
      </c>
      <c r="C105" s="29"/>
      <c r="D105" s="13">
        <v>6.1974816780301874E-2</v>
      </c>
      <c r="E105" s="13">
        <v>3.31805605475088E-2</v>
      </c>
      <c r="F105" s="13">
        <v>1.0512050896561525E-2</v>
      </c>
      <c r="G105" s="13">
        <v>5.2659397541507648E-2</v>
      </c>
      <c r="H105" s="13">
        <v>7.4146539284020221E-2</v>
      </c>
      <c r="I105" s="13">
        <v>3.1298431857438094E-2</v>
      </c>
      <c r="J105" s="13">
        <v>2.7603250798623379E-2</v>
      </c>
      <c r="K105" s="13">
        <v>3.2961560393254645E-2</v>
      </c>
      <c r="L105" s="13">
        <v>6.1763557676339856E-2</v>
      </c>
      <c r="M105" s="13">
        <v>0.34315293283328357</v>
      </c>
      <c r="N105" s="13">
        <v>3.9460049630283059E-2</v>
      </c>
      <c r="O105" s="13" t="s">
        <v>660</v>
      </c>
      <c r="P105" s="13">
        <v>0</v>
      </c>
      <c r="Q105" s="13">
        <v>3.9528470752104736E-2</v>
      </c>
      <c r="R105" s="13">
        <v>1.7806845308419271E-2</v>
      </c>
      <c r="S105" s="13">
        <v>1.644812485000496E-2</v>
      </c>
      <c r="T105" s="13">
        <v>1.3276061369242437E-2</v>
      </c>
      <c r="U105" s="13">
        <v>5.6969884777064743E-3</v>
      </c>
      <c r="V105" s="13">
        <v>2.0330633867916056E-2</v>
      </c>
      <c r="W105" s="13">
        <v>3.8106829848093104E-2</v>
      </c>
      <c r="X105" s="13">
        <v>1.3509082314871492E-2</v>
      </c>
      <c r="Y105" s="13">
        <v>0</v>
      </c>
      <c r="Z105" s="13">
        <v>4.7105571976599578E-2</v>
      </c>
      <c r="AA105" s="13">
        <v>0</v>
      </c>
      <c r="AB105" s="13">
        <v>3.5291455844948035E-2</v>
      </c>
      <c r="AC105" s="13">
        <v>6.5266714220065691E-2</v>
      </c>
      <c r="AD105" s="13">
        <v>0</v>
      </c>
      <c r="AE105" s="13">
        <v>6.4825851445066487E-2</v>
      </c>
      <c r="AF105" s="150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274</v>
      </c>
      <c r="C106" s="29"/>
      <c r="D106" s="13">
        <v>-0.15224077047932283</v>
      </c>
      <c r="E106" s="13">
        <v>-3.1879892214041416E-2</v>
      </c>
      <c r="F106" s="13">
        <v>-1.1014814037065501E-2</v>
      </c>
      <c r="G106" s="13">
        <v>6.1268961399959077E-2</v>
      </c>
      <c r="H106" s="13">
        <v>2.5684006086745148E-2</v>
      </c>
      <c r="I106" s="13">
        <v>9.8947149378655563E-2</v>
      </c>
      <c r="J106" s="13">
        <v>0.13976518635557733</v>
      </c>
      <c r="K106" s="13">
        <v>-1.6180647222917788E-2</v>
      </c>
      <c r="L106" s="13">
        <v>-0.28202119573927831</v>
      </c>
      <c r="M106" s="13">
        <v>0.18267645599798188</v>
      </c>
      <c r="N106" s="13">
        <v>0.1143987084786704</v>
      </c>
      <c r="O106" s="13" t="s">
        <v>660</v>
      </c>
      <c r="P106" s="13">
        <v>0.25593959928989207</v>
      </c>
      <c r="Q106" s="13">
        <v>4.7516794319135691E-3</v>
      </c>
      <c r="R106" s="13">
        <v>-0.10505930619933246</v>
      </c>
      <c r="S106" s="13">
        <v>4.5569716408835115E-2</v>
      </c>
      <c r="T106" s="13">
        <v>-7.8077165609851118E-3</v>
      </c>
      <c r="U106" s="13">
        <v>-1.4087414557434452E-2</v>
      </c>
      <c r="V106" s="13">
        <v>-1.5134030890176176E-2</v>
      </c>
      <c r="W106" s="13">
        <v>-6.5371614861772009E-2</v>
      </c>
      <c r="X106" s="13">
        <v>-3.6066357545007866E-2</v>
      </c>
      <c r="Y106" s="13">
        <v>0.25593959928989207</v>
      </c>
      <c r="Z106" s="13">
        <v>8.8480986051239885E-2</v>
      </c>
      <c r="AA106" s="13">
        <v>0.25593959928989207</v>
      </c>
      <c r="AB106" s="13">
        <v>-9.6770104844019267E-2</v>
      </c>
      <c r="AC106" s="13">
        <v>4.8709565407059952E-2</v>
      </c>
      <c r="AD106" s="13">
        <v>-5.8045300532580835E-2</v>
      </c>
      <c r="AE106" s="13">
        <v>-4.7579137205165045E-2</v>
      </c>
      <c r="AF106" s="150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275</v>
      </c>
      <c r="C107" s="47"/>
      <c r="D107" s="45">
        <v>1.68</v>
      </c>
      <c r="E107" s="45">
        <v>0.25</v>
      </c>
      <c r="F107" s="45">
        <v>0</v>
      </c>
      <c r="G107" s="45">
        <v>0.86</v>
      </c>
      <c r="H107" s="45">
        <v>0.44</v>
      </c>
      <c r="I107" s="45">
        <v>1.31</v>
      </c>
      <c r="J107" s="45">
        <v>1.8</v>
      </c>
      <c r="K107" s="45">
        <v>0.06</v>
      </c>
      <c r="L107" s="45">
        <v>3.23</v>
      </c>
      <c r="M107" s="45">
        <v>2.31</v>
      </c>
      <c r="N107" s="45">
        <v>1.49</v>
      </c>
      <c r="O107" s="45">
        <v>6.92</v>
      </c>
      <c r="P107" s="45" t="s">
        <v>276</v>
      </c>
      <c r="Q107" s="45">
        <v>0.19</v>
      </c>
      <c r="R107" s="45">
        <v>1.1200000000000001</v>
      </c>
      <c r="S107" s="45">
        <v>0.67</v>
      </c>
      <c r="T107" s="45">
        <v>0.04</v>
      </c>
      <c r="U107" s="45">
        <v>0.04</v>
      </c>
      <c r="V107" s="45">
        <v>0.05</v>
      </c>
      <c r="W107" s="45">
        <v>0.65</v>
      </c>
      <c r="X107" s="45">
        <v>0.3</v>
      </c>
      <c r="Y107" s="45" t="s">
        <v>276</v>
      </c>
      <c r="Z107" s="45">
        <v>1.19</v>
      </c>
      <c r="AA107" s="45" t="s">
        <v>276</v>
      </c>
      <c r="AB107" s="45">
        <v>1.02</v>
      </c>
      <c r="AC107" s="45">
        <v>0.71</v>
      </c>
      <c r="AD107" s="45">
        <v>0.56000000000000005</v>
      </c>
      <c r="AE107" s="45">
        <v>0.44</v>
      </c>
      <c r="AF107" s="150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BM108" s="55"/>
    </row>
    <row r="109" spans="1:65" ht="15">
      <c r="B109" s="8" t="s">
        <v>479</v>
      </c>
      <c r="BM109" s="28" t="s">
        <v>66</v>
      </c>
    </row>
    <row r="110" spans="1:65" ht="15">
      <c r="A110" s="25" t="s">
        <v>16</v>
      </c>
      <c r="B110" s="18" t="s">
        <v>110</v>
      </c>
      <c r="C110" s="15" t="s">
        <v>111</v>
      </c>
      <c r="D110" s="16" t="s">
        <v>232</v>
      </c>
      <c r="E110" s="17" t="s">
        <v>232</v>
      </c>
      <c r="F110" s="17" t="s">
        <v>232</v>
      </c>
      <c r="G110" s="17" t="s">
        <v>232</v>
      </c>
      <c r="H110" s="17" t="s">
        <v>232</v>
      </c>
      <c r="I110" s="17" t="s">
        <v>232</v>
      </c>
      <c r="J110" s="17" t="s">
        <v>232</v>
      </c>
      <c r="K110" s="17" t="s">
        <v>232</v>
      </c>
      <c r="L110" s="17" t="s">
        <v>232</v>
      </c>
      <c r="M110" s="17" t="s">
        <v>232</v>
      </c>
      <c r="N110" s="17" t="s">
        <v>232</v>
      </c>
      <c r="O110" s="17" t="s">
        <v>232</v>
      </c>
      <c r="P110" s="17" t="s">
        <v>232</v>
      </c>
      <c r="Q110" s="17" t="s">
        <v>232</v>
      </c>
      <c r="R110" s="17" t="s">
        <v>232</v>
      </c>
      <c r="S110" s="17" t="s">
        <v>232</v>
      </c>
      <c r="T110" s="17" t="s">
        <v>232</v>
      </c>
      <c r="U110" s="17" t="s">
        <v>232</v>
      </c>
      <c r="V110" s="17" t="s">
        <v>232</v>
      </c>
      <c r="W110" s="17" t="s">
        <v>232</v>
      </c>
      <c r="X110" s="17" t="s">
        <v>232</v>
      </c>
      <c r="Y110" s="17" t="s">
        <v>232</v>
      </c>
      <c r="Z110" s="17" t="s">
        <v>232</v>
      </c>
      <c r="AA110" s="17" t="s">
        <v>232</v>
      </c>
      <c r="AB110" s="17" t="s">
        <v>232</v>
      </c>
      <c r="AC110" s="17" t="s">
        <v>232</v>
      </c>
      <c r="AD110" s="17" t="s">
        <v>232</v>
      </c>
      <c r="AE110" s="17" t="s">
        <v>232</v>
      </c>
      <c r="AF110" s="17" t="s">
        <v>232</v>
      </c>
      <c r="AG110" s="150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233</v>
      </c>
      <c r="C111" s="9" t="s">
        <v>233</v>
      </c>
      <c r="D111" s="148" t="s">
        <v>235</v>
      </c>
      <c r="E111" s="149" t="s">
        <v>236</v>
      </c>
      <c r="F111" s="149" t="s">
        <v>237</v>
      </c>
      <c r="G111" s="149" t="s">
        <v>238</v>
      </c>
      <c r="H111" s="149" t="s">
        <v>239</v>
      </c>
      <c r="I111" s="149" t="s">
        <v>240</v>
      </c>
      <c r="J111" s="149" t="s">
        <v>241</v>
      </c>
      <c r="K111" s="149" t="s">
        <v>242</v>
      </c>
      <c r="L111" s="149" t="s">
        <v>243</v>
      </c>
      <c r="M111" s="149" t="s">
        <v>244</v>
      </c>
      <c r="N111" s="149" t="s">
        <v>245</v>
      </c>
      <c r="O111" s="149" t="s">
        <v>246</v>
      </c>
      <c r="P111" s="149" t="s">
        <v>247</v>
      </c>
      <c r="Q111" s="149" t="s">
        <v>248</v>
      </c>
      <c r="R111" s="149" t="s">
        <v>249</v>
      </c>
      <c r="S111" s="149" t="s">
        <v>251</v>
      </c>
      <c r="T111" s="149" t="s">
        <v>252</v>
      </c>
      <c r="U111" s="149" t="s">
        <v>253</v>
      </c>
      <c r="V111" s="149" t="s">
        <v>254</v>
      </c>
      <c r="W111" s="149" t="s">
        <v>277</v>
      </c>
      <c r="X111" s="149" t="s">
        <v>255</v>
      </c>
      <c r="Y111" s="149" t="s">
        <v>256</v>
      </c>
      <c r="Z111" s="149" t="s">
        <v>257</v>
      </c>
      <c r="AA111" s="149" t="s">
        <v>258</v>
      </c>
      <c r="AB111" s="149" t="s">
        <v>259</v>
      </c>
      <c r="AC111" s="149" t="s">
        <v>260</v>
      </c>
      <c r="AD111" s="149" t="s">
        <v>261</v>
      </c>
      <c r="AE111" s="149" t="s">
        <v>262</v>
      </c>
      <c r="AF111" s="149" t="s">
        <v>263</v>
      </c>
      <c r="AG111" s="150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114</v>
      </c>
      <c r="E112" s="11" t="s">
        <v>284</v>
      </c>
      <c r="F112" s="11" t="s">
        <v>284</v>
      </c>
      <c r="G112" s="11" t="s">
        <v>284</v>
      </c>
      <c r="H112" s="11" t="s">
        <v>284</v>
      </c>
      <c r="I112" s="11" t="s">
        <v>284</v>
      </c>
      <c r="J112" s="11" t="s">
        <v>284</v>
      </c>
      <c r="K112" s="11" t="s">
        <v>284</v>
      </c>
      <c r="L112" s="11" t="s">
        <v>114</v>
      </c>
      <c r="M112" s="11" t="s">
        <v>284</v>
      </c>
      <c r="N112" s="11" t="s">
        <v>114</v>
      </c>
      <c r="O112" s="11" t="s">
        <v>114</v>
      </c>
      <c r="P112" s="11" t="s">
        <v>284</v>
      </c>
      <c r="Q112" s="11" t="s">
        <v>285</v>
      </c>
      <c r="R112" s="11" t="s">
        <v>284</v>
      </c>
      <c r="S112" s="11" t="s">
        <v>285</v>
      </c>
      <c r="T112" s="11" t="s">
        <v>285</v>
      </c>
      <c r="U112" s="11" t="s">
        <v>285</v>
      </c>
      <c r="V112" s="11" t="s">
        <v>285</v>
      </c>
      <c r="W112" s="11" t="s">
        <v>285</v>
      </c>
      <c r="X112" s="11" t="s">
        <v>284</v>
      </c>
      <c r="Y112" s="11" t="s">
        <v>285</v>
      </c>
      <c r="Z112" s="11" t="s">
        <v>285</v>
      </c>
      <c r="AA112" s="11" t="s">
        <v>285</v>
      </c>
      <c r="AB112" s="11" t="s">
        <v>285</v>
      </c>
      <c r="AC112" s="11" t="s">
        <v>284</v>
      </c>
      <c r="AD112" s="11" t="s">
        <v>284</v>
      </c>
      <c r="AE112" s="11" t="s">
        <v>284</v>
      </c>
      <c r="AF112" s="11" t="s">
        <v>285</v>
      </c>
      <c r="AG112" s="150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0</v>
      </c>
    </row>
    <row r="113" spans="1:65">
      <c r="A113" s="30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150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8">
        <v>1</v>
      </c>
      <c r="C114" s="14">
        <v>1</v>
      </c>
      <c r="D114" s="216">
        <v>63</v>
      </c>
      <c r="E114" s="216">
        <v>61.46</v>
      </c>
      <c r="F114" s="216">
        <v>56.516935626765061</v>
      </c>
      <c r="G114" s="216">
        <v>57.77</v>
      </c>
      <c r="H114" s="216">
        <v>54.8</v>
      </c>
      <c r="I114" s="216">
        <v>59.4</v>
      </c>
      <c r="J114" s="216">
        <v>59.4</v>
      </c>
      <c r="K114" s="216">
        <v>59.6</v>
      </c>
      <c r="L114" s="216">
        <v>53.98</v>
      </c>
      <c r="M114" s="217">
        <v>48.97</v>
      </c>
      <c r="N114" s="216">
        <v>59.951844292212634</v>
      </c>
      <c r="O114" s="216">
        <v>49.265000000000001</v>
      </c>
      <c r="P114" s="216">
        <v>60.24</v>
      </c>
      <c r="Q114" s="216">
        <v>56.9</v>
      </c>
      <c r="R114" s="216">
        <v>57.071660000000001</v>
      </c>
      <c r="S114" s="216">
        <v>62.100000000000009</v>
      </c>
      <c r="T114" s="216">
        <v>56.7</v>
      </c>
      <c r="U114" s="216">
        <v>52.5</v>
      </c>
      <c r="V114" s="216">
        <v>58.2</v>
      </c>
      <c r="W114" s="216">
        <v>59.7</v>
      </c>
      <c r="X114" s="216">
        <v>54.47</v>
      </c>
      <c r="Y114" s="216">
        <v>57.9</v>
      </c>
      <c r="Z114" s="216">
        <v>59.3</v>
      </c>
      <c r="AA114" s="216">
        <v>61.290000000000006</v>
      </c>
      <c r="AB114" s="216">
        <v>60.21</v>
      </c>
      <c r="AC114" s="216">
        <v>58.35</v>
      </c>
      <c r="AD114" s="216">
        <v>63.11</v>
      </c>
      <c r="AE114" s="216">
        <v>60.1</v>
      </c>
      <c r="AF114" s="216">
        <v>55.51</v>
      </c>
      <c r="AG114" s="218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20">
        <v>1</v>
      </c>
    </row>
    <row r="115" spans="1:65">
      <c r="A115" s="30"/>
      <c r="B115" s="19">
        <v>1</v>
      </c>
      <c r="C115" s="9">
        <v>2</v>
      </c>
      <c r="D115" s="221">
        <v>60</v>
      </c>
      <c r="E115" s="221">
        <v>62.22</v>
      </c>
      <c r="F115" s="221">
        <v>56.864994327064927</v>
      </c>
      <c r="G115" s="221">
        <v>60.24</v>
      </c>
      <c r="H115" s="221">
        <v>55.4</v>
      </c>
      <c r="I115" s="221">
        <v>59.9</v>
      </c>
      <c r="J115" s="221">
        <v>61.9</v>
      </c>
      <c r="K115" s="221">
        <v>59.1</v>
      </c>
      <c r="L115" s="221">
        <v>56.97</v>
      </c>
      <c r="M115" s="222">
        <v>50.41</v>
      </c>
      <c r="N115" s="221">
        <v>60.944253273804996</v>
      </c>
      <c r="O115" s="221">
        <v>50.41</v>
      </c>
      <c r="P115" s="221">
        <v>59.64</v>
      </c>
      <c r="Q115" s="221">
        <v>59.1</v>
      </c>
      <c r="R115" s="221">
        <v>57.027799999999999</v>
      </c>
      <c r="S115" s="221">
        <v>61</v>
      </c>
      <c r="T115" s="221">
        <v>56</v>
      </c>
      <c r="U115" s="221">
        <v>53.6</v>
      </c>
      <c r="V115" s="221">
        <v>58.8</v>
      </c>
      <c r="W115" s="221">
        <v>57.1</v>
      </c>
      <c r="X115" s="221">
        <v>53.05</v>
      </c>
      <c r="Y115" s="221">
        <v>56.7</v>
      </c>
      <c r="Z115" s="221">
        <v>57.3</v>
      </c>
      <c r="AA115" s="221">
        <v>62.22</v>
      </c>
      <c r="AB115" s="221">
        <v>60.6</v>
      </c>
      <c r="AC115" s="221">
        <v>57.88</v>
      </c>
      <c r="AD115" s="221">
        <v>62.31</v>
      </c>
      <c r="AE115" s="221">
        <v>58.9</v>
      </c>
      <c r="AF115" s="221">
        <v>53.85</v>
      </c>
      <c r="AG115" s="218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20">
        <v>21</v>
      </c>
    </row>
    <row r="116" spans="1:65">
      <c r="A116" s="30"/>
      <c r="B116" s="19">
        <v>1</v>
      </c>
      <c r="C116" s="9">
        <v>3</v>
      </c>
      <c r="D116" s="221">
        <v>61</v>
      </c>
      <c r="E116" s="221">
        <v>62.349999999999994</v>
      </c>
      <c r="F116" s="221">
        <v>56.201818400558778</v>
      </c>
      <c r="G116" s="221">
        <v>58.48</v>
      </c>
      <c r="H116" s="221">
        <v>54.7</v>
      </c>
      <c r="I116" s="221">
        <v>59.9</v>
      </c>
      <c r="J116" s="221">
        <v>60.91</v>
      </c>
      <c r="K116" s="221">
        <v>59.1</v>
      </c>
      <c r="L116" s="221">
        <v>56.67</v>
      </c>
      <c r="M116" s="222">
        <v>50.2</v>
      </c>
      <c r="N116" s="221">
        <v>57.922468829031132</v>
      </c>
      <c r="O116" s="221">
        <v>49.918999999999997</v>
      </c>
      <c r="P116" s="221">
        <v>58.23</v>
      </c>
      <c r="Q116" s="221">
        <v>58.7</v>
      </c>
      <c r="R116" s="221">
        <v>56.927379999999999</v>
      </c>
      <c r="S116" s="221">
        <v>61.3</v>
      </c>
      <c r="T116" s="221">
        <v>54.5</v>
      </c>
      <c r="U116" s="221">
        <v>52.5</v>
      </c>
      <c r="V116" s="221">
        <v>58.1</v>
      </c>
      <c r="W116" s="221">
        <v>62.100000000000009</v>
      </c>
      <c r="X116" s="221">
        <v>54.69</v>
      </c>
      <c r="Y116" s="221">
        <v>57.2</v>
      </c>
      <c r="Z116" s="221">
        <v>58.6</v>
      </c>
      <c r="AA116" s="221">
        <v>60.69</v>
      </c>
      <c r="AB116" s="221">
        <v>61.669999999999995</v>
      </c>
      <c r="AC116" s="221">
        <v>57.44</v>
      </c>
      <c r="AD116" s="221">
        <v>61.970000000000006</v>
      </c>
      <c r="AE116" s="221">
        <v>58.2</v>
      </c>
      <c r="AF116" s="221">
        <v>51.52</v>
      </c>
      <c r="AG116" s="218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20">
        <v>16</v>
      </c>
    </row>
    <row r="117" spans="1:65">
      <c r="A117" s="30"/>
      <c r="B117" s="19">
        <v>1</v>
      </c>
      <c r="C117" s="9">
        <v>4</v>
      </c>
      <c r="D117" s="221">
        <v>58</v>
      </c>
      <c r="E117" s="221">
        <v>62.42</v>
      </c>
      <c r="F117" s="221">
        <v>56.721258493752622</v>
      </c>
      <c r="G117" s="221">
        <v>58.66</v>
      </c>
      <c r="H117" s="221">
        <v>55.7</v>
      </c>
      <c r="I117" s="221">
        <v>59.5</v>
      </c>
      <c r="J117" s="221">
        <v>60.87</v>
      </c>
      <c r="K117" s="221">
        <v>60.3</v>
      </c>
      <c r="L117" s="221">
        <v>57.31</v>
      </c>
      <c r="M117" s="223">
        <v>45.82</v>
      </c>
      <c r="N117" s="221">
        <v>57.322799857691599</v>
      </c>
      <c r="O117" s="221">
        <v>49.27</v>
      </c>
      <c r="P117" s="221">
        <v>57.72</v>
      </c>
      <c r="Q117" s="221">
        <v>58.5</v>
      </c>
      <c r="R117" s="221">
        <v>57.492699999999999</v>
      </c>
      <c r="S117" s="221">
        <v>60.8</v>
      </c>
      <c r="T117" s="221">
        <v>54.3</v>
      </c>
      <c r="U117" s="221">
        <v>52.8</v>
      </c>
      <c r="V117" s="221">
        <v>60.1</v>
      </c>
      <c r="W117" s="221">
        <v>55</v>
      </c>
      <c r="X117" s="221">
        <v>53.99</v>
      </c>
      <c r="Y117" s="221">
        <v>57.5</v>
      </c>
      <c r="Z117" s="221">
        <v>57</v>
      </c>
      <c r="AA117" s="221">
        <v>62.24</v>
      </c>
      <c r="AB117" s="221">
        <v>60.21</v>
      </c>
      <c r="AC117" s="221">
        <v>56.96</v>
      </c>
      <c r="AD117" s="221">
        <v>61.83</v>
      </c>
      <c r="AE117" s="221">
        <v>58.9</v>
      </c>
      <c r="AF117" s="221">
        <v>56.29</v>
      </c>
      <c r="AG117" s="218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20">
        <v>58.079214229365327</v>
      </c>
    </row>
    <row r="118" spans="1:65">
      <c r="A118" s="30"/>
      <c r="B118" s="19">
        <v>1</v>
      </c>
      <c r="C118" s="9">
        <v>5</v>
      </c>
      <c r="D118" s="221">
        <v>65</v>
      </c>
      <c r="E118" s="221">
        <v>63.239999999999995</v>
      </c>
      <c r="F118" s="221">
        <v>56.113480460863222</v>
      </c>
      <c r="G118" s="221">
        <v>59.97</v>
      </c>
      <c r="H118" s="221">
        <v>55.2</v>
      </c>
      <c r="I118" s="221">
        <v>60.2</v>
      </c>
      <c r="J118" s="221">
        <v>60.77</v>
      </c>
      <c r="K118" s="221">
        <v>58.8</v>
      </c>
      <c r="L118" s="221">
        <v>54.66</v>
      </c>
      <c r="M118" s="222">
        <v>48.57</v>
      </c>
      <c r="N118" s="221">
        <v>60.510905743742015</v>
      </c>
      <c r="O118" s="221">
        <v>51.841999999999999</v>
      </c>
      <c r="P118" s="221">
        <v>62.180000000000007</v>
      </c>
      <c r="Q118" s="221">
        <v>59.5</v>
      </c>
      <c r="R118" s="221">
        <v>57.552300000000002</v>
      </c>
      <c r="S118" s="221">
        <v>62.100000000000009</v>
      </c>
      <c r="T118" s="221">
        <v>55.6</v>
      </c>
      <c r="U118" s="221">
        <v>53</v>
      </c>
      <c r="V118" s="221">
        <v>58.5</v>
      </c>
      <c r="W118" s="221">
        <v>56.9</v>
      </c>
      <c r="X118" s="221">
        <v>53.72</v>
      </c>
      <c r="Y118" s="221">
        <v>57</v>
      </c>
      <c r="Z118" s="221">
        <v>60</v>
      </c>
      <c r="AA118" s="221">
        <v>63.1</v>
      </c>
      <c r="AB118" s="221">
        <v>62.03</v>
      </c>
      <c r="AC118" s="221">
        <v>56.24</v>
      </c>
      <c r="AD118" s="221">
        <v>62.58</v>
      </c>
      <c r="AE118" s="221">
        <v>58.8</v>
      </c>
      <c r="AF118" s="223">
        <v>47.05</v>
      </c>
      <c r="AG118" s="218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20">
        <v>16</v>
      </c>
    </row>
    <row r="119" spans="1:65">
      <c r="A119" s="30"/>
      <c r="B119" s="19">
        <v>1</v>
      </c>
      <c r="C119" s="9">
        <v>6</v>
      </c>
      <c r="D119" s="221">
        <v>61</v>
      </c>
      <c r="E119" s="221">
        <v>62.02</v>
      </c>
      <c r="F119" s="221">
        <v>56.911495657059938</v>
      </c>
      <c r="G119" s="221">
        <v>58.13</v>
      </c>
      <c r="H119" s="223">
        <v>46.2</v>
      </c>
      <c r="I119" s="221">
        <v>59.1</v>
      </c>
      <c r="J119" s="221">
        <v>59.57</v>
      </c>
      <c r="K119" s="221">
        <v>59</v>
      </c>
      <c r="L119" s="221">
        <v>52.82</v>
      </c>
      <c r="M119" s="222">
        <v>49.7</v>
      </c>
      <c r="N119" s="221">
        <v>58.698755570826414</v>
      </c>
      <c r="O119" s="221">
        <v>52.030999999999999</v>
      </c>
      <c r="P119" s="221">
        <v>59.16</v>
      </c>
      <c r="Q119" s="221">
        <v>57.4</v>
      </c>
      <c r="R119" s="221">
        <v>57.38214</v>
      </c>
      <c r="S119" s="223">
        <v>57.7</v>
      </c>
      <c r="T119" s="221">
        <v>55.8</v>
      </c>
      <c r="U119" s="221">
        <v>53</v>
      </c>
      <c r="V119" s="221">
        <v>58.8</v>
      </c>
      <c r="W119" s="221">
        <v>57.4</v>
      </c>
      <c r="X119" s="221">
        <v>55.16</v>
      </c>
      <c r="Y119" s="221">
        <v>58.5</v>
      </c>
      <c r="Z119" s="221">
        <v>55.9</v>
      </c>
      <c r="AA119" s="221">
        <v>62.470000000000006</v>
      </c>
      <c r="AB119" s="221">
        <v>60.62</v>
      </c>
      <c r="AC119" s="221">
        <v>57</v>
      </c>
      <c r="AD119" s="221">
        <v>61.580000000000005</v>
      </c>
      <c r="AE119" s="221">
        <v>59.9</v>
      </c>
      <c r="AF119" s="221">
        <v>54.81</v>
      </c>
      <c r="AG119" s="218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24"/>
    </row>
    <row r="120" spans="1:65">
      <c r="A120" s="30"/>
      <c r="B120" s="20" t="s">
        <v>271</v>
      </c>
      <c r="C120" s="12"/>
      <c r="D120" s="225">
        <v>61.333333333333336</v>
      </c>
      <c r="E120" s="225">
        <v>62.284999999999997</v>
      </c>
      <c r="F120" s="225">
        <v>56.55499716101076</v>
      </c>
      <c r="G120" s="225">
        <v>58.875</v>
      </c>
      <c r="H120" s="225">
        <v>53.666666666666657</v>
      </c>
      <c r="I120" s="225">
        <v>59.666666666666664</v>
      </c>
      <c r="J120" s="225">
        <v>60.569999999999993</v>
      </c>
      <c r="K120" s="225">
        <v>59.31666666666667</v>
      </c>
      <c r="L120" s="225">
        <v>55.401666666666671</v>
      </c>
      <c r="M120" s="225">
        <v>48.944999999999993</v>
      </c>
      <c r="N120" s="225">
        <v>59.225171261218129</v>
      </c>
      <c r="O120" s="225">
        <v>50.456166666666668</v>
      </c>
      <c r="P120" s="225">
        <v>59.528333333333329</v>
      </c>
      <c r="Q120" s="225">
        <v>58.349999999999994</v>
      </c>
      <c r="R120" s="225">
        <v>57.242330000000003</v>
      </c>
      <c r="S120" s="225">
        <v>60.833333333333336</v>
      </c>
      <c r="T120" s="225">
        <v>55.483333333333341</v>
      </c>
      <c r="U120" s="225">
        <v>52.9</v>
      </c>
      <c r="V120" s="225">
        <v>58.75</v>
      </c>
      <c r="W120" s="225">
        <v>58.033333333333331</v>
      </c>
      <c r="X120" s="225">
        <v>54.179999999999986</v>
      </c>
      <c r="Y120" s="225">
        <v>57.466666666666669</v>
      </c>
      <c r="Z120" s="225">
        <v>58.016666666666659</v>
      </c>
      <c r="AA120" s="225">
        <v>62.001666666666672</v>
      </c>
      <c r="AB120" s="225">
        <v>60.890000000000008</v>
      </c>
      <c r="AC120" s="225">
        <v>57.311666666666667</v>
      </c>
      <c r="AD120" s="225">
        <v>62.23</v>
      </c>
      <c r="AE120" s="225">
        <v>59.133333333333326</v>
      </c>
      <c r="AF120" s="225">
        <v>53.17166666666666</v>
      </c>
      <c r="AG120" s="218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24"/>
    </row>
    <row r="121" spans="1:65">
      <c r="A121" s="30"/>
      <c r="B121" s="3" t="s">
        <v>272</v>
      </c>
      <c r="C121" s="29"/>
      <c r="D121" s="221">
        <v>61</v>
      </c>
      <c r="E121" s="221">
        <v>62.284999999999997</v>
      </c>
      <c r="F121" s="221">
        <v>56.619097060258838</v>
      </c>
      <c r="G121" s="221">
        <v>58.569999999999993</v>
      </c>
      <c r="H121" s="221">
        <v>55</v>
      </c>
      <c r="I121" s="221">
        <v>59.7</v>
      </c>
      <c r="J121" s="221">
        <v>60.82</v>
      </c>
      <c r="K121" s="221">
        <v>59.1</v>
      </c>
      <c r="L121" s="221">
        <v>55.664999999999999</v>
      </c>
      <c r="M121" s="221">
        <v>49.335000000000001</v>
      </c>
      <c r="N121" s="221">
        <v>59.325299931519524</v>
      </c>
      <c r="O121" s="221">
        <v>50.164499999999997</v>
      </c>
      <c r="P121" s="221">
        <v>59.4</v>
      </c>
      <c r="Q121" s="221">
        <v>58.6</v>
      </c>
      <c r="R121" s="221">
        <v>57.226900000000001</v>
      </c>
      <c r="S121" s="221">
        <v>61.15</v>
      </c>
      <c r="T121" s="221">
        <v>55.7</v>
      </c>
      <c r="U121" s="221">
        <v>52.9</v>
      </c>
      <c r="V121" s="221">
        <v>58.65</v>
      </c>
      <c r="W121" s="221">
        <v>57.25</v>
      </c>
      <c r="X121" s="221">
        <v>54.230000000000004</v>
      </c>
      <c r="Y121" s="221">
        <v>57.35</v>
      </c>
      <c r="Z121" s="221">
        <v>57.95</v>
      </c>
      <c r="AA121" s="221">
        <v>62.230000000000004</v>
      </c>
      <c r="AB121" s="221">
        <v>60.61</v>
      </c>
      <c r="AC121" s="221">
        <v>57.22</v>
      </c>
      <c r="AD121" s="221">
        <v>62.14</v>
      </c>
      <c r="AE121" s="221">
        <v>58.9</v>
      </c>
      <c r="AF121" s="221">
        <v>54.33</v>
      </c>
      <c r="AG121" s="218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24"/>
    </row>
    <row r="122" spans="1:65">
      <c r="A122" s="30"/>
      <c r="B122" s="3" t="s">
        <v>273</v>
      </c>
      <c r="C122" s="29"/>
      <c r="D122" s="210">
        <v>2.4221202832779936</v>
      </c>
      <c r="E122" s="210">
        <v>0.58130026664366619</v>
      </c>
      <c r="F122" s="210">
        <v>0.33821684320706025</v>
      </c>
      <c r="G122" s="210">
        <v>1.004046811657703</v>
      </c>
      <c r="H122" s="210">
        <v>3.676773948268599</v>
      </c>
      <c r="I122" s="210">
        <v>0.40331955899344485</v>
      </c>
      <c r="J122" s="210">
        <v>0.93631191384068124</v>
      </c>
      <c r="K122" s="210">
        <v>0.54924190177613541</v>
      </c>
      <c r="L122" s="210">
        <v>1.8409933912609981</v>
      </c>
      <c r="M122" s="210">
        <v>1.6851201737561627</v>
      </c>
      <c r="N122" s="210">
        <v>1.4648941178390622</v>
      </c>
      <c r="O122" s="210">
        <v>1.22614704120944</v>
      </c>
      <c r="P122" s="210">
        <v>1.5900744217383909</v>
      </c>
      <c r="Q122" s="210">
        <v>1.0034938963441691</v>
      </c>
      <c r="R122" s="210">
        <v>0.26557795322654376</v>
      </c>
      <c r="S122" s="210">
        <v>1.6293147844006912</v>
      </c>
      <c r="T122" s="210">
        <v>0.91960136291040218</v>
      </c>
      <c r="U122" s="210">
        <v>0.40987803063838452</v>
      </c>
      <c r="V122" s="210">
        <v>0.72318738927058146</v>
      </c>
      <c r="W122" s="210">
        <v>2.4929233174461429</v>
      </c>
      <c r="X122" s="210">
        <v>0.75222337108069137</v>
      </c>
      <c r="Y122" s="210">
        <v>0.65319726474217976</v>
      </c>
      <c r="Z122" s="210">
        <v>1.5458546719102244</v>
      </c>
      <c r="AA122" s="210">
        <v>0.86684293079350194</v>
      </c>
      <c r="AB122" s="210">
        <v>0.77327873370473499</v>
      </c>
      <c r="AC122" s="210">
        <v>0.7465766314764124</v>
      </c>
      <c r="AD122" s="210">
        <v>0.55738675979969055</v>
      </c>
      <c r="AE122" s="210">
        <v>0.72295689129205087</v>
      </c>
      <c r="AF122" s="210">
        <v>3.4216628511100668</v>
      </c>
      <c r="AG122" s="207"/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  <c r="BI122" s="208"/>
      <c r="BJ122" s="208"/>
      <c r="BK122" s="208"/>
      <c r="BL122" s="208"/>
      <c r="BM122" s="211"/>
    </row>
    <row r="123" spans="1:65">
      <c r="A123" s="30"/>
      <c r="B123" s="3" t="s">
        <v>86</v>
      </c>
      <c r="C123" s="29"/>
      <c r="D123" s="13">
        <v>3.9491091575184677E-2</v>
      </c>
      <c r="E123" s="13">
        <v>9.332909474892289E-3</v>
      </c>
      <c r="F123" s="13">
        <v>5.9803175702434356E-3</v>
      </c>
      <c r="G123" s="13">
        <v>1.7053873658729565E-2</v>
      </c>
      <c r="H123" s="13">
        <v>6.8511315806247197E-2</v>
      </c>
      <c r="I123" s="13">
        <v>6.759545681454383E-3</v>
      </c>
      <c r="J123" s="13">
        <v>1.5458344293225712E-2</v>
      </c>
      <c r="K123" s="13">
        <v>9.2594869644754482E-3</v>
      </c>
      <c r="L123" s="13">
        <v>3.3229927943100354E-2</v>
      </c>
      <c r="M123" s="13">
        <v>3.4428852257762037E-2</v>
      </c>
      <c r="N123" s="13">
        <v>2.4734316282143117E-2</v>
      </c>
      <c r="O123" s="13">
        <v>2.4301232578960087E-2</v>
      </c>
      <c r="P123" s="13">
        <v>2.67112202324673E-2</v>
      </c>
      <c r="Q123" s="13">
        <v>1.7197838840517038E-2</v>
      </c>
      <c r="R123" s="13">
        <v>4.6395377900680101E-3</v>
      </c>
      <c r="S123" s="13">
        <v>2.6783256729874375E-2</v>
      </c>
      <c r="T123" s="13">
        <v>1.6574371214966695E-2</v>
      </c>
      <c r="U123" s="13">
        <v>7.7481669307823166E-3</v>
      </c>
      <c r="V123" s="13">
        <v>1.2309572583329046E-2</v>
      </c>
      <c r="W123" s="13">
        <v>4.2956748721070817E-2</v>
      </c>
      <c r="X123" s="13">
        <v>1.3883783150252705E-2</v>
      </c>
      <c r="Y123" s="13">
        <v>1.1366541729852315E-2</v>
      </c>
      <c r="Z123" s="13">
        <v>2.6645010144962216E-2</v>
      </c>
      <c r="AA123" s="13">
        <v>1.3980961761138172E-2</v>
      </c>
      <c r="AB123" s="13">
        <v>1.2699601473226062E-2</v>
      </c>
      <c r="AC123" s="13">
        <v>1.3026608278880025E-2</v>
      </c>
      <c r="AD123" s="13">
        <v>8.9568818865449224E-3</v>
      </c>
      <c r="AE123" s="13">
        <v>1.2225877530305259E-2</v>
      </c>
      <c r="AF123" s="13">
        <v>6.4351243164155109E-2</v>
      </c>
      <c r="AG123" s="150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13">
        <v>5.6028979509207932E-2</v>
      </c>
      <c r="E124" s="13">
        <v>7.2414646555396978E-2</v>
      </c>
      <c r="F124" s="13">
        <v>-2.6243761878994354E-2</v>
      </c>
      <c r="G124" s="13">
        <v>1.3701731009857943E-2</v>
      </c>
      <c r="H124" s="13">
        <v>-7.5974642929443226E-2</v>
      </c>
      <c r="I124" s="13">
        <v>2.7332539848631487E-2</v>
      </c>
      <c r="J124" s="13">
        <v>4.2886010144663755E-2</v>
      </c>
      <c r="K124" s="13">
        <v>2.1306287519910594E-2</v>
      </c>
      <c r="L124" s="13">
        <v>-4.6101649242783038E-2</v>
      </c>
      <c r="M124" s="13">
        <v>-0.1572716564878559</v>
      </c>
      <c r="N124" s="13">
        <v>1.9730932090906261E-2</v>
      </c>
      <c r="O124" s="13">
        <v>-0.13125259464761119</v>
      </c>
      <c r="P124" s="13">
        <v>2.4950735356803699E-2</v>
      </c>
      <c r="Q124" s="13">
        <v>4.6623525167761581E-3</v>
      </c>
      <c r="R124" s="13">
        <v>-1.4409358674521977E-2</v>
      </c>
      <c r="S124" s="13">
        <v>4.7420047611035132E-2</v>
      </c>
      <c r="T124" s="13">
        <v>-4.4695523699414763E-2</v>
      </c>
      <c r="U124" s="13">
        <v>-8.9175005173308231E-2</v>
      </c>
      <c r="V124" s="13">
        <v>1.1549498035314576E-2</v>
      </c>
      <c r="W124" s="13">
        <v>-7.8997101873323761E-4</v>
      </c>
      <c r="X124" s="13">
        <v>-6.7136139513985782E-2</v>
      </c>
      <c r="Y124" s="13">
        <v>-1.0546760503329033E-2</v>
      </c>
      <c r="Z124" s="13">
        <v>-1.076935415339042E-3</v>
      </c>
      <c r="AA124" s="13">
        <v>6.753625181309908E-2</v>
      </c>
      <c r="AB124" s="13">
        <v>4.8395726559494756E-2</v>
      </c>
      <c r="AC124" s="13">
        <v>-1.3215529391762737E-2</v>
      </c>
      <c r="AD124" s="13">
        <v>7.1467664046597879E-2</v>
      </c>
      <c r="AE124" s="13">
        <v>1.8149679157247078E-2</v>
      </c>
      <c r="AF124" s="13">
        <v>-8.449748550863434E-2</v>
      </c>
      <c r="AG124" s="150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275</v>
      </c>
      <c r="C125" s="47"/>
      <c r="D125" s="45">
        <v>0.91</v>
      </c>
      <c r="E125" s="45">
        <v>1.2</v>
      </c>
      <c r="F125" s="45">
        <v>0.55000000000000004</v>
      </c>
      <c r="G125" s="45">
        <v>0.16</v>
      </c>
      <c r="H125" s="45">
        <v>1.42</v>
      </c>
      <c r="I125" s="45">
        <v>0.4</v>
      </c>
      <c r="J125" s="45">
        <v>0.67</v>
      </c>
      <c r="K125" s="45">
        <v>0.28999999999999998</v>
      </c>
      <c r="L125" s="45">
        <v>0.9</v>
      </c>
      <c r="M125" s="45">
        <v>2.86</v>
      </c>
      <c r="N125" s="45">
        <v>0.27</v>
      </c>
      <c r="O125" s="45">
        <v>2.4</v>
      </c>
      <c r="P125" s="45">
        <v>0.36</v>
      </c>
      <c r="Q125" s="45">
        <v>0</v>
      </c>
      <c r="R125" s="45">
        <v>0.34</v>
      </c>
      <c r="S125" s="45">
        <v>0.75</v>
      </c>
      <c r="T125" s="45">
        <v>0.87</v>
      </c>
      <c r="U125" s="45">
        <v>1.66</v>
      </c>
      <c r="V125" s="45">
        <v>0.12</v>
      </c>
      <c r="W125" s="45">
        <v>0.1</v>
      </c>
      <c r="X125" s="45">
        <v>1.27</v>
      </c>
      <c r="Y125" s="45">
        <v>0.27</v>
      </c>
      <c r="Z125" s="45">
        <v>0.1</v>
      </c>
      <c r="AA125" s="45">
        <v>1.1100000000000001</v>
      </c>
      <c r="AB125" s="45">
        <v>0.77</v>
      </c>
      <c r="AC125" s="45">
        <v>0.32</v>
      </c>
      <c r="AD125" s="45">
        <v>1.18</v>
      </c>
      <c r="AE125" s="45">
        <v>0.24</v>
      </c>
      <c r="AF125" s="45">
        <v>1.57</v>
      </c>
      <c r="AG125" s="150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BM126" s="55"/>
    </row>
    <row r="127" spans="1:65" ht="15">
      <c r="B127" s="8" t="s">
        <v>480</v>
      </c>
      <c r="BM127" s="28" t="s">
        <v>66</v>
      </c>
    </row>
    <row r="128" spans="1:65" ht="15">
      <c r="A128" s="25" t="s">
        <v>50</v>
      </c>
      <c r="B128" s="18" t="s">
        <v>110</v>
      </c>
      <c r="C128" s="15" t="s">
        <v>111</v>
      </c>
      <c r="D128" s="16" t="s">
        <v>232</v>
      </c>
      <c r="E128" s="17" t="s">
        <v>232</v>
      </c>
      <c r="F128" s="17" t="s">
        <v>232</v>
      </c>
      <c r="G128" s="17" t="s">
        <v>232</v>
      </c>
      <c r="H128" s="17" t="s">
        <v>232</v>
      </c>
      <c r="I128" s="17" t="s">
        <v>232</v>
      </c>
      <c r="J128" s="17" t="s">
        <v>232</v>
      </c>
      <c r="K128" s="17" t="s">
        <v>232</v>
      </c>
      <c r="L128" s="17" t="s">
        <v>232</v>
      </c>
      <c r="M128" s="17" t="s">
        <v>232</v>
      </c>
      <c r="N128" s="17" t="s">
        <v>232</v>
      </c>
      <c r="O128" s="17" t="s">
        <v>232</v>
      </c>
      <c r="P128" s="17" t="s">
        <v>232</v>
      </c>
      <c r="Q128" s="17" t="s">
        <v>232</v>
      </c>
      <c r="R128" s="17" t="s">
        <v>232</v>
      </c>
      <c r="S128" s="17" t="s">
        <v>232</v>
      </c>
      <c r="T128" s="17" t="s">
        <v>232</v>
      </c>
      <c r="U128" s="17" t="s">
        <v>232</v>
      </c>
      <c r="V128" s="17" t="s">
        <v>232</v>
      </c>
      <c r="W128" s="17" t="s">
        <v>232</v>
      </c>
      <c r="X128" s="17" t="s">
        <v>232</v>
      </c>
      <c r="Y128" s="17" t="s">
        <v>232</v>
      </c>
      <c r="Z128" s="17" t="s">
        <v>232</v>
      </c>
      <c r="AA128" s="17" t="s">
        <v>232</v>
      </c>
      <c r="AB128" s="17" t="s">
        <v>232</v>
      </c>
      <c r="AC128" s="17" t="s">
        <v>232</v>
      </c>
      <c r="AD128" s="17" t="s">
        <v>232</v>
      </c>
      <c r="AE128" s="17" t="s">
        <v>232</v>
      </c>
      <c r="AF128" s="17" t="s">
        <v>232</v>
      </c>
      <c r="AG128" s="150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233</v>
      </c>
      <c r="C129" s="9" t="s">
        <v>233</v>
      </c>
      <c r="D129" s="148" t="s">
        <v>235</v>
      </c>
      <c r="E129" s="149" t="s">
        <v>236</v>
      </c>
      <c r="F129" s="149" t="s">
        <v>237</v>
      </c>
      <c r="G129" s="149" t="s">
        <v>238</v>
      </c>
      <c r="H129" s="149" t="s">
        <v>239</v>
      </c>
      <c r="I129" s="149" t="s">
        <v>240</v>
      </c>
      <c r="J129" s="149" t="s">
        <v>241</v>
      </c>
      <c r="K129" s="149" t="s">
        <v>242</v>
      </c>
      <c r="L129" s="149" t="s">
        <v>243</v>
      </c>
      <c r="M129" s="149" t="s">
        <v>244</v>
      </c>
      <c r="N129" s="149" t="s">
        <v>245</v>
      </c>
      <c r="O129" s="149" t="s">
        <v>246</v>
      </c>
      <c r="P129" s="149" t="s">
        <v>247</v>
      </c>
      <c r="Q129" s="149" t="s">
        <v>248</v>
      </c>
      <c r="R129" s="149" t="s">
        <v>249</v>
      </c>
      <c r="S129" s="149" t="s">
        <v>251</v>
      </c>
      <c r="T129" s="149" t="s">
        <v>252</v>
      </c>
      <c r="U129" s="149" t="s">
        <v>253</v>
      </c>
      <c r="V129" s="149" t="s">
        <v>254</v>
      </c>
      <c r="W129" s="149" t="s">
        <v>277</v>
      </c>
      <c r="X129" s="149" t="s">
        <v>255</v>
      </c>
      <c r="Y129" s="149" t="s">
        <v>256</v>
      </c>
      <c r="Z129" s="149" t="s">
        <v>257</v>
      </c>
      <c r="AA129" s="149" t="s">
        <v>258</v>
      </c>
      <c r="AB129" s="149" t="s">
        <v>259</v>
      </c>
      <c r="AC129" s="149" t="s">
        <v>260</v>
      </c>
      <c r="AD129" s="149" t="s">
        <v>261</v>
      </c>
      <c r="AE129" s="149" t="s">
        <v>262</v>
      </c>
      <c r="AF129" s="149" t="s">
        <v>263</v>
      </c>
      <c r="AG129" s="150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114</v>
      </c>
      <c r="E130" s="11" t="s">
        <v>114</v>
      </c>
      <c r="F130" s="11" t="s">
        <v>284</v>
      </c>
      <c r="G130" s="11" t="s">
        <v>284</v>
      </c>
      <c r="H130" s="11" t="s">
        <v>284</v>
      </c>
      <c r="I130" s="11" t="s">
        <v>114</v>
      </c>
      <c r="J130" s="11" t="s">
        <v>285</v>
      </c>
      <c r="K130" s="11" t="s">
        <v>114</v>
      </c>
      <c r="L130" s="11" t="s">
        <v>114</v>
      </c>
      <c r="M130" s="11" t="s">
        <v>114</v>
      </c>
      <c r="N130" s="11" t="s">
        <v>114</v>
      </c>
      <c r="O130" s="11" t="s">
        <v>114</v>
      </c>
      <c r="P130" s="11" t="s">
        <v>284</v>
      </c>
      <c r="Q130" s="11" t="s">
        <v>285</v>
      </c>
      <c r="R130" s="11" t="s">
        <v>114</v>
      </c>
      <c r="S130" s="11" t="s">
        <v>285</v>
      </c>
      <c r="T130" s="11" t="s">
        <v>285</v>
      </c>
      <c r="U130" s="11" t="s">
        <v>285</v>
      </c>
      <c r="V130" s="11" t="s">
        <v>285</v>
      </c>
      <c r="W130" s="11" t="s">
        <v>285</v>
      </c>
      <c r="X130" s="11" t="s">
        <v>114</v>
      </c>
      <c r="Y130" s="11" t="s">
        <v>285</v>
      </c>
      <c r="Z130" s="11" t="s">
        <v>285</v>
      </c>
      <c r="AA130" s="11" t="s">
        <v>285</v>
      </c>
      <c r="AB130" s="11" t="s">
        <v>285</v>
      </c>
      <c r="AC130" s="11" t="s">
        <v>284</v>
      </c>
      <c r="AD130" s="11" t="s">
        <v>284</v>
      </c>
      <c r="AE130" s="11" t="s">
        <v>114</v>
      </c>
      <c r="AF130" s="11" t="s">
        <v>285</v>
      </c>
      <c r="AG130" s="150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150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13">
        <v>0.43</v>
      </c>
      <c r="E132" s="213">
        <v>0.42119999999999996</v>
      </c>
      <c r="F132" s="213">
        <v>0.43614302568391</v>
      </c>
      <c r="G132" s="213">
        <v>0.39</v>
      </c>
      <c r="H132" s="213">
        <v>0.42</v>
      </c>
      <c r="I132" s="213">
        <v>0.38600000000000001</v>
      </c>
      <c r="J132" s="213">
        <v>0.43499999999999994</v>
      </c>
      <c r="K132" s="213">
        <v>0.41700000000000004</v>
      </c>
      <c r="L132" s="213">
        <v>0.42</v>
      </c>
      <c r="M132" s="213">
        <v>0.42</v>
      </c>
      <c r="N132" s="213">
        <v>0.4279930914549942</v>
      </c>
      <c r="O132" s="226">
        <v>0.46465590000000007</v>
      </c>
      <c r="P132" s="226">
        <v>0.43</v>
      </c>
      <c r="Q132" s="213">
        <v>0.4</v>
      </c>
      <c r="R132" s="213">
        <v>0.42296719999999993</v>
      </c>
      <c r="S132" s="226">
        <v>0.46999999999999992</v>
      </c>
      <c r="T132" s="213">
        <v>0.45000000000000007</v>
      </c>
      <c r="U132" s="213">
        <v>0.42</v>
      </c>
      <c r="V132" s="213">
        <v>0.42</v>
      </c>
      <c r="W132" s="213">
        <v>0.42</v>
      </c>
      <c r="X132" s="213">
        <v>0.45199999999999996</v>
      </c>
      <c r="Y132" s="213">
        <v>0.40999999999999992</v>
      </c>
      <c r="Z132" s="213">
        <v>0.40999999999999992</v>
      </c>
      <c r="AA132" s="213">
        <v>0.42</v>
      </c>
      <c r="AB132" s="213">
        <v>0.40999999999999992</v>
      </c>
      <c r="AC132" s="213">
        <v>0.4556</v>
      </c>
      <c r="AD132" s="213">
        <v>0.39029999999999998</v>
      </c>
      <c r="AE132" s="213">
        <v>0.44</v>
      </c>
      <c r="AF132" s="226">
        <v>0.36</v>
      </c>
      <c r="AG132" s="204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5"/>
      <c r="AT132" s="205"/>
      <c r="AU132" s="205"/>
      <c r="AV132" s="205"/>
      <c r="AW132" s="205"/>
      <c r="AX132" s="205"/>
      <c r="AY132" s="205"/>
      <c r="AZ132" s="205"/>
      <c r="BA132" s="205"/>
      <c r="BB132" s="205"/>
      <c r="BC132" s="205"/>
      <c r="BD132" s="205"/>
      <c r="BE132" s="205"/>
      <c r="BF132" s="205"/>
      <c r="BG132" s="205"/>
      <c r="BH132" s="205"/>
      <c r="BI132" s="205"/>
      <c r="BJ132" s="205"/>
      <c r="BK132" s="205"/>
      <c r="BL132" s="205"/>
      <c r="BM132" s="214">
        <v>1</v>
      </c>
    </row>
    <row r="133" spans="1:65">
      <c r="A133" s="30"/>
      <c r="B133" s="19">
        <v>1</v>
      </c>
      <c r="C133" s="9">
        <v>2</v>
      </c>
      <c r="D133" s="24">
        <v>0.40999999999999992</v>
      </c>
      <c r="E133" s="24">
        <v>0.42310000000000003</v>
      </c>
      <c r="F133" s="24">
        <v>0.43423907904954606</v>
      </c>
      <c r="G133" s="24">
        <v>0.40999999999999992</v>
      </c>
      <c r="H133" s="24">
        <v>0.43</v>
      </c>
      <c r="I133" s="24">
        <v>0.38600000000000001</v>
      </c>
      <c r="J133" s="24">
        <v>0.437</v>
      </c>
      <c r="K133" s="24">
        <v>0.41299999999999998</v>
      </c>
      <c r="L133" s="24">
        <v>0.42</v>
      </c>
      <c r="M133" s="24">
        <v>0.42</v>
      </c>
      <c r="N133" s="24">
        <v>0.42202980254393352</v>
      </c>
      <c r="O133" s="229">
        <v>0.46888699999999994</v>
      </c>
      <c r="P133" s="229">
        <v>0.51</v>
      </c>
      <c r="Q133" s="24">
        <v>0.42</v>
      </c>
      <c r="R133" s="24">
        <v>0.42477439999999994</v>
      </c>
      <c r="S133" s="229">
        <v>0.46999999999999992</v>
      </c>
      <c r="T133" s="24">
        <v>0.44</v>
      </c>
      <c r="U133" s="24">
        <v>0.42</v>
      </c>
      <c r="V133" s="24">
        <v>0.43</v>
      </c>
      <c r="W133" s="24">
        <v>0.40999999999999992</v>
      </c>
      <c r="X133" s="228">
        <v>0.41700000000000004</v>
      </c>
      <c r="Y133" s="24">
        <v>0.42</v>
      </c>
      <c r="Z133" s="24">
        <v>0.42</v>
      </c>
      <c r="AA133" s="24">
        <v>0.40999999999999992</v>
      </c>
      <c r="AB133" s="24">
        <v>0.40999999999999992</v>
      </c>
      <c r="AC133" s="24">
        <v>0.44059999999999999</v>
      </c>
      <c r="AD133" s="24">
        <v>0.38519999999999999</v>
      </c>
      <c r="AE133" s="24">
        <v>0.44</v>
      </c>
      <c r="AF133" s="229">
        <v>0.32</v>
      </c>
      <c r="AG133" s="204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14" t="e">
        <v>#N/A</v>
      </c>
    </row>
    <row r="134" spans="1:65">
      <c r="A134" s="30"/>
      <c r="B134" s="19">
        <v>1</v>
      </c>
      <c r="C134" s="9">
        <v>3</v>
      </c>
      <c r="D134" s="24">
        <v>0.43</v>
      </c>
      <c r="E134" s="24">
        <v>0.42770000000000002</v>
      </c>
      <c r="F134" s="24">
        <v>0.43587440418562651</v>
      </c>
      <c r="G134" s="24">
        <v>0.43</v>
      </c>
      <c r="H134" s="24">
        <v>0.42</v>
      </c>
      <c r="I134" s="24">
        <v>0.38600000000000001</v>
      </c>
      <c r="J134" s="24">
        <v>0.436</v>
      </c>
      <c r="K134" s="24">
        <v>0.40200000000000002</v>
      </c>
      <c r="L134" s="24">
        <v>0.43</v>
      </c>
      <c r="M134" s="24">
        <v>0.42</v>
      </c>
      <c r="N134" s="24">
        <v>0.4338620946344095</v>
      </c>
      <c r="O134" s="229">
        <v>0.45594129999999994</v>
      </c>
      <c r="P134" s="229">
        <v>0.45999999999999996</v>
      </c>
      <c r="Q134" s="24">
        <v>0.39</v>
      </c>
      <c r="R134" s="24">
        <v>0.42101700000000003</v>
      </c>
      <c r="S134" s="229">
        <v>0.48</v>
      </c>
      <c r="T134" s="24">
        <v>0.44</v>
      </c>
      <c r="U134" s="24">
        <v>0.42</v>
      </c>
      <c r="V134" s="24">
        <v>0.43</v>
      </c>
      <c r="W134" s="24">
        <v>0.44</v>
      </c>
      <c r="X134" s="24">
        <v>0.45199999999999996</v>
      </c>
      <c r="Y134" s="24">
        <v>0.40999999999999992</v>
      </c>
      <c r="Z134" s="24">
        <v>0.4</v>
      </c>
      <c r="AA134" s="24">
        <v>0.42</v>
      </c>
      <c r="AB134" s="24">
        <v>0.4</v>
      </c>
      <c r="AC134" s="24">
        <v>0.44429999999999997</v>
      </c>
      <c r="AD134" s="24">
        <v>0.39179999999999998</v>
      </c>
      <c r="AE134" s="24">
        <v>0.44</v>
      </c>
      <c r="AF134" s="229">
        <v>0.3</v>
      </c>
      <c r="AG134" s="204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14">
        <v>16</v>
      </c>
    </row>
    <row r="135" spans="1:65">
      <c r="A135" s="30"/>
      <c r="B135" s="19">
        <v>1</v>
      </c>
      <c r="C135" s="9">
        <v>4</v>
      </c>
      <c r="D135" s="24">
        <v>0.40999999999999992</v>
      </c>
      <c r="E135" s="24">
        <v>0.42880000000000001</v>
      </c>
      <c r="F135" s="24">
        <v>0.43649565866088252</v>
      </c>
      <c r="G135" s="24">
        <v>0.4</v>
      </c>
      <c r="H135" s="24">
        <v>0.44</v>
      </c>
      <c r="I135" s="24">
        <v>0.39300000000000002</v>
      </c>
      <c r="J135" s="24">
        <v>0.43299999999999994</v>
      </c>
      <c r="K135" s="24">
        <v>0.41900000000000004</v>
      </c>
      <c r="L135" s="24">
        <v>0.42</v>
      </c>
      <c r="M135" s="24">
        <v>0.42</v>
      </c>
      <c r="N135" s="24">
        <v>0.42100211434151152</v>
      </c>
      <c r="O135" s="229">
        <v>0.49717259999999991</v>
      </c>
      <c r="P135" s="229">
        <v>0.48</v>
      </c>
      <c r="Q135" s="24">
        <v>0.40999999999999992</v>
      </c>
      <c r="R135" s="24">
        <v>0.42402560000000006</v>
      </c>
      <c r="S135" s="229">
        <v>0.45999999999999996</v>
      </c>
      <c r="T135" s="24">
        <v>0.44</v>
      </c>
      <c r="U135" s="24">
        <v>0.42</v>
      </c>
      <c r="V135" s="24">
        <v>0.44</v>
      </c>
      <c r="W135" s="24">
        <v>0.4</v>
      </c>
      <c r="X135" s="24">
        <v>0.45999999999999996</v>
      </c>
      <c r="Y135" s="24">
        <v>0.42</v>
      </c>
      <c r="Z135" s="24">
        <v>0.4</v>
      </c>
      <c r="AA135" s="24">
        <v>0.4</v>
      </c>
      <c r="AB135" s="24">
        <v>0.40999999999999992</v>
      </c>
      <c r="AC135" s="24">
        <v>0.43210000000000004</v>
      </c>
      <c r="AD135" s="24">
        <v>0.37789999999999996</v>
      </c>
      <c r="AE135" s="24">
        <v>0.44</v>
      </c>
      <c r="AF135" s="229">
        <v>0.32</v>
      </c>
      <c r="AG135" s="204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14">
        <v>0.42085545007838787</v>
      </c>
    </row>
    <row r="136" spans="1:65">
      <c r="A136" s="30"/>
      <c r="B136" s="19">
        <v>1</v>
      </c>
      <c r="C136" s="9">
        <v>5</v>
      </c>
      <c r="D136" s="24">
        <v>0.43</v>
      </c>
      <c r="E136" s="24">
        <v>0.42839999999999995</v>
      </c>
      <c r="F136" s="24">
        <v>0.43624261423224941</v>
      </c>
      <c r="G136" s="24">
        <v>0.4</v>
      </c>
      <c r="H136" s="24">
        <v>0.4</v>
      </c>
      <c r="I136" s="24">
        <v>0.39300000000000002</v>
      </c>
      <c r="J136" s="24">
        <v>0.436</v>
      </c>
      <c r="K136" s="24">
        <v>0.40699999999999997</v>
      </c>
      <c r="L136" s="24">
        <v>0.42</v>
      </c>
      <c r="M136" s="24">
        <v>0.4</v>
      </c>
      <c r="N136" s="24">
        <v>0.4339652893691851</v>
      </c>
      <c r="O136" s="229">
        <v>0.46872569999999991</v>
      </c>
      <c r="P136" s="229">
        <v>0.49</v>
      </c>
      <c r="Q136" s="24">
        <v>0.45999999999999996</v>
      </c>
      <c r="R136" s="24">
        <v>0.42125219999999997</v>
      </c>
      <c r="S136" s="229">
        <v>0.46999999999999992</v>
      </c>
      <c r="T136" s="24">
        <v>0.44</v>
      </c>
      <c r="U136" s="24">
        <v>0.42</v>
      </c>
      <c r="V136" s="24">
        <v>0.43</v>
      </c>
      <c r="W136" s="24">
        <v>0.42</v>
      </c>
      <c r="X136" s="24">
        <v>0.44200000000000006</v>
      </c>
      <c r="Y136" s="24">
        <v>0.4</v>
      </c>
      <c r="Z136" s="24">
        <v>0.42</v>
      </c>
      <c r="AA136" s="24">
        <v>0.40999999999999992</v>
      </c>
      <c r="AB136" s="24">
        <v>0.42</v>
      </c>
      <c r="AC136" s="24">
        <v>0.4325</v>
      </c>
      <c r="AD136" s="24">
        <v>0.38090000000000002</v>
      </c>
      <c r="AE136" s="24">
        <v>0.44999999999999996</v>
      </c>
      <c r="AF136" s="229">
        <v>0.27</v>
      </c>
      <c r="AG136" s="204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14">
        <v>17</v>
      </c>
    </row>
    <row r="137" spans="1:65">
      <c r="A137" s="30"/>
      <c r="B137" s="19">
        <v>1</v>
      </c>
      <c r="C137" s="9">
        <v>6</v>
      </c>
      <c r="D137" s="24">
        <v>0.42</v>
      </c>
      <c r="E137" s="24">
        <v>0.4249</v>
      </c>
      <c r="F137" s="24">
        <v>0.43659267294003606</v>
      </c>
      <c r="G137" s="24">
        <v>0.42</v>
      </c>
      <c r="H137" s="24">
        <v>0.37</v>
      </c>
      <c r="I137" s="24">
        <v>0.39300000000000002</v>
      </c>
      <c r="J137" s="24">
        <v>0.436</v>
      </c>
      <c r="K137" s="24">
        <v>0.41799999999999998</v>
      </c>
      <c r="L137" s="24">
        <v>0.40999999999999992</v>
      </c>
      <c r="M137" s="24">
        <v>0.42</v>
      </c>
      <c r="N137" s="24">
        <v>0.42762752195177778</v>
      </c>
      <c r="O137" s="229">
        <v>0.44446909999999995</v>
      </c>
      <c r="P137" s="229">
        <v>0.42</v>
      </c>
      <c r="Q137" s="24">
        <v>0.39</v>
      </c>
      <c r="R137" s="24">
        <v>0.423064</v>
      </c>
      <c r="S137" s="229">
        <v>0.45000000000000007</v>
      </c>
      <c r="T137" s="24">
        <v>0.45000000000000007</v>
      </c>
      <c r="U137" s="24">
        <v>0.42</v>
      </c>
      <c r="V137" s="24">
        <v>0.44</v>
      </c>
      <c r="W137" s="24">
        <v>0.42</v>
      </c>
      <c r="X137" s="24">
        <v>0.45700000000000002</v>
      </c>
      <c r="Y137" s="24">
        <v>0.42</v>
      </c>
      <c r="Z137" s="24">
        <v>0.40999999999999992</v>
      </c>
      <c r="AA137" s="24">
        <v>0.40999999999999992</v>
      </c>
      <c r="AB137" s="24">
        <v>0.40999999999999992</v>
      </c>
      <c r="AC137" s="24">
        <v>0.43740000000000001</v>
      </c>
      <c r="AD137" s="24">
        <v>0.39480000000000004</v>
      </c>
      <c r="AE137" s="24">
        <v>0.44</v>
      </c>
      <c r="AF137" s="229">
        <v>0.34666666666666668</v>
      </c>
      <c r="AG137" s="204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56"/>
    </row>
    <row r="138" spans="1:65">
      <c r="A138" s="30"/>
      <c r="B138" s="20" t="s">
        <v>271</v>
      </c>
      <c r="C138" s="12"/>
      <c r="D138" s="215">
        <v>0.42166666666666663</v>
      </c>
      <c r="E138" s="215">
        <v>0.42568333333333336</v>
      </c>
      <c r="F138" s="215">
        <v>0.43593124245870851</v>
      </c>
      <c r="G138" s="215">
        <v>0.40833333333333327</v>
      </c>
      <c r="H138" s="215">
        <v>0.41333333333333333</v>
      </c>
      <c r="I138" s="215">
        <v>0.38949999999999996</v>
      </c>
      <c r="J138" s="215">
        <v>0.43549999999999994</v>
      </c>
      <c r="K138" s="215">
        <v>0.41266666666666674</v>
      </c>
      <c r="L138" s="215">
        <v>0.41999999999999993</v>
      </c>
      <c r="M138" s="215">
        <v>0.41666666666666669</v>
      </c>
      <c r="N138" s="215">
        <v>0.42774665238263526</v>
      </c>
      <c r="O138" s="215">
        <v>0.46664193333333331</v>
      </c>
      <c r="P138" s="215">
        <v>0.46500000000000002</v>
      </c>
      <c r="Q138" s="215">
        <v>0.41166666666666668</v>
      </c>
      <c r="R138" s="215">
        <v>0.42285006666666664</v>
      </c>
      <c r="S138" s="215">
        <v>0.46666666666666662</v>
      </c>
      <c r="T138" s="215">
        <v>0.44333333333333336</v>
      </c>
      <c r="U138" s="215">
        <v>0.42</v>
      </c>
      <c r="V138" s="215">
        <v>0.43166666666666664</v>
      </c>
      <c r="W138" s="215">
        <v>0.41833333333333328</v>
      </c>
      <c r="X138" s="215">
        <v>0.4466666666666666</v>
      </c>
      <c r="Y138" s="215">
        <v>0.41333333333333327</v>
      </c>
      <c r="Z138" s="215">
        <v>0.41</v>
      </c>
      <c r="AA138" s="215">
        <v>0.41166666666666663</v>
      </c>
      <c r="AB138" s="215">
        <v>0.41</v>
      </c>
      <c r="AC138" s="215">
        <v>0.44041666666666668</v>
      </c>
      <c r="AD138" s="215">
        <v>0.38681666666666664</v>
      </c>
      <c r="AE138" s="215">
        <v>0.44166666666666665</v>
      </c>
      <c r="AF138" s="215">
        <v>0.31944444444444448</v>
      </c>
      <c r="AG138" s="204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56"/>
    </row>
    <row r="139" spans="1:65">
      <c r="A139" s="30"/>
      <c r="B139" s="3" t="s">
        <v>272</v>
      </c>
      <c r="C139" s="29"/>
      <c r="D139" s="24">
        <v>0.42499999999999999</v>
      </c>
      <c r="E139" s="24">
        <v>0.42630000000000001</v>
      </c>
      <c r="F139" s="24">
        <v>0.43619281995807968</v>
      </c>
      <c r="G139" s="24">
        <v>0.40499999999999997</v>
      </c>
      <c r="H139" s="24">
        <v>0.42</v>
      </c>
      <c r="I139" s="24">
        <v>0.38950000000000001</v>
      </c>
      <c r="J139" s="24">
        <v>0.436</v>
      </c>
      <c r="K139" s="24">
        <v>0.41500000000000004</v>
      </c>
      <c r="L139" s="24">
        <v>0.42</v>
      </c>
      <c r="M139" s="24">
        <v>0.42</v>
      </c>
      <c r="N139" s="24">
        <v>0.42781030670338599</v>
      </c>
      <c r="O139" s="24">
        <v>0.46669079999999996</v>
      </c>
      <c r="P139" s="24">
        <v>0.47</v>
      </c>
      <c r="Q139" s="24">
        <v>0.40499999999999997</v>
      </c>
      <c r="R139" s="24">
        <v>0.42301559999999994</v>
      </c>
      <c r="S139" s="24">
        <v>0.46999999999999992</v>
      </c>
      <c r="T139" s="24">
        <v>0.44</v>
      </c>
      <c r="U139" s="24">
        <v>0.42</v>
      </c>
      <c r="V139" s="24">
        <v>0.43</v>
      </c>
      <c r="W139" s="24">
        <v>0.42</v>
      </c>
      <c r="X139" s="24">
        <v>0.45199999999999996</v>
      </c>
      <c r="Y139" s="24">
        <v>0.41499999999999992</v>
      </c>
      <c r="Z139" s="24">
        <v>0.40999999999999992</v>
      </c>
      <c r="AA139" s="24">
        <v>0.40999999999999992</v>
      </c>
      <c r="AB139" s="24">
        <v>0.40999999999999992</v>
      </c>
      <c r="AC139" s="24">
        <v>0.439</v>
      </c>
      <c r="AD139" s="24">
        <v>0.38774999999999998</v>
      </c>
      <c r="AE139" s="24">
        <v>0.44</v>
      </c>
      <c r="AF139" s="24">
        <v>0.32</v>
      </c>
      <c r="AG139" s="204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56"/>
    </row>
    <row r="140" spans="1:65">
      <c r="A140" s="30"/>
      <c r="B140" s="3" t="s">
        <v>273</v>
      </c>
      <c r="C140" s="29"/>
      <c r="D140" s="24">
        <v>9.8319208025017847E-3</v>
      </c>
      <c r="E140" s="24">
        <v>3.1160338038388928E-3</v>
      </c>
      <c r="F140" s="24">
        <v>8.6769903069390541E-4</v>
      </c>
      <c r="G140" s="24">
        <v>1.471960144387973E-2</v>
      </c>
      <c r="H140" s="24">
        <v>2.5033311140691447E-2</v>
      </c>
      <c r="I140" s="24">
        <v>3.8340579025361657E-3</v>
      </c>
      <c r="J140" s="24">
        <v>1.3784048752090476E-3</v>
      </c>
      <c r="K140" s="24">
        <v>6.8313005106397382E-3</v>
      </c>
      <c r="L140" s="24">
        <v>6.3245553203367822E-3</v>
      </c>
      <c r="M140" s="24">
        <v>8.1649658092772439E-3</v>
      </c>
      <c r="N140" s="24">
        <v>5.5554688307584274E-3</v>
      </c>
      <c r="O140" s="24">
        <v>1.7615824903383495E-2</v>
      </c>
      <c r="P140" s="24">
        <v>3.5071355833500371E-2</v>
      </c>
      <c r="Q140" s="24">
        <v>2.6394443859772188E-2</v>
      </c>
      <c r="R140" s="24">
        <v>1.4871271884632615E-3</v>
      </c>
      <c r="S140" s="24">
        <v>1.0327955589886407E-2</v>
      </c>
      <c r="T140" s="24">
        <v>5.1639777949432555E-3</v>
      </c>
      <c r="U140" s="24">
        <v>0</v>
      </c>
      <c r="V140" s="24">
        <v>7.5277265270908165E-3</v>
      </c>
      <c r="W140" s="24">
        <v>1.329160135825126E-2</v>
      </c>
      <c r="X140" s="24">
        <v>1.5769168230019802E-2</v>
      </c>
      <c r="Y140" s="24">
        <v>8.1649658092772578E-3</v>
      </c>
      <c r="Z140" s="24">
        <v>8.9442719099991422E-3</v>
      </c>
      <c r="AA140" s="24">
        <v>7.5277265270908078E-3</v>
      </c>
      <c r="AB140" s="24">
        <v>6.3245553203367466E-3</v>
      </c>
      <c r="AC140" s="24">
        <v>8.7930464951953106E-3</v>
      </c>
      <c r="AD140" s="24">
        <v>6.6004292789686673E-3</v>
      </c>
      <c r="AE140" s="24">
        <v>4.0824829046386115E-3</v>
      </c>
      <c r="AF140" s="24">
        <v>3.2277729967453588E-2</v>
      </c>
      <c r="AG140" s="204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30"/>
      <c r="B141" s="3" t="s">
        <v>86</v>
      </c>
      <c r="C141" s="29"/>
      <c r="D141" s="13">
        <v>2.3316808227276963E-2</v>
      </c>
      <c r="E141" s="13">
        <v>7.3200747124362222E-3</v>
      </c>
      <c r="F141" s="13">
        <v>1.99044928691041E-3</v>
      </c>
      <c r="G141" s="13">
        <v>3.6048003536031999E-2</v>
      </c>
      <c r="H141" s="13">
        <v>6.0564462437156727E-2</v>
      </c>
      <c r="I141" s="13">
        <v>9.84353761883483E-3</v>
      </c>
      <c r="J141" s="13">
        <v>3.1651087834880546E-3</v>
      </c>
      <c r="K141" s="13">
        <v>1.6554040009627794E-2</v>
      </c>
      <c r="L141" s="13">
        <v>1.5058465048420913E-2</v>
      </c>
      <c r="M141" s="13">
        <v>1.9595917942265385E-2</v>
      </c>
      <c r="N141" s="13">
        <v>1.2987755251416567E-2</v>
      </c>
      <c r="O141" s="13">
        <v>3.7750196981976104E-2</v>
      </c>
      <c r="P141" s="13">
        <v>7.542227060967821E-2</v>
      </c>
      <c r="Q141" s="13">
        <v>6.4116057958960776E-2</v>
      </c>
      <c r="R141" s="13">
        <v>3.516913690439515E-3</v>
      </c>
      <c r="S141" s="13">
        <v>2.2131333406899444E-2</v>
      </c>
      <c r="T141" s="13">
        <v>1.1648070214157719E-2</v>
      </c>
      <c r="U141" s="13">
        <v>0</v>
      </c>
      <c r="V141" s="13">
        <v>1.7438748711407298E-2</v>
      </c>
      <c r="W141" s="13">
        <v>3.1772752250799827E-2</v>
      </c>
      <c r="X141" s="13">
        <v>3.5304107977656277E-2</v>
      </c>
      <c r="Y141" s="13">
        <v>1.9753949538574015E-2</v>
      </c>
      <c r="Z141" s="13">
        <v>2.1815297341461325E-2</v>
      </c>
      <c r="AA141" s="13">
        <v>1.8285975369451358E-2</v>
      </c>
      <c r="AB141" s="13">
        <v>1.5425744683748164E-2</v>
      </c>
      <c r="AC141" s="13">
        <v>1.9965290055315749E-2</v>
      </c>
      <c r="AD141" s="13">
        <v>1.7063456277225216E-2</v>
      </c>
      <c r="AE141" s="13">
        <v>9.2433575199364799E-3</v>
      </c>
      <c r="AF141" s="13">
        <v>0.10104332859376775</v>
      </c>
      <c r="AG141" s="150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274</v>
      </c>
      <c r="C142" s="29"/>
      <c r="D142" s="13">
        <v>1.9275420768050111E-3</v>
      </c>
      <c r="E142" s="13">
        <v>1.1471594947971564E-2</v>
      </c>
      <c r="F142" s="13">
        <v>3.5821782461205265E-2</v>
      </c>
      <c r="G142" s="13">
        <v>-2.9753961229971648E-2</v>
      </c>
      <c r="H142" s="13">
        <v>-1.7873397489930332E-2</v>
      </c>
      <c r="I142" s="13">
        <v>-7.4504084650793279E-2</v>
      </c>
      <c r="J142" s="13">
        <v>3.4797101757585436E-2</v>
      </c>
      <c r="K142" s="13">
        <v>-1.9457472655268981E-2</v>
      </c>
      <c r="L142" s="13">
        <v>-2.0326458365422795E-3</v>
      </c>
      <c r="M142" s="13">
        <v>-9.9530216632360835E-3</v>
      </c>
      <c r="N142" s="13">
        <v>1.6374273644225834E-2</v>
      </c>
      <c r="O142" s="13">
        <v>0.10879384654854141</v>
      </c>
      <c r="P142" s="13">
        <v>0.10489242782382857</v>
      </c>
      <c r="Q142" s="13">
        <v>-2.1833585403277289E-2</v>
      </c>
      <c r="R142" s="13">
        <v>4.7394339027979626E-3</v>
      </c>
      <c r="S142" s="13">
        <v>0.10885261573717542</v>
      </c>
      <c r="T142" s="13">
        <v>5.340998495031668E-2</v>
      </c>
      <c r="U142" s="13">
        <v>-2.0326458365420574E-3</v>
      </c>
      <c r="V142" s="13">
        <v>2.56886695568872E-2</v>
      </c>
      <c r="W142" s="13">
        <v>-5.992833749889237E-3</v>
      </c>
      <c r="X142" s="13">
        <v>6.1330360777010595E-2</v>
      </c>
      <c r="Y142" s="13">
        <v>-1.7873397489930443E-2</v>
      </c>
      <c r="Z142" s="13">
        <v>-2.5793773316624469E-2</v>
      </c>
      <c r="AA142" s="13">
        <v>-2.18335854032774E-2</v>
      </c>
      <c r="AB142" s="13">
        <v>-2.5793773316624469E-2</v>
      </c>
      <c r="AC142" s="13">
        <v>4.6479656101959366E-2</v>
      </c>
      <c r="AD142" s="13">
        <v>-8.0879987191281977E-2</v>
      </c>
      <c r="AE142" s="13">
        <v>4.9449797036969612E-2</v>
      </c>
      <c r="AF142" s="13">
        <v>-0.24096398327514768</v>
      </c>
      <c r="AG142" s="150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275</v>
      </c>
      <c r="C143" s="47"/>
      <c r="D143" s="45">
        <v>0.11</v>
      </c>
      <c r="E143" s="45">
        <v>0.38</v>
      </c>
      <c r="F143" s="45">
        <v>1.07</v>
      </c>
      <c r="G143" s="45">
        <v>0.79</v>
      </c>
      <c r="H143" s="45">
        <v>0.45</v>
      </c>
      <c r="I143" s="45">
        <v>2.06</v>
      </c>
      <c r="J143" s="45">
        <v>1.05</v>
      </c>
      <c r="K143" s="45">
        <v>0.49</v>
      </c>
      <c r="L143" s="45">
        <v>0</v>
      </c>
      <c r="M143" s="45">
        <v>0.22</v>
      </c>
      <c r="N143" s="45">
        <v>0.52</v>
      </c>
      <c r="O143" s="45">
        <v>3.15</v>
      </c>
      <c r="P143" s="45">
        <v>3.03</v>
      </c>
      <c r="Q143" s="45">
        <v>0.56000000000000005</v>
      </c>
      <c r="R143" s="45">
        <v>0.19</v>
      </c>
      <c r="S143" s="45">
        <v>3.15</v>
      </c>
      <c r="T143" s="45">
        <v>1.57</v>
      </c>
      <c r="U143" s="45">
        <v>0</v>
      </c>
      <c r="V143" s="45">
        <v>0.79</v>
      </c>
      <c r="W143" s="45">
        <v>0.11</v>
      </c>
      <c r="X143" s="45">
        <v>1.8</v>
      </c>
      <c r="Y143" s="45">
        <v>0.45</v>
      </c>
      <c r="Z143" s="45">
        <v>0.67</v>
      </c>
      <c r="AA143" s="45">
        <v>0.56000000000000005</v>
      </c>
      <c r="AB143" s="45">
        <v>0.67</v>
      </c>
      <c r="AC143" s="45">
        <v>1.38</v>
      </c>
      <c r="AD143" s="45">
        <v>2.2400000000000002</v>
      </c>
      <c r="AE143" s="45">
        <v>1.46</v>
      </c>
      <c r="AF143" s="45">
        <v>6.78</v>
      </c>
      <c r="AG143" s="150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BM144" s="55"/>
    </row>
    <row r="145" spans="1:65" ht="15">
      <c r="B145" s="8" t="s">
        <v>481</v>
      </c>
      <c r="BM145" s="28" t="s">
        <v>66</v>
      </c>
    </row>
    <row r="146" spans="1:65" ht="15">
      <c r="A146" s="25" t="s">
        <v>19</v>
      </c>
      <c r="B146" s="18" t="s">
        <v>110</v>
      </c>
      <c r="C146" s="15" t="s">
        <v>111</v>
      </c>
      <c r="D146" s="16" t="s">
        <v>232</v>
      </c>
      <c r="E146" s="17" t="s">
        <v>232</v>
      </c>
      <c r="F146" s="17" t="s">
        <v>232</v>
      </c>
      <c r="G146" s="17" t="s">
        <v>232</v>
      </c>
      <c r="H146" s="17" t="s">
        <v>232</v>
      </c>
      <c r="I146" s="17" t="s">
        <v>232</v>
      </c>
      <c r="J146" s="17" t="s">
        <v>232</v>
      </c>
      <c r="K146" s="17" t="s">
        <v>232</v>
      </c>
      <c r="L146" s="17" t="s">
        <v>232</v>
      </c>
      <c r="M146" s="17" t="s">
        <v>232</v>
      </c>
      <c r="N146" s="17" t="s">
        <v>232</v>
      </c>
      <c r="O146" s="17" t="s">
        <v>232</v>
      </c>
      <c r="P146" s="17" t="s">
        <v>232</v>
      </c>
      <c r="Q146" s="17" t="s">
        <v>232</v>
      </c>
      <c r="R146" s="17" t="s">
        <v>232</v>
      </c>
      <c r="S146" s="17" t="s">
        <v>232</v>
      </c>
      <c r="T146" s="17" t="s">
        <v>232</v>
      </c>
      <c r="U146" s="17" t="s">
        <v>232</v>
      </c>
      <c r="V146" s="17" t="s">
        <v>232</v>
      </c>
      <c r="W146" s="17" t="s">
        <v>232</v>
      </c>
      <c r="X146" s="17" t="s">
        <v>232</v>
      </c>
      <c r="Y146" s="17" t="s">
        <v>232</v>
      </c>
      <c r="Z146" s="17" t="s">
        <v>232</v>
      </c>
      <c r="AA146" s="17" t="s">
        <v>232</v>
      </c>
      <c r="AB146" s="17" t="s">
        <v>232</v>
      </c>
      <c r="AC146" s="17" t="s">
        <v>232</v>
      </c>
      <c r="AD146" s="17" t="s">
        <v>232</v>
      </c>
      <c r="AE146" s="17" t="s">
        <v>232</v>
      </c>
      <c r="AF146" s="17" t="s">
        <v>232</v>
      </c>
      <c r="AG146" s="150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233</v>
      </c>
      <c r="C147" s="9" t="s">
        <v>233</v>
      </c>
      <c r="D147" s="148" t="s">
        <v>235</v>
      </c>
      <c r="E147" s="149" t="s">
        <v>236</v>
      </c>
      <c r="F147" s="149" t="s">
        <v>237</v>
      </c>
      <c r="G147" s="149" t="s">
        <v>238</v>
      </c>
      <c r="H147" s="149" t="s">
        <v>239</v>
      </c>
      <c r="I147" s="149" t="s">
        <v>240</v>
      </c>
      <c r="J147" s="149" t="s">
        <v>241</v>
      </c>
      <c r="K147" s="149" t="s">
        <v>242</v>
      </c>
      <c r="L147" s="149" t="s">
        <v>243</v>
      </c>
      <c r="M147" s="149" t="s">
        <v>244</v>
      </c>
      <c r="N147" s="149" t="s">
        <v>245</v>
      </c>
      <c r="O147" s="149" t="s">
        <v>246</v>
      </c>
      <c r="P147" s="149" t="s">
        <v>247</v>
      </c>
      <c r="Q147" s="149" t="s">
        <v>248</v>
      </c>
      <c r="R147" s="149" t="s">
        <v>249</v>
      </c>
      <c r="S147" s="149" t="s">
        <v>251</v>
      </c>
      <c r="T147" s="149" t="s">
        <v>252</v>
      </c>
      <c r="U147" s="149" t="s">
        <v>253</v>
      </c>
      <c r="V147" s="149" t="s">
        <v>254</v>
      </c>
      <c r="W147" s="149" t="s">
        <v>277</v>
      </c>
      <c r="X147" s="149" t="s">
        <v>255</v>
      </c>
      <c r="Y147" s="149" t="s">
        <v>256</v>
      </c>
      <c r="Z147" s="149" t="s">
        <v>257</v>
      </c>
      <c r="AA147" s="149" t="s">
        <v>258</v>
      </c>
      <c r="AB147" s="149" t="s">
        <v>259</v>
      </c>
      <c r="AC147" s="149" t="s">
        <v>260</v>
      </c>
      <c r="AD147" s="149" t="s">
        <v>261</v>
      </c>
      <c r="AE147" s="149" t="s">
        <v>262</v>
      </c>
      <c r="AF147" s="149" t="s">
        <v>263</v>
      </c>
      <c r="AG147" s="150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284</v>
      </c>
      <c r="E148" s="11" t="s">
        <v>284</v>
      </c>
      <c r="F148" s="11" t="s">
        <v>284</v>
      </c>
      <c r="G148" s="11" t="s">
        <v>284</v>
      </c>
      <c r="H148" s="11" t="s">
        <v>114</v>
      </c>
      <c r="I148" s="11" t="s">
        <v>284</v>
      </c>
      <c r="J148" s="11" t="s">
        <v>284</v>
      </c>
      <c r="K148" s="11" t="s">
        <v>284</v>
      </c>
      <c r="L148" s="11" t="s">
        <v>284</v>
      </c>
      <c r="M148" s="11" t="s">
        <v>284</v>
      </c>
      <c r="N148" s="11" t="s">
        <v>114</v>
      </c>
      <c r="O148" s="11" t="s">
        <v>114</v>
      </c>
      <c r="P148" s="11" t="s">
        <v>284</v>
      </c>
      <c r="Q148" s="11" t="s">
        <v>285</v>
      </c>
      <c r="R148" s="11" t="s">
        <v>114</v>
      </c>
      <c r="S148" s="11" t="s">
        <v>285</v>
      </c>
      <c r="T148" s="11" t="s">
        <v>285</v>
      </c>
      <c r="U148" s="11" t="s">
        <v>285</v>
      </c>
      <c r="V148" s="11" t="s">
        <v>285</v>
      </c>
      <c r="W148" s="11" t="s">
        <v>285</v>
      </c>
      <c r="X148" s="11" t="s">
        <v>284</v>
      </c>
      <c r="Y148" s="11" t="s">
        <v>285</v>
      </c>
      <c r="Z148" s="11" t="s">
        <v>285</v>
      </c>
      <c r="AA148" s="11" t="s">
        <v>285</v>
      </c>
      <c r="AB148" s="11" t="s">
        <v>285</v>
      </c>
      <c r="AC148" s="11" t="s">
        <v>284</v>
      </c>
      <c r="AD148" s="11" t="s">
        <v>284</v>
      </c>
      <c r="AE148" s="11" t="s">
        <v>284</v>
      </c>
      <c r="AF148" s="11" t="s">
        <v>285</v>
      </c>
      <c r="AG148" s="150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/>
      <c r="C149" s="9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150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8">
        <v>1</v>
      </c>
      <c r="C150" s="14">
        <v>1</v>
      </c>
      <c r="D150" s="206">
        <v>22.95</v>
      </c>
      <c r="E150" s="206">
        <v>23.33</v>
      </c>
      <c r="F150" s="206">
        <v>22.335919875203292</v>
      </c>
      <c r="G150" s="206">
        <v>21.93</v>
      </c>
      <c r="H150" s="206">
        <v>23.5</v>
      </c>
      <c r="I150" s="230">
        <v>26.1</v>
      </c>
      <c r="J150" s="206">
        <v>23.62</v>
      </c>
      <c r="K150" s="206">
        <v>24.7</v>
      </c>
      <c r="L150" s="230">
        <v>26.03</v>
      </c>
      <c r="M150" s="206">
        <v>24.1</v>
      </c>
      <c r="N150" s="206">
        <v>24.426287970172929</v>
      </c>
      <c r="O150" s="206">
        <v>23.143999999999998</v>
      </c>
      <c r="P150" s="206">
        <v>24.89</v>
      </c>
      <c r="Q150" s="231">
        <v>23.4</v>
      </c>
      <c r="R150" s="206">
        <v>24.717499999999998</v>
      </c>
      <c r="S150" s="206">
        <v>24.2</v>
      </c>
      <c r="T150" s="206">
        <v>23</v>
      </c>
      <c r="U150" s="206">
        <v>23.7</v>
      </c>
      <c r="V150" s="206">
        <v>24.1</v>
      </c>
      <c r="W150" s="206">
        <v>24.2</v>
      </c>
      <c r="X150" s="206">
        <v>24.42</v>
      </c>
      <c r="Y150" s="230">
        <v>19.5</v>
      </c>
      <c r="Z150" s="206">
        <v>24.5</v>
      </c>
      <c r="AA150" s="206">
        <v>23.79</v>
      </c>
      <c r="AB150" s="206">
        <v>23.27</v>
      </c>
      <c r="AC150" s="230">
        <v>21.62</v>
      </c>
      <c r="AD150" s="206">
        <v>23.08</v>
      </c>
      <c r="AE150" s="206">
        <v>22</v>
      </c>
      <c r="AF150" s="206">
        <v>23.85</v>
      </c>
      <c r="AG150" s="207"/>
      <c r="AH150" s="208"/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  <c r="BI150" s="208"/>
      <c r="BJ150" s="208"/>
      <c r="BK150" s="208"/>
      <c r="BL150" s="208"/>
      <c r="BM150" s="209">
        <v>1</v>
      </c>
    </row>
    <row r="151" spans="1:65">
      <c r="A151" s="30"/>
      <c r="B151" s="19">
        <v>1</v>
      </c>
      <c r="C151" s="9">
        <v>2</v>
      </c>
      <c r="D151" s="210">
        <v>23.4</v>
      </c>
      <c r="E151" s="210">
        <v>23.42</v>
      </c>
      <c r="F151" s="210">
        <v>22.368623020134283</v>
      </c>
      <c r="G151" s="210">
        <v>22.54</v>
      </c>
      <c r="H151" s="210">
        <v>23.4</v>
      </c>
      <c r="I151" s="232">
        <v>25.7</v>
      </c>
      <c r="J151" s="210">
        <v>23.67</v>
      </c>
      <c r="K151" s="210">
        <v>25</v>
      </c>
      <c r="L151" s="232">
        <v>24.73</v>
      </c>
      <c r="M151" s="210">
        <v>23</v>
      </c>
      <c r="N151" s="210">
        <v>24.18743447220518</v>
      </c>
      <c r="O151" s="210">
        <v>23.334</v>
      </c>
      <c r="P151" s="210">
        <v>24.01</v>
      </c>
      <c r="Q151" s="210">
        <v>24.7</v>
      </c>
      <c r="R151" s="210">
        <v>24.501199999999997</v>
      </c>
      <c r="S151" s="210">
        <v>24</v>
      </c>
      <c r="T151" s="210">
        <v>22.9</v>
      </c>
      <c r="U151" s="210">
        <v>23</v>
      </c>
      <c r="V151" s="210">
        <v>23.7</v>
      </c>
      <c r="W151" s="210">
        <v>23.7</v>
      </c>
      <c r="X151" s="210">
        <v>24.41</v>
      </c>
      <c r="Y151" s="232">
        <v>19.399999999999999</v>
      </c>
      <c r="Z151" s="210">
        <v>24</v>
      </c>
      <c r="AA151" s="210">
        <v>23.75</v>
      </c>
      <c r="AB151" s="210">
        <v>23.44</v>
      </c>
      <c r="AC151" s="232">
        <v>21.82</v>
      </c>
      <c r="AD151" s="210">
        <v>23.77</v>
      </c>
      <c r="AE151" s="233">
        <v>18.5</v>
      </c>
      <c r="AF151" s="210">
        <v>24.01</v>
      </c>
      <c r="AG151" s="207"/>
      <c r="AH151" s="208"/>
      <c r="AI151" s="208"/>
      <c r="AJ151" s="208"/>
      <c r="AK151" s="208"/>
      <c r="AL151" s="208"/>
      <c r="AM151" s="208"/>
      <c r="AN151" s="208"/>
      <c r="AO151" s="208"/>
      <c r="AP151" s="208"/>
      <c r="AQ151" s="208"/>
      <c r="AR151" s="208"/>
      <c r="AS151" s="208"/>
      <c r="AT151" s="208"/>
      <c r="AU151" s="208"/>
      <c r="AV151" s="208"/>
      <c r="AW151" s="208"/>
      <c r="AX151" s="208"/>
      <c r="AY151" s="208"/>
      <c r="AZ151" s="208"/>
      <c r="BA151" s="208"/>
      <c r="BB151" s="208"/>
      <c r="BC151" s="208"/>
      <c r="BD151" s="208"/>
      <c r="BE151" s="208"/>
      <c r="BF151" s="208"/>
      <c r="BG151" s="208"/>
      <c r="BH151" s="208"/>
      <c r="BI151" s="208"/>
      <c r="BJ151" s="208"/>
      <c r="BK151" s="208"/>
      <c r="BL151" s="208"/>
      <c r="BM151" s="209">
        <v>22</v>
      </c>
    </row>
    <row r="152" spans="1:65">
      <c r="A152" s="30"/>
      <c r="B152" s="19">
        <v>1</v>
      </c>
      <c r="C152" s="9">
        <v>3</v>
      </c>
      <c r="D152" s="210">
        <v>23.53</v>
      </c>
      <c r="E152" s="210">
        <v>22.83</v>
      </c>
      <c r="F152" s="210">
        <v>22.514052044853358</v>
      </c>
      <c r="G152" s="210">
        <v>21.93</v>
      </c>
      <c r="H152" s="210">
        <v>24.2</v>
      </c>
      <c r="I152" s="232">
        <v>26.3</v>
      </c>
      <c r="J152" s="210">
        <v>23.49</v>
      </c>
      <c r="K152" s="210">
        <v>23.8</v>
      </c>
      <c r="L152" s="232">
        <v>26.19</v>
      </c>
      <c r="M152" s="210">
        <v>23.1</v>
      </c>
      <c r="N152" s="210">
        <v>24.248865571535209</v>
      </c>
      <c r="O152" s="210">
        <v>22.914999999999999</v>
      </c>
      <c r="P152" s="210">
        <v>23.6</v>
      </c>
      <c r="Q152" s="210">
        <v>24.4</v>
      </c>
      <c r="R152" s="210">
        <v>24.645399999999999</v>
      </c>
      <c r="S152" s="210">
        <v>24.8</v>
      </c>
      <c r="T152" s="210">
        <v>22.6</v>
      </c>
      <c r="U152" s="210">
        <v>23.2</v>
      </c>
      <c r="V152" s="210">
        <v>24.3</v>
      </c>
      <c r="W152" s="210">
        <v>22.9</v>
      </c>
      <c r="X152" s="210">
        <v>22.8</v>
      </c>
      <c r="Y152" s="232">
        <v>18.600000000000001</v>
      </c>
      <c r="Z152" s="210">
        <v>24.9</v>
      </c>
      <c r="AA152" s="210">
        <v>23.44</v>
      </c>
      <c r="AB152" s="210">
        <v>23.55</v>
      </c>
      <c r="AC152" s="232">
        <v>21.38</v>
      </c>
      <c r="AD152" s="210">
        <v>23.3</v>
      </c>
      <c r="AE152" s="210">
        <v>22.5</v>
      </c>
      <c r="AF152" s="210">
        <v>22.72</v>
      </c>
      <c r="AG152" s="207"/>
      <c r="AH152" s="208"/>
      <c r="AI152" s="208"/>
      <c r="AJ152" s="208"/>
      <c r="AK152" s="208"/>
      <c r="AL152" s="208"/>
      <c r="AM152" s="208"/>
      <c r="AN152" s="208"/>
      <c r="AO152" s="208"/>
      <c r="AP152" s="208"/>
      <c r="AQ152" s="208"/>
      <c r="AR152" s="208"/>
      <c r="AS152" s="208"/>
      <c r="AT152" s="208"/>
      <c r="AU152" s="208"/>
      <c r="AV152" s="208"/>
      <c r="AW152" s="208"/>
      <c r="AX152" s="208"/>
      <c r="AY152" s="208"/>
      <c r="AZ152" s="208"/>
      <c r="BA152" s="208"/>
      <c r="BB152" s="208"/>
      <c r="BC152" s="208"/>
      <c r="BD152" s="208"/>
      <c r="BE152" s="208"/>
      <c r="BF152" s="208"/>
      <c r="BG152" s="208"/>
      <c r="BH152" s="208"/>
      <c r="BI152" s="208"/>
      <c r="BJ152" s="208"/>
      <c r="BK152" s="208"/>
      <c r="BL152" s="208"/>
      <c r="BM152" s="209">
        <v>16</v>
      </c>
    </row>
    <row r="153" spans="1:65">
      <c r="A153" s="30"/>
      <c r="B153" s="19">
        <v>1</v>
      </c>
      <c r="C153" s="9">
        <v>4</v>
      </c>
      <c r="D153" s="210">
        <v>22.85</v>
      </c>
      <c r="E153" s="210">
        <v>23.36</v>
      </c>
      <c r="F153" s="210">
        <v>22.513387095273199</v>
      </c>
      <c r="G153" s="210">
        <v>22.36</v>
      </c>
      <c r="H153" s="210">
        <v>23.9</v>
      </c>
      <c r="I153" s="232">
        <v>26</v>
      </c>
      <c r="J153" s="210">
        <v>23.86</v>
      </c>
      <c r="K153" s="210">
        <v>24.2</v>
      </c>
      <c r="L153" s="232">
        <v>25.82</v>
      </c>
      <c r="M153" s="210">
        <v>23.7</v>
      </c>
      <c r="N153" s="210">
        <v>23.937478282826227</v>
      </c>
      <c r="O153" s="210">
        <v>22.86</v>
      </c>
      <c r="P153" s="210">
        <v>23.73</v>
      </c>
      <c r="Q153" s="210">
        <v>24.7</v>
      </c>
      <c r="R153" s="210">
        <v>24.7484</v>
      </c>
      <c r="S153" s="210">
        <v>24.3</v>
      </c>
      <c r="T153" s="233">
        <v>22</v>
      </c>
      <c r="U153" s="210">
        <v>23.3</v>
      </c>
      <c r="V153" s="210">
        <v>24.4</v>
      </c>
      <c r="W153" s="210">
        <v>23.3</v>
      </c>
      <c r="X153" s="210">
        <v>23.57</v>
      </c>
      <c r="Y153" s="232">
        <v>18.5</v>
      </c>
      <c r="Z153" s="210">
        <v>23.3</v>
      </c>
      <c r="AA153" s="210">
        <v>23.63</v>
      </c>
      <c r="AB153" s="210">
        <v>23.55</v>
      </c>
      <c r="AC153" s="232">
        <v>21.09</v>
      </c>
      <c r="AD153" s="210">
        <v>22.93</v>
      </c>
      <c r="AE153" s="210">
        <v>22</v>
      </c>
      <c r="AF153" s="210">
        <v>24.64</v>
      </c>
      <c r="AG153" s="207"/>
      <c r="AH153" s="208"/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8"/>
      <c r="AT153" s="208"/>
      <c r="AU153" s="208"/>
      <c r="AV153" s="208"/>
      <c r="AW153" s="208"/>
      <c r="AX153" s="208"/>
      <c r="AY153" s="208"/>
      <c r="AZ153" s="208"/>
      <c r="BA153" s="208"/>
      <c r="BB153" s="208"/>
      <c r="BC153" s="208"/>
      <c r="BD153" s="208"/>
      <c r="BE153" s="208"/>
      <c r="BF153" s="208"/>
      <c r="BG153" s="208"/>
      <c r="BH153" s="208"/>
      <c r="BI153" s="208"/>
      <c r="BJ153" s="208"/>
      <c r="BK153" s="208"/>
      <c r="BL153" s="208"/>
      <c r="BM153" s="209">
        <v>23.610030532292235</v>
      </c>
    </row>
    <row r="154" spans="1:65">
      <c r="A154" s="30"/>
      <c r="B154" s="19">
        <v>1</v>
      </c>
      <c r="C154" s="9">
        <v>5</v>
      </c>
      <c r="D154" s="210">
        <v>23.36</v>
      </c>
      <c r="E154" s="210">
        <v>23.41</v>
      </c>
      <c r="F154" s="210">
        <v>22.773216155603841</v>
      </c>
      <c r="G154" s="210">
        <v>22.28</v>
      </c>
      <c r="H154" s="210">
        <v>24</v>
      </c>
      <c r="I154" s="232">
        <v>26.4</v>
      </c>
      <c r="J154" s="210">
        <v>23.53</v>
      </c>
      <c r="K154" s="210">
        <v>23.7</v>
      </c>
      <c r="L154" s="232">
        <v>25.09</v>
      </c>
      <c r="M154" s="210">
        <v>25.1</v>
      </c>
      <c r="N154" s="210">
        <v>24.26544796693743</v>
      </c>
      <c r="O154" s="210">
        <v>24.114000000000001</v>
      </c>
      <c r="P154" s="210">
        <v>25.3</v>
      </c>
      <c r="Q154" s="210">
        <v>24.7</v>
      </c>
      <c r="R154" s="210">
        <v>24.696899999999999</v>
      </c>
      <c r="S154" s="210">
        <v>24.2</v>
      </c>
      <c r="T154" s="210">
        <v>22.7</v>
      </c>
      <c r="U154" s="210">
        <v>23.3</v>
      </c>
      <c r="V154" s="210">
        <v>24.2</v>
      </c>
      <c r="W154" s="210">
        <v>23.8</v>
      </c>
      <c r="X154" s="210">
        <v>23.29</v>
      </c>
      <c r="Y154" s="232">
        <v>18.899999999999999</v>
      </c>
      <c r="Z154" s="210">
        <v>24.7</v>
      </c>
      <c r="AA154" s="210">
        <v>24.18</v>
      </c>
      <c r="AB154" s="210">
        <v>23.52</v>
      </c>
      <c r="AC154" s="232">
        <v>20.88</v>
      </c>
      <c r="AD154" s="210">
        <v>22.99</v>
      </c>
      <c r="AE154" s="210">
        <v>22</v>
      </c>
      <c r="AF154" s="233">
        <v>21.3</v>
      </c>
      <c r="AG154" s="207"/>
      <c r="AH154" s="208"/>
      <c r="AI154" s="208"/>
      <c r="AJ154" s="208"/>
      <c r="AK154" s="208"/>
      <c r="AL154" s="208"/>
      <c r="AM154" s="208"/>
      <c r="AN154" s="208"/>
      <c r="AO154" s="208"/>
      <c r="AP154" s="208"/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  <c r="BI154" s="208"/>
      <c r="BJ154" s="208"/>
      <c r="BK154" s="208"/>
      <c r="BL154" s="208"/>
      <c r="BM154" s="209">
        <v>18</v>
      </c>
    </row>
    <row r="155" spans="1:65">
      <c r="A155" s="30"/>
      <c r="B155" s="19">
        <v>1</v>
      </c>
      <c r="C155" s="9">
        <v>6</v>
      </c>
      <c r="D155" s="210">
        <v>23.16</v>
      </c>
      <c r="E155" s="210">
        <v>23.75</v>
      </c>
      <c r="F155" s="210">
        <v>22.931412760401081</v>
      </c>
      <c r="G155" s="210">
        <v>21.91</v>
      </c>
      <c r="H155" s="210">
        <v>23.5</v>
      </c>
      <c r="I155" s="232">
        <v>26.1</v>
      </c>
      <c r="J155" s="210">
        <v>24.04</v>
      </c>
      <c r="K155" s="210">
        <v>23.9</v>
      </c>
      <c r="L155" s="232">
        <v>25.31</v>
      </c>
      <c r="M155" s="210">
        <v>24.2</v>
      </c>
      <c r="N155" s="210">
        <v>24.019854628689028</v>
      </c>
      <c r="O155" s="210">
        <v>23.620999999999999</v>
      </c>
      <c r="P155" s="210">
        <v>24.77</v>
      </c>
      <c r="Q155" s="210">
        <v>24.5</v>
      </c>
      <c r="R155" s="210">
        <v>24.501199999999997</v>
      </c>
      <c r="S155" s="210">
        <v>23.7</v>
      </c>
      <c r="T155" s="210">
        <v>22.9</v>
      </c>
      <c r="U155" s="210">
        <v>23.1</v>
      </c>
      <c r="V155" s="210">
        <v>24.1</v>
      </c>
      <c r="W155" s="210">
        <v>23.3</v>
      </c>
      <c r="X155" s="210">
        <v>23.66</v>
      </c>
      <c r="Y155" s="232">
        <v>19.600000000000001</v>
      </c>
      <c r="Z155" s="210">
        <v>23.3</v>
      </c>
      <c r="AA155" s="210">
        <v>23.58</v>
      </c>
      <c r="AB155" s="210">
        <v>23.37</v>
      </c>
      <c r="AC155" s="232">
        <v>21.33</v>
      </c>
      <c r="AD155" s="210">
        <v>23.44</v>
      </c>
      <c r="AE155" s="210">
        <v>22.5</v>
      </c>
      <c r="AF155" s="210">
        <v>24.3</v>
      </c>
      <c r="AG155" s="207"/>
      <c r="AH155" s="208"/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  <c r="BI155" s="208"/>
      <c r="BJ155" s="208"/>
      <c r="BK155" s="208"/>
      <c r="BL155" s="208"/>
      <c r="BM155" s="211"/>
    </row>
    <row r="156" spans="1:65">
      <c r="A156" s="30"/>
      <c r="B156" s="20" t="s">
        <v>271</v>
      </c>
      <c r="C156" s="12"/>
      <c r="D156" s="212">
        <v>23.208333333333332</v>
      </c>
      <c r="E156" s="212">
        <v>23.349999999999998</v>
      </c>
      <c r="F156" s="212">
        <v>22.572768491911514</v>
      </c>
      <c r="G156" s="212">
        <v>22.158333333333335</v>
      </c>
      <c r="H156" s="212">
        <v>23.75</v>
      </c>
      <c r="I156" s="212">
        <v>26.099999999999998</v>
      </c>
      <c r="J156" s="212">
        <v>23.701666666666668</v>
      </c>
      <c r="K156" s="212">
        <v>24.216666666666669</v>
      </c>
      <c r="L156" s="212">
        <v>25.528333333333336</v>
      </c>
      <c r="M156" s="212">
        <v>23.866666666666664</v>
      </c>
      <c r="N156" s="212">
        <v>24.180894815394335</v>
      </c>
      <c r="O156" s="212">
        <v>23.331333333333333</v>
      </c>
      <c r="P156" s="212">
        <v>24.383333333333336</v>
      </c>
      <c r="Q156" s="212">
        <v>24.400000000000002</v>
      </c>
      <c r="R156" s="212">
        <v>24.635099999999998</v>
      </c>
      <c r="S156" s="212">
        <v>24.2</v>
      </c>
      <c r="T156" s="212">
        <v>22.683333333333334</v>
      </c>
      <c r="U156" s="212">
        <v>23.266666666666666</v>
      </c>
      <c r="V156" s="212">
        <v>24.133333333333336</v>
      </c>
      <c r="W156" s="212">
        <v>23.533333333333331</v>
      </c>
      <c r="X156" s="212">
        <v>23.691666666666663</v>
      </c>
      <c r="Y156" s="212">
        <v>19.083333333333332</v>
      </c>
      <c r="Z156" s="212">
        <v>24.116666666666671</v>
      </c>
      <c r="AA156" s="212">
        <v>23.728333333333335</v>
      </c>
      <c r="AB156" s="212">
        <v>23.45</v>
      </c>
      <c r="AC156" s="212">
        <v>21.353333333333335</v>
      </c>
      <c r="AD156" s="212">
        <v>23.251666666666665</v>
      </c>
      <c r="AE156" s="212">
        <v>21.583333333333332</v>
      </c>
      <c r="AF156" s="212">
        <v>23.47</v>
      </c>
      <c r="AG156" s="207"/>
      <c r="AH156" s="208"/>
      <c r="AI156" s="208"/>
      <c r="AJ156" s="208"/>
      <c r="AK156" s="208"/>
      <c r="AL156" s="208"/>
      <c r="AM156" s="208"/>
      <c r="AN156" s="208"/>
      <c r="AO156" s="208"/>
      <c r="AP156" s="208"/>
      <c r="AQ156" s="208"/>
      <c r="AR156" s="208"/>
      <c r="AS156" s="208"/>
      <c r="AT156" s="208"/>
      <c r="AU156" s="208"/>
      <c r="AV156" s="208"/>
      <c r="AW156" s="208"/>
      <c r="AX156" s="208"/>
      <c r="AY156" s="208"/>
      <c r="AZ156" s="208"/>
      <c r="BA156" s="208"/>
      <c r="BB156" s="208"/>
      <c r="BC156" s="208"/>
      <c r="BD156" s="208"/>
      <c r="BE156" s="208"/>
      <c r="BF156" s="208"/>
      <c r="BG156" s="208"/>
      <c r="BH156" s="208"/>
      <c r="BI156" s="208"/>
      <c r="BJ156" s="208"/>
      <c r="BK156" s="208"/>
      <c r="BL156" s="208"/>
      <c r="BM156" s="211"/>
    </row>
    <row r="157" spans="1:65">
      <c r="A157" s="30"/>
      <c r="B157" s="3" t="s">
        <v>272</v>
      </c>
      <c r="C157" s="29"/>
      <c r="D157" s="210">
        <v>23.259999999999998</v>
      </c>
      <c r="E157" s="210">
        <v>23.384999999999998</v>
      </c>
      <c r="F157" s="210">
        <v>22.51371957006328</v>
      </c>
      <c r="G157" s="210">
        <v>22.105</v>
      </c>
      <c r="H157" s="210">
        <v>23.7</v>
      </c>
      <c r="I157" s="210">
        <v>26.1</v>
      </c>
      <c r="J157" s="210">
        <v>23.645000000000003</v>
      </c>
      <c r="K157" s="210">
        <v>24.049999999999997</v>
      </c>
      <c r="L157" s="210">
        <v>25.564999999999998</v>
      </c>
      <c r="M157" s="210">
        <v>23.9</v>
      </c>
      <c r="N157" s="210">
        <v>24.218150021870194</v>
      </c>
      <c r="O157" s="210">
        <v>23.238999999999997</v>
      </c>
      <c r="P157" s="210">
        <v>24.39</v>
      </c>
      <c r="Q157" s="210">
        <v>24.6</v>
      </c>
      <c r="R157" s="210">
        <v>24.671149999999997</v>
      </c>
      <c r="S157" s="210">
        <v>24.2</v>
      </c>
      <c r="T157" s="210">
        <v>22.799999999999997</v>
      </c>
      <c r="U157" s="210">
        <v>23.25</v>
      </c>
      <c r="V157" s="210">
        <v>24.15</v>
      </c>
      <c r="W157" s="210">
        <v>23.5</v>
      </c>
      <c r="X157" s="210">
        <v>23.615000000000002</v>
      </c>
      <c r="Y157" s="210">
        <v>19.149999999999999</v>
      </c>
      <c r="Z157" s="210">
        <v>24.25</v>
      </c>
      <c r="AA157" s="210">
        <v>23.689999999999998</v>
      </c>
      <c r="AB157" s="210">
        <v>23.48</v>
      </c>
      <c r="AC157" s="210">
        <v>21.354999999999997</v>
      </c>
      <c r="AD157" s="210">
        <v>23.189999999999998</v>
      </c>
      <c r="AE157" s="210">
        <v>22</v>
      </c>
      <c r="AF157" s="210">
        <v>23.93</v>
      </c>
      <c r="AG157" s="207"/>
      <c r="AH157" s="208"/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08"/>
      <c r="AT157" s="208"/>
      <c r="AU157" s="208"/>
      <c r="AV157" s="208"/>
      <c r="AW157" s="208"/>
      <c r="AX157" s="208"/>
      <c r="AY157" s="208"/>
      <c r="AZ157" s="208"/>
      <c r="BA157" s="208"/>
      <c r="BB157" s="208"/>
      <c r="BC157" s="208"/>
      <c r="BD157" s="208"/>
      <c r="BE157" s="208"/>
      <c r="BF157" s="208"/>
      <c r="BG157" s="208"/>
      <c r="BH157" s="208"/>
      <c r="BI157" s="208"/>
      <c r="BJ157" s="208"/>
      <c r="BK157" s="208"/>
      <c r="BL157" s="208"/>
      <c r="BM157" s="211"/>
    </row>
    <row r="158" spans="1:65">
      <c r="A158" s="30"/>
      <c r="B158" s="3" t="s">
        <v>273</v>
      </c>
      <c r="C158" s="29"/>
      <c r="D158" s="24">
        <v>0.26858269986480243</v>
      </c>
      <c r="E158" s="24">
        <v>0.29644561052577656</v>
      </c>
      <c r="F158" s="24">
        <v>0.23390228280447595</v>
      </c>
      <c r="G158" s="24">
        <v>0.27095510083160751</v>
      </c>
      <c r="H158" s="24">
        <v>0.32710854467592249</v>
      </c>
      <c r="I158" s="24">
        <v>0.2449489742783178</v>
      </c>
      <c r="J158" s="24">
        <v>0.21046773307722616</v>
      </c>
      <c r="K158" s="24">
        <v>0.52694085689635672</v>
      </c>
      <c r="L158" s="24">
        <v>0.57474922067512824</v>
      </c>
      <c r="M158" s="24">
        <v>0.78145164064493899</v>
      </c>
      <c r="N158" s="24">
        <v>0.17732195392065081</v>
      </c>
      <c r="O158" s="24">
        <v>0.474776438617869</v>
      </c>
      <c r="P158" s="24">
        <v>0.6966108430584943</v>
      </c>
      <c r="Q158" s="24">
        <v>0.50596442562694099</v>
      </c>
      <c r="R158" s="24">
        <v>0.10900495401586209</v>
      </c>
      <c r="S158" s="24">
        <v>0.36331804249169947</v>
      </c>
      <c r="T158" s="24">
        <v>0.3656045222185666</v>
      </c>
      <c r="U158" s="24">
        <v>0.24221202832779898</v>
      </c>
      <c r="V158" s="24">
        <v>0.24221202832779926</v>
      </c>
      <c r="W158" s="24">
        <v>0.45898438608156023</v>
      </c>
      <c r="X158" s="24">
        <v>0.63540275941064894</v>
      </c>
      <c r="Y158" s="24">
        <v>0.47923550230201706</v>
      </c>
      <c r="Z158" s="24">
        <v>0.69976186425573783</v>
      </c>
      <c r="AA158" s="24">
        <v>0.25419808548977424</v>
      </c>
      <c r="AB158" s="24">
        <v>0.11296016997154369</v>
      </c>
      <c r="AC158" s="24">
        <v>0.3416235745183096</v>
      </c>
      <c r="AD158" s="24">
        <v>0.31871094531984151</v>
      </c>
      <c r="AE158" s="24">
        <v>1.5302505241517375</v>
      </c>
      <c r="AF158" s="24">
        <v>1.246210255133539</v>
      </c>
      <c r="AG158" s="150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86</v>
      </c>
      <c r="C159" s="29"/>
      <c r="D159" s="13">
        <v>1.157268365665217E-2</v>
      </c>
      <c r="E159" s="13">
        <v>1.2695743491467949E-2</v>
      </c>
      <c r="F159" s="13">
        <v>1.0362144230925418E-2</v>
      </c>
      <c r="G159" s="13">
        <v>1.2228135426774313E-2</v>
      </c>
      <c r="H159" s="13">
        <v>1.3772991354775683E-2</v>
      </c>
      <c r="I159" s="13">
        <v>9.3850181715830587E-3</v>
      </c>
      <c r="J159" s="13">
        <v>8.8798706030754296E-3</v>
      </c>
      <c r="K159" s="13">
        <v>2.1759429741074605E-2</v>
      </c>
      <c r="L159" s="13">
        <v>2.2514169380758432E-2</v>
      </c>
      <c r="M159" s="13">
        <v>3.2742387177860578E-2</v>
      </c>
      <c r="N159" s="13">
        <v>7.3331427672296869E-3</v>
      </c>
      <c r="O159" s="13">
        <v>2.0349305881269923E-2</v>
      </c>
      <c r="P159" s="13">
        <v>2.8569139154825462E-2</v>
      </c>
      <c r="Q159" s="13">
        <v>2.073624695192381E-2</v>
      </c>
      <c r="R159" s="13">
        <v>4.4247822828347395E-3</v>
      </c>
      <c r="S159" s="13">
        <v>1.5013142251723118E-2</v>
      </c>
      <c r="T159" s="13">
        <v>1.6117759980245405E-2</v>
      </c>
      <c r="U159" s="13">
        <v>1.0410259097183338E-2</v>
      </c>
      <c r="V159" s="13">
        <v>1.0036410013582841E-2</v>
      </c>
      <c r="W159" s="13">
        <v>1.9503585810831173E-2</v>
      </c>
      <c r="X159" s="13">
        <v>2.6819673277973227E-2</v>
      </c>
      <c r="Y159" s="13">
        <v>2.5112777413206135E-2</v>
      </c>
      <c r="Z159" s="13">
        <v>2.901569582262907E-2</v>
      </c>
      <c r="AA159" s="13">
        <v>1.071285041047022E-2</v>
      </c>
      <c r="AB159" s="13">
        <v>4.817064817549838E-3</v>
      </c>
      <c r="AC159" s="13">
        <v>1.5998606362081311E-2</v>
      </c>
      <c r="AD159" s="13">
        <v>1.3707015066440034E-2</v>
      </c>
      <c r="AE159" s="13">
        <v>7.0899638184636488E-2</v>
      </c>
      <c r="AF159" s="13">
        <v>5.3098008314168686E-2</v>
      </c>
      <c r="AG159" s="150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274</v>
      </c>
      <c r="C160" s="29"/>
      <c r="D160" s="13">
        <v>-1.7013836488245504E-2</v>
      </c>
      <c r="E160" s="13">
        <v>-1.101356188153102E-2</v>
      </c>
      <c r="F160" s="13">
        <v>-4.3933108809919741E-2</v>
      </c>
      <c r="G160" s="13">
        <v>-6.1486460043893798E-2</v>
      </c>
      <c r="H160" s="13">
        <v>5.9283899491922032E-3</v>
      </c>
      <c r="I160" s="13">
        <v>0.10546235695469131</v>
      </c>
      <c r="J160" s="13">
        <v>3.8812374363133006E-3</v>
      </c>
      <c r="K160" s="13">
        <v>2.5694000418369445E-2</v>
      </c>
      <c r="L160" s="13">
        <v>8.124948412994959E-2</v>
      </c>
      <c r="M160" s="13">
        <v>1.0869792566486458E-2</v>
      </c>
      <c r="N160" s="13">
        <v>2.4178887965490281E-2</v>
      </c>
      <c r="O160" s="13">
        <v>-1.1804186300298003E-2</v>
      </c>
      <c r="P160" s="13">
        <v>3.2753147014504158E-2</v>
      </c>
      <c r="Q160" s="13">
        <v>3.3459061674117718E-2</v>
      </c>
      <c r="R160" s="13">
        <v>4.3416693862625033E-2</v>
      </c>
      <c r="S160" s="13">
        <v>2.4988085758755885E-2</v>
      </c>
      <c r="T160" s="13">
        <v>-3.9250148266069651E-2</v>
      </c>
      <c r="U160" s="13">
        <v>-1.4543135179598266E-2</v>
      </c>
      <c r="V160" s="13">
        <v>2.216442712030231E-2</v>
      </c>
      <c r="W160" s="13">
        <v>-3.2485006257828575E-3</v>
      </c>
      <c r="X160" s="13">
        <v>3.4576886405450757E-3</v>
      </c>
      <c r="Y160" s="13">
        <v>-0.19172771474257888</v>
      </c>
      <c r="Z160" s="13">
        <v>2.145851246068875E-2</v>
      </c>
      <c r="AA160" s="13">
        <v>5.0107008916948637E-3</v>
      </c>
      <c r="AB160" s="13">
        <v>-6.7780739238501031E-3</v>
      </c>
      <c r="AC160" s="13">
        <v>-9.5582138103224357E-2</v>
      </c>
      <c r="AD160" s="13">
        <v>-1.5178458373250492E-2</v>
      </c>
      <c r="AE160" s="13">
        <v>-8.5840515800558626E-2</v>
      </c>
      <c r="AF160" s="13">
        <v>-5.9309763323139864E-3</v>
      </c>
      <c r="AG160" s="150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275</v>
      </c>
      <c r="C161" s="47"/>
      <c r="D161" s="45">
        <v>0.67</v>
      </c>
      <c r="E161" s="45">
        <v>0.48</v>
      </c>
      <c r="F161" s="45">
        <v>1.56</v>
      </c>
      <c r="G161" s="45">
        <v>2.14</v>
      </c>
      <c r="H161" s="45">
        <v>0.08</v>
      </c>
      <c r="I161" s="45">
        <v>3.36</v>
      </c>
      <c r="J161" s="45">
        <v>0.01</v>
      </c>
      <c r="K161" s="45">
        <v>0.73</v>
      </c>
      <c r="L161" s="45">
        <v>2.56</v>
      </c>
      <c r="M161" s="45">
        <v>0.24</v>
      </c>
      <c r="N161" s="45">
        <v>0.68</v>
      </c>
      <c r="O161" s="45">
        <v>0.5</v>
      </c>
      <c r="P161" s="45">
        <v>0.96</v>
      </c>
      <c r="Q161" s="45">
        <v>0.99</v>
      </c>
      <c r="R161" s="45">
        <v>1.32</v>
      </c>
      <c r="S161" s="45">
        <v>0.71</v>
      </c>
      <c r="T161" s="45">
        <v>1.41</v>
      </c>
      <c r="U161" s="45">
        <v>0.59</v>
      </c>
      <c r="V161" s="45">
        <v>0.62</v>
      </c>
      <c r="W161" s="45">
        <v>0.22</v>
      </c>
      <c r="X161" s="45">
        <v>0</v>
      </c>
      <c r="Y161" s="45">
        <v>6.43</v>
      </c>
      <c r="Z161" s="45">
        <v>0.59</v>
      </c>
      <c r="AA161" s="45">
        <v>0.05</v>
      </c>
      <c r="AB161" s="45">
        <v>0.34</v>
      </c>
      <c r="AC161" s="45">
        <v>3.26</v>
      </c>
      <c r="AD161" s="45">
        <v>0.61</v>
      </c>
      <c r="AE161" s="45">
        <v>2.94</v>
      </c>
      <c r="AF161" s="45">
        <v>0.31</v>
      </c>
      <c r="AG161" s="150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BM162" s="55"/>
    </row>
    <row r="163" spans="1:65" ht="15">
      <c r="B163" s="8" t="s">
        <v>482</v>
      </c>
      <c r="BM163" s="28" t="s">
        <v>66</v>
      </c>
    </row>
    <row r="164" spans="1:65" ht="15">
      <c r="A164" s="25" t="s">
        <v>22</v>
      </c>
      <c r="B164" s="18" t="s">
        <v>110</v>
      </c>
      <c r="C164" s="15" t="s">
        <v>111</v>
      </c>
      <c r="D164" s="16" t="s">
        <v>232</v>
      </c>
      <c r="E164" s="17" t="s">
        <v>232</v>
      </c>
      <c r="F164" s="17" t="s">
        <v>232</v>
      </c>
      <c r="G164" s="17" t="s">
        <v>232</v>
      </c>
      <c r="H164" s="17" t="s">
        <v>232</v>
      </c>
      <c r="I164" s="17" t="s">
        <v>232</v>
      </c>
      <c r="J164" s="17" t="s">
        <v>232</v>
      </c>
      <c r="K164" s="17" t="s">
        <v>232</v>
      </c>
      <c r="L164" s="17" t="s">
        <v>232</v>
      </c>
      <c r="M164" s="17" t="s">
        <v>232</v>
      </c>
      <c r="N164" s="17" t="s">
        <v>232</v>
      </c>
      <c r="O164" s="17" t="s">
        <v>232</v>
      </c>
      <c r="P164" s="17" t="s">
        <v>232</v>
      </c>
      <c r="Q164" s="17" t="s">
        <v>232</v>
      </c>
      <c r="R164" s="17" t="s">
        <v>232</v>
      </c>
      <c r="S164" s="17" t="s">
        <v>232</v>
      </c>
      <c r="T164" s="17" t="s">
        <v>232</v>
      </c>
      <c r="U164" s="17" t="s">
        <v>232</v>
      </c>
      <c r="V164" s="17" t="s">
        <v>232</v>
      </c>
      <c r="W164" s="17" t="s">
        <v>232</v>
      </c>
      <c r="X164" s="17" t="s">
        <v>232</v>
      </c>
      <c r="Y164" s="17" t="s">
        <v>232</v>
      </c>
      <c r="Z164" s="17" t="s">
        <v>232</v>
      </c>
      <c r="AA164" s="17" t="s">
        <v>232</v>
      </c>
      <c r="AB164" s="17" t="s">
        <v>232</v>
      </c>
      <c r="AC164" s="17" t="s">
        <v>232</v>
      </c>
      <c r="AD164" s="150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233</v>
      </c>
      <c r="C165" s="9" t="s">
        <v>233</v>
      </c>
      <c r="D165" s="148" t="s">
        <v>235</v>
      </c>
      <c r="E165" s="149" t="s">
        <v>236</v>
      </c>
      <c r="F165" s="149" t="s">
        <v>237</v>
      </c>
      <c r="G165" s="149" t="s">
        <v>238</v>
      </c>
      <c r="H165" s="149" t="s">
        <v>239</v>
      </c>
      <c r="I165" s="149" t="s">
        <v>240</v>
      </c>
      <c r="J165" s="149" t="s">
        <v>241</v>
      </c>
      <c r="K165" s="149" t="s">
        <v>243</v>
      </c>
      <c r="L165" s="149" t="s">
        <v>244</v>
      </c>
      <c r="M165" s="149" t="s">
        <v>246</v>
      </c>
      <c r="N165" s="149" t="s">
        <v>247</v>
      </c>
      <c r="O165" s="149" t="s">
        <v>248</v>
      </c>
      <c r="P165" s="149" t="s">
        <v>249</v>
      </c>
      <c r="Q165" s="149" t="s">
        <v>251</v>
      </c>
      <c r="R165" s="149" t="s">
        <v>252</v>
      </c>
      <c r="S165" s="149" t="s">
        <v>253</v>
      </c>
      <c r="T165" s="149" t="s">
        <v>254</v>
      </c>
      <c r="U165" s="149" t="s">
        <v>277</v>
      </c>
      <c r="V165" s="149" t="s">
        <v>255</v>
      </c>
      <c r="W165" s="149" t="s">
        <v>256</v>
      </c>
      <c r="X165" s="149" t="s">
        <v>257</v>
      </c>
      <c r="Y165" s="149" t="s">
        <v>258</v>
      </c>
      <c r="Z165" s="149" t="s">
        <v>259</v>
      </c>
      <c r="AA165" s="149" t="s">
        <v>261</v>
      </c>
      <c r="AB165" s="149" t="s">
        <v>262</v>
      </c>
      <c r="AC165" s="149" t="s">
        <v>263</v>
      </c>
      <c r="AD165" s="150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284</v>
      </c>
      <c r="E166" s="11" t="s">
        <v>284</v>
      </c>
      <c r="F166" s="11" t="s">
        <v>284</v>
      </c>
      <c r="G166" s="11" t="s">
        <v>284</v>
      </c>
      <c r="H166" s="11" t="s">
        <v>284</v>
      </c>
      <c r="I166" s="11" t="s">
        <v>114</v>
      </c>
      <c r="J166" s="11" t="s">
        <v>284</v>
      </c>
      <c r="K166" s="11" t="s">
        <v>114</v>
      </c>
      <c r="L166" s="11" t="s">
        <v>284</v>
      </c>
      <c r="M166" s="11" t="s">
        <v>114</v>
      </c>
      <c r="N166" s="11" t="s">
        <v>284</v>
      </c>
      <c r="O166" s="11" t="s">
        <v>285</v>
      </c>
      <c r="P166" s="11" t="s">
        <v>284</v>
      </c>
      <c r="Q166" s="11" t="s">
        <v>285</v>
      </c>
      <c r="R166" s="11" t="s">
        <v>285</v>
      </c>
      <c r="S166" s="11" t="s">
        <v>285</v>
      </c>
      <c r="T166" s="11" t="s">
        <v>285</v>
      </c>
      <c r="U166" s="11" t="s">
        <v>285</v>
      </c>
      <c r="V166" s="11" t="s">
        <v>284</v>
      </c>
      <c r="W166" s="11" t="s">
        <v>285</v>
      </c>
      <c r="X166" s="11" t="s">
        <v>285</v>
      </c>
      <c r="Y166" s="11" t="s">
        <v>285</v>
      </c>
      <c r="Z166" s="11" t="s">
        <v>285</v>
      </c>
      <c r="AA166" s="11" t="s">
        <v>284</v>
      </c>
      <c r="AB166" s="11" t="s">
        <v>284</v>
      </c>
      <c r="AC166" s="11" t="s">
        <v>285</v>
      </c>
      <c r="AD166" s="150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0</v>
      </c>
    </row>
    <row r="167" spans="1:65">
      <c r="A167" s="30"/>
      <c r="B167" s="19"/>
      <c r="C167" s="9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150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8">
        <v>1</v>
      </c>
      <c r="C168" s="14">
        <v>1</v>
      </c>
      <c r="D168" s="216">
        <v>55</v>
      </c>
      <c r="E168" s="216">
        <v>60.05</v>
      </c>
      <c r="F168" s="216">
        <v>60.624999652660833</v>
      </c>
      <c r="G168" s="216">
        <v>61.600000000000009</v>
      </c>
      <c r="H168" s="216">
        <v>61.70000000000001</v>
      </c>
      <c r="I168" s="216">
        <v>55</v>
      </c>
      <c r="J168" s="216">
        <v>61.13</v>
      </c>
      <c r="K168" s="216">
        <v>55.3</v>
      </c>
      <c r="L168" s="216">
        <v>63</v>
      </c>
      <c r="M168" s="216">
        <v>53.697000000000003</v>
      </c>
      <c r="N168" s="216">
        <v>49.82</v>
      </c>
      <c r="O168" s="216">
        <v>56.2</v>
      </c>
      <c r="P168" s="216">
        <v>56.885700000000007</v>
      </c>
      <c r="Q168" s="216">
        <v>62.3</v>
      </c>
      <c r="R168" s="216">
        <v>57.9</v>
      </c>
      <c r="S168" s="216">
        <v>62.6</v>
      </c>
      <c r="T168" s="216">
        <v>66.2</v>
      </c>
      <c r="U168" s="216">
        <v>61.70000000000001</v>
      </c>
      <c r="V168" s="216">
        <v>51.98</v>
      </c>
      <c r="W168" s="216">
        <v>50</v>
      </c>
      <c r="X168" s="216">
        <v>56.9</v>
      </c>
      <c r="Y168" s="216">
        <v>57.15</v>
      </c>
      <c r="Z168" s="216">
        <v>57.2</v>
      </c>
      <c r="AA168" s="216">
        <v>62.41</v>
      </c>
      <c r="AB168" s="216">
        <v>61.8</v>
      </c>
      <c r="AC168" s="216">
        <v>49.83</v>
      </c>
      <c r="AD168" s="218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219"/>
      <c r="AT168" s="219"/>
      <c r="AU168" s="219"/>
      <c r="AV168" s="219"/>
      <c r="AW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J168" s="219"/>
      <c r="BK168" s="219"/>
      <c r="BL168" s="219"/>
      <c r="BM168" s="220">
        <v>1</v>
      </c>
    </row>
    <row r="169" spans="1:65">
      <c r="A169" s="30"/>
      <c r="B169" s="19">
        <v>1</v>
      </c>
      <c r="C169" s="9">
        <v>2</v>
      </c>
      <c r="D169" s="221">
        <v>51</v>
      </c>
      <c r="E169" s="221">
        <v>61.98</v>
      </c>
      <c r="F169" s="221">
        <v>60.915183274377071</v>
      </c>
      <c r="G169" s="221">
        <v>64.23</v>
      </c>
      <c r="H169" s="221">
        <v>64.8</v>
      </c>
      <c r="I169" s="221">
        <v>56</v>
      </c>
      <c r="J169" s="221">
        <v>59.48</v>
      </c>
      <c r="K169" s="221">
        <v>53.8</v>
      </c>
      <c r="L169" s="221">
        <v>62.8</v>
      </c>
      <c r="M169" s="221">
        <v>53.731999999999999</v>
      </c>
      <c r="N169" s="221">
        <v>57.05</v>
      </c>
      <c r="O169" s="221">
        <v>60.9</v>
      </c>
      <c r="P169" s="221">
        <v>57.353200000000008</v>
      </c>
      <c r="Q169" s="221">
        <v>61.9</v>
      </c>
      <c r="R169" s="221">
        <v>57.5</v>
      </c>
      <c r="S169" s="221">
        <v>62.6</v>
      </c>
      <c r="T169" s="221">
        <v>63.79999999999999</v>
      </c>
      <c r="U169" s="221">
        <v>62.6</v>
      </c>
      <c r="V169" s="221">
        <v>43.44</v>
      </c>
      <c r="W169" s="221">
        <v>58</v>
      </c>
      <c r="X169" s="221">
        <v>55.16</v>
      </c>
      <c r="Y169" s="221">
        <v>57.47</v>
      </c>
      <c r="Z169" s="221">
        <v>57.3</v>
      </c>
      <c r="AA169" s="221">
        <v>62.459999999999994</v>
      </c>
      <c r="AB169" s="221">
        <v>61.100000000000009</v>
      </c>
      <c r="AC169" s="223">
        <v>43.06</v>
      </c>
      <c r="AD169" s="218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20">
        <v>23</v>
      </c>
    </row>
    <row r="170" spans="1:65">
      <c r="A170" s="30"/>
      <c r="B170" s="19">
        <v>1</v>
      </c>
      <c r="C170" s="9">
        <v>3</v>
      </c>
      <c r="D170" s="221">
        <v>56</v>
      </c>
      <c r="E170" s="221">
        <v>61.310000000000009</v>
      </c>
      <c r="F170" s="221">
        <v>60.580015096323606</v>
      </c>
      <c r="G170" s="221">
        <v>61.14</v>
      </c>
      <c r="H170" s="221">
        <v>66.099999999999994</v>
      </c>
      <c r="I170" s="221">
        <v>55</v>
      </c>
      <c r="J170" s="221">
        <v>59.98</v>
      </c>
      <c r="K170" s="221">
        <v>55.4</v>
      </c>
      <c r="L170" s="221">
        <v>62</v>
      </c>
      <c r="M170" s="221">
        <v>51.509</v>
      </c>
      <c r="N170" s="221">
        <v>52.66</v>
      </c>
      <c r="O170" s="221">
        <v>57.9</v>
      </c>
      <c r="P170" s="221">
        <v>54.887000000000008</v>
      </c>
      <c r="Q170" s="223">
        <v>63.79999999999999</v>
      </c>
      <c r="R170" s="221">
        <v>57.1</v>
      </c>
      <c r="S170" s="221">
        <v>61.600000000000009</v>
      </c>
      <c r="T170" s="221">
        <v>63.6</v>
      </c>
      <c r="U170" s="221">
        <v>64.900000000000006</v>
      </c>
      <c r="V170" s="221">
        <v>49.46</v>
      </c>
      <c r="W170" s="221">
        <v>62</v>
      </c>
      <c r="X170" s="221">
        <v>56.78</v>
      </c>
      <c r="Y170" s="221">
        <v>57.12</v>
      </c>
      <c r="Z170" s="221">
        <v>58</v>
      </c>
      <c r="AA170" s="221">
        <v>61.22</v>
      </c>
      <c r="AB170" s="221">
        <v>61.8</v>
      </c>
      <c r="AC170" s="223">
        <v>42.69</v>
      </c>
      <c r="AD170" s="218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20">
        <v>16</v>
      </c>
    </row>
    <row r="171" spans="1:65">
      <c r="A171" s="30"/>
      <c r="B171" s="19">
        <v>1</v>
      </c>
      <c r="C171" s="9">
        <v>4</v>
      </c>
      <c r="D171" s="221">
        <v>54</v>
      </c>
      <c r="E171" s="221">
        <v>61.75</v>
      </c>
      <c r="F171" s="221">
        <v>60.441974773419389</v>
      </c>
      <c r="G171" s="221">
        <v>63.739999999999995</v>
      </c>
      <c r="H171" s="221">
        <v>62.4</v>
      </c>
      <c r="I171" s="221">
        <v>57</v>
      </c>
      <c r="J171" s="221">
        <v>60</v>
      </c>
      <c r="K171" s="221">
        <v>55.5</v>
      </c>
      <c r="L171" s="221">
        <v>65.5</v>
      </c>
      <c r="M171" s="221">
        <v>50.981999999999999</v>
      </c>
      <c r="N171" s="221">
        <v>55.7</v>
      </c>
      <c r="O171" s="221">
        <v>57.7</v>
      </c>
      <c r="P171" s="221">
        <v>55.186200000000007</v>
      </c>
      <c r="Q171" s="221">
        <v>61.600000000000009</v>
      </c>
      <c r="R171" s="221">
        <v>55.8</v>
      </c>
      <c r="S171" s="221">
        <v>61.4</v>
      </c>
      <c r="T171" s="221">
        <v>66.400000000000006</v>
      </c>
      <c r="U171" s="221">
        <v>58.4</v>
      </c>
      <c r="V171" s="221">
        <v>47.36</v>
      </c>
      <c r="W171" s="221">
        <v>59</v>
      </c>
      <c r="X171" s="221">
        <v>53.56</v>
      </c>
      <c r="Y171" s="221">
        <v>56.53</v>
      </c>
      <c r="Z171" s="221">
        <v>57.5</v>
      </c>
      <c r="AA171" s="221">
        <v>61.61</v>
      </c>
      <c r="AB171" s="221">
        <v>61.100000000000009</v>
      </c>
      <c r="AC171" s="221">
        <v>45.36</v>
      </c>
      <c r="AD171" s="218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20">
        <v>58.059749455989767</v>
      </c>
    </row>
    <row r="172" spans="1:65">
      <c r="A172" s="30"/>
      <c r="B172" s="19">
        <v>1</v>
      </c>
      <c r="C172" s="9">
        <v>5</v>
      </c>
      <c r="D172" s="221">
        <v>51</v>
      </c>
      <c r="E172" s="221">
        <v>61.199999999999996</v>
      </c>
      <c r="F172" s="221">
        <v>60.21181756296636</v>
      </c>
      <c r="G172" s="221">
        <v>63.32</v>
      </c>
      <c r="H172" s="221">
        <v>60.8</v>
      </c>
      <c r="I172" s="221">
        <v>57</v>
      </c>
      <c r="J172" s="221">
        <v>62.61999999999999</v>
      </c>
      <c r="K172" s="221">
        <v>55.2</v>
      </c>
      <c r="L172" s="221">
        <v>58.8</v>
      </c>
      <c r="M172" s="221">
        <v>54.68</v>
      </c>
      <c r="N172" s="221">
        <v>68.44</v>
      </c>
      <c r="O172" s="221">
        <v>62</v>
      </c>
      <c r="P172" s="221">
        <v>57.009799999999998</v>
      </c>
      <c r="Q172" s="221">
        <v>61.4</v>
      </c>
      <c r="R172" s="221">
        <v>57.6</v>
      </c>
      <c r="S172" s="221">
        <v>60.4</v>
      </c>
      <c r="T172" s="221">
        <v>65.2</v>
      </c>
      <c r="U172" s="221">
        <v>59.1</v>
      </c>
      <c r="V172" s="221">
        <v>49.56</v>
      </c>
      <c r="W172" s="221">
        <v>51</v>
      </c>
      <c r="X172" s="221">
        <v>56.78</v>
      </c>
      <c r="Y172" s="221">
        <v>56.35</v>
      </c>
      <c r="Z172" s="221">
        <v>57.1</v>
      </c>
      <c r="AA172" s="221">
        <v>62.37</v>
      </c>
      <c r="AB172" s="221">
        <v>62.9</v>
      </c>
      <c r="AC172" s="221">
        <v>44.04999999999999</v>
      </c>
      <c r="AD172" s="218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20">
        <v>19</v>
      </c>
    </row>
    <row r="173" spans="1:65">
      <c r="A173" s="30"/>
      <c r="B173" s="19">
        <v>1</v>
      </c>
      <c r="C173" s="9">
        <v>6</v>
      </c>
      <c r="D173" s="221">
        <v>51</v>
      </c>
      <c r="E173" s="221">
        <v>59.35</v>
      </c>
      <c r="F173" s="221">
        <v>60.663224774655603</v>
      </c>
      <c r="G173" s="221">
        <v>61.42</v>
      </c>
      <c r="H173" s="221">
        <v>55.8</v>
      </c>
      <c r="I173" s="221">
        <v>56</v>
      </c>
      <c r="J173" s="221">
        <v>62.080000000000005</v>
      </c>
      <c r="K173" s="221">
        <v>55.2</v>
      </c>
      <c r="L173" s="221">
        <v>62</v>
      </c>
      <c r="M173" s="221">
        <v>55.332000000000001</v>
      </c>
      <c r="N173" s="221">
        <v>49.22</v>
      </c>
      <c r="O173" s="221">
        <v>53.8</v>
      </c>
      <c r="P173" s="221">
        <v>55.104800000000004</v>
      </c>
      <c r="Q173" s="221">
        <v>61.600000000000009</v>
      </c>
      <c r="R173" s="221">
        <v>59.1</v>
      </c>
      <c r="S173" s="221">
        <v>61.199999999999996</v>
      </c>
      <c r="T173" s="221">
        <v>64.400000000000006</v>
      </c>
      <c r="U173" s="221">
        <v>61.3</v>
      </c>
      <c r="V173" s="221">
        <v>58.61</v>
      </c>
      <c r="W173" s="221">
        <v>55</v>
      </c>
      <c r="X173" s="221">
        <v>53.58</v>
      </c>
      <c r="Y173" s="221">
        <v>58.67</v>
      </c>
      <c r="Z173" s="221">
        <v>56.5</v>
      </c>
      <c r="AA173" s="221">
        <v>61.25</v>
      </c>
      <c r="AB173" s="221">
        <v>61.100000000000009</v>
      </c>
      <c r="AC173" s="221">
        <v>47.77</v>
      </c>
      <c r="AD173" s="218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24"/>
    </row>
    <row r="174" spans="1:65">
      <c r="A174" s="30"/>
      <c r="B174" s="20" t="s">
        <v>271</v>
      </c>
      <c r="C174" s="12"/>
      <c r="D174" s="225">
        <v>53</v>
      </c>
      <c r="E174" s="225">
        <v>60.940000000000005</v>
      </c>
      <c r="F174" s="225">
        <v>60.572869189067141</v>
      </c>
      <c r="G174" s="225">
        <v>62.57500000000001</v>
      </c>
      <c r="H174" s="225">
        <v>61.933333333333337</v>
      </c>
      <c r="I174" s="225">
        <v>56</v>
      </c>
      <c r="J174" s="225">
        <v>60.881666666666661</v>
      </c>
      <c r="K174" s="225">
        <v>55.066666666666663</v>
      </c>
      <c r="L174" s="225">
        <v>62.35</v>
      </c>
      <c r="M174" s="225">
        <v>53.321999999999996</v>
      </c>
      <c r="N174" s="225">
        <v>55.481666666666662</v>
      </c>
      <c r="O174" s="225">
        <v>58.083333333333336</v>
      </c>
      <c r="P174" s="225">
        <v>56.071116666666676</v>
      </c>
      <c r="Q174" s="225">
        <v>62.099999999999994</v>
      </c>
      <c r="R174" s="225">
        <v>57.500000000000007</v>
      </c>
      <c r="S174" s="225">
        <v>61.633333333333333</v>
      </c>
      <c r="T174" s="225">
        <v>64.933333333333337</v>
      </c>
      <c r="U174" s="225">
        <v>61.333333333333343</v>
      </c>
      <c r="V174" s="225">
        <v>50.068333333333335</v>
      </c>
      <c r="W174" s="225">
        <v>55.833333333333336</v>
      </c>
      <c r="X174" s="225">
        <v>55.46</v>
      </c>
      <c r="Y174" s="225">
        <v>57.215000000000003</v>
      </c>
      <c r="Z174" s="225">
        <v>57.266666666666673</v>
      </c>
      <c r="AA174" s="225">
        <v>61.886666666666663</v>
      </c>
      <c r="AB174" s="225">
        <v>61.633333333333333</v>
      </c>
      <c r="AC174" s="225">
        <v>45.46</v>
      </c>
      <c r="AD174" s="218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24"/>
    </row>
    <row r="175" spans="1:65">
      <c r="A175" s="30"/>
      <c r="B175" s="3" t="s">
        <v>272</v>
      </c>
      <c r="C175" s="29"/>
      <c r="D175" s="221">
        <v>52.5</v>
      </c>
      <c r="E175" s="221">
        <v>61.255000000000003</v>
      </c>
      <c r="F175" s="221">
        <v>60.60250737449222</v>
      </c>
      <c r="G175" s="221">
        <v>62.460000000000008</v>
      </c>
      <c r="H175" s="221">
        <v>62.050000000000004</v>
      </c>
      <c r="I175" s="221">
        <v>56</v>
      </c>
      <c r="J175" s="221">
        <v>60.564999999999998</v>
      </c>
      <c r="K175" s="221">
        <v>55.25</v>
      </c>
      <c r="L175" s="221">
        <v>62.4</v>
      </c>
      <c r="M175" s="221">
        <v>53.714500000000001</v>
      </c>
      <c r="N175" s="221">
        <v>54.18</v>
      </c>
      <c r="O175" s="221">
        <v>57.8</v>
      </c>
      <c r="P175" s="221">
        <v>56.035950000000007</v>
      </c>
      <c r="Q175" s="221">
        <v>61.75</v>
      </c>
      <c r="R175" s="221">
        <v>57.55</v>
      </c>
      <c r="S175" s="221">
        <v>61.5</v>
      </c>
      <c r="T175" s="221">
        <v>64.800000000000011</v>
      </c>
      <c r="U175" s="221">
        <v>61.5</v>
      </c>
      <c r="V175" s="221">
        <v>49.510000000000005</v>
      </c>
      <c r="W175" s="221">
        <v>56.5</v>
      </c>
      <c r="X175" s="221">
        <v>55.97</v>
      </c>
      <c r="Y175" s="221">
        <v>57.134999999999998</v>
      </c>
      <c r="Z175" s="221">
        <v>57.25</v>
      </c>
      <c r="AA175" s="221">
        <v>61.989999999999995</v>
      </c>
      <c r="AB175" s="221">
        <v>61.45</v>
      </c>
      <c r="AC175" s="221">
        <v>44.704999999999998</v>
      </c>
      <c r="AD175" s="218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24"/>
    </row>
    <row r="176" spans="1:65">
      <c r="A176" s="30"/>
      <c r="B176" s="3" t="s">
        <v>273</v>
      </c>
      <c r="C176" s="29"/>
      <c r="D176" s="210">
        <v>2.2803508501982761</v>
      </c>
      <c r="E176" s="210">
        <v>1.0259044789842764</v>
      </c>
      <c r="F176" s="210">
        <v>0.23477791158088282</v>
      </c>
      <c r="G176" s="210">
        <v>1.3412792401286153</v>
      </c>
      <c r="H176" s="210">
        <v>3.5987034702329477</v>
      </c>
      <c r="I176" s="210">
        <v>0.89442719099991586</v>
      </c>
      <c r="J176" s="210">
        <v>1.2707858461073076</v>
      </c>
      <c r="K176" s="210">
        <v>0.63140055960275165</v>
      </c>
      <c r="L176" s="210">
        <v>2.1630996278488892</v>
      </c>
      <c r="M176" s="210">
        <v>1.7294830441493205</v>
      </c>
      <c r="N176" s="210">
        <v>7.0661231709238512</v>
      </c>
      <c r="O176" s="210">
        <v>3.0115887280083027</v>
      </c>
      <c r="P176" s="210">
        <v>1.1231551779102766</v>
      </c>
      <c r="Q176" s="210">
        <v>0.88994381845147408</v>
      </c>
      <c r="R176" s="210">
        <v>1.07517440445725</v>
      </c>
      <c r="S176" s="210">
        <v>0.8524474568362963</v>
      </c>
      <c r="T176" s="210">
        <v>1.1977757163453742</v>
      </c>
      <c r="U176" s="210">
        <v>2.3686845857282641</v>
      </c>
      <c r="V176" s="210">
        <v>5.0697708692471171</v>
      </c>
      <c r="W176" s="210">
        <v>4.7081489639418441</v>
      </c>
      <c r="X176" s="210">
        <v>1.5995499367009458</v>
      </c>
      <c r="Y176" s="210">
        <v>0.82616584291533146</v>
      </c>
      <c r="Z176" s="210">
        <v>0.49261208538429752</v>
      </c>
      <c r="AA176" s="210">
        <v>0.59372271867148929</v>
      </c>
      <c r="AB176" s="210">
        <v>0.70898989179441774</v>
      </c>
      <c r="AC176" s="210">
        <v>2.823614704594096</v>
      </c>
      <c r="AD176" s="207"/>
      <c r="AE176" s="208"/>
      <c r="AF176" s="208"/>
      <c r="AG176" s="208"/>
      <c r="AH176" s="208"/>
      <c r="AI176" s="208"/>
      <c r="AJ176" s="208"/>
      <c r="AK176" s="208"/>
      <c r="AL176" s="208"/>
      <c r="AM176" s="208"/>
      <c r="AN176" s="208"/>
      <c r="AO176" s="208"/>
      <c r="AP176" s="208"/>
      <c r="AQ176" s="208"/>
      <c r="AR176" s="208"/>
      <c r="AS176" s="208"/>
      <c r="AT176" s="208"/>
      <c r="AU176" s="208"/>
      <c r="AV176" s="208"/>
      <c r="AW176" s="208"/>
      <c r="AX176" s="208"/>
      <c r="AY176" s="208"/>
      <c r="AZ176" s="208"/>
      <c r="BA176" s="208"/>
      <c r="BB176" s="208"/>
      <c r="BC176" s="208"/>
      <c r="BD176" s="208"/>
      <c r="BE176" s="208"/>
      <c r="BF176" s="208"/>
      <c r="BG176" s="208"/>
      <c r="BH176" s="208"/>
      <c r="BI176" s="208"/>
      <c r="BJ176" s="208"/>
      <c r="BK176" s="208"/>
      <c r="BL176" s="208"/>
      <c r="BM176" s="211"/>
    </row>
    <row r="177" spans="1:65">
      <c r="A177" s="30"/>
      <c r="B177" s="3" t="s">
        <v>86</v>
      </c>
      <c r="C177" s="29"/>
      <c r="D177" s="13">
        <v>4.3025487739590113E-2</v>
      </c>
      <c r="E177" s="13">
        <v>1.6834664899643522E-2</v>
      </c>
      <c r="F177" s="13">
        <v>3.8759582420979017E-3</v>
      </c>
      <c r="G177" s="13">
        <v>2.1434746146681824E-2</v>
      </c>
      <c r="H177" s="13">
        <v>5.8106084018831231E-2</v>
      </c>
      <c r="I177" s="13">
        <v>1.5971914124998498E-2</v>
      </c>
      <c r="J177" s="13">
        <v>2.0873046282799547E-2</v>
      </c>
      <c r="K177" s="13">
        <v>1.1466111857192828E-2</v>
      </c>
      <c r="L177" s="13">
        <v>3.4692856902147379E-2</v>
      </c>
      <c r="M177" s="13">
        <v>3.2434699451433194E-2</v>
      </c>
      <c r="N177" s="13">
        <v>0.12735960535174715</v>
      </c>
      <c r="O177" s="13">
        <v>5.1849447254088424E-2</v>
      </c>
      <c r="P177" s="13">
        <v>2.0030904406403115E-2</v>
      </c>
      <c r="Q177" s="13">
        <v>1.4330818332551919E-2</v>
      </c>
      <c r="R177" s="13">
        <v>1.8698685294908694E-2</v>
      </c>
      <c r="S177" s="13">
        <v>1.3830948461378523E-2</v>
      </c>
      <c r="T177" s="13">
        <v>1.8446237931396933E-2</v>
      </c>
      <c r="U177" s="13">
        <v>3.8619857376004298E-2</v>
      </c>
      <c r="V177" s="13">
        <v>0.10125703277348524</v>
      </c>
      <c r="W177" s="13">
        <v>8.4325056070600188E-2</v>
      </c>
      <c r="X177" s="13">
        <v>2.884150625136938E-2</v>
      </c>
      <c r="Y177" s="13">
        <v>1.44396721649101E-2</v>
      </c>
      <c r="Z177" s="13">
        <v>8.6020736679446597E-3</v>
      </c>
      <c r="AA177" s="13">
        <v>9.5937097706262405E-3</v>
      </c>
      <c r="AB177" s="13">
        <v>1.1503351408238254E-2</v>
      </c>
      <c r="AC177" s="13">
        <v>6.2112070052663788E-2</v>
      </c>
      <c r="AD177" s="150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274</v>
      </c>
      <c r="C178" s="29"/>
      <c r="D178" s="13">
        <v>-8.7147283675847453E-2</v>
      </c>
      <c r="E178" s="13">
        <v>4.9608387411204991E-2</v>
      </c>
      <c r="F178" s="13">
        <v>4.3285059901651213E-2</v>
      </c>
      <c r="G178" s="13">
        <v>7.7769032527997384E-2</v>
      </c>
      <c r="H178" s="13">
        <v>6.6717199327217314E-2</v>
      </c>
      <c r="I178" s="13">
        <v>-3.5476375204668953E-2</v>
      </c>
      <c r="J178" s="13">
        <v>4.8603675302042904E-2</v>
      </c>
      <c r="K178" s="13">
        <v>-5.1551768951257904E-2</v>
      </c>
      <c r="L178" s="13">
        <v>7.3893714392658794E-2</v>
      </c>
      <c r="M178" s="13">
        <v>-8.1601272833274341E-2</v>
      </c>
      <c r="N178" s="13">
        <v>-4.4403959946078153E-2</v>
      </c>
      <c r="O178" s="13">
        <v>4.0620012253844706E-4</v>
      </c>
      <c r="P178" s="13">
        <v>-3.4251487613299214E-2</v>
      </c>
      <c r="Q178" s="13">
        <v>6.9587805353393817E-2</v>
      </c>
      <c r="R178" s="13">
        <v>-9.6409209690796471E-3</v>
      </c>
      <c r="S178" s="13">
        <v>6.1550108480099563E-2</v>
      </c>
      <c r="T178" s="13">
        <v>0.11838810779839593</v>
      </c>
      <c r="U178" s="13">
        <v>5.6383017632981813E-2</v>
      </c>
      <c r="V178" s="13">
        <v>-0.13764124367629338</v>
      </c>
      <c r="W178" s="13">
        <v>-3.8346981230845456E-2</v>
      </c>
      <c r="X178" s="13">
        <v>-4.4777138729481081E-2</v>
      </c>
      <c r="Y178" s="13">
        <v>-1.454965727384161E-2</v>
      </c>
      <c r="Z178" s="13">
        <v>-1.3659769405726885E-2</v>
      </c>
      <c r="AA178" s="13">
        <v>6.5913429639887777E-2</v>
      </c>
      <c r="AB178" s="13">
        <v>6.1550108480099563E-2</v>
      </c>
      <c r="AC178" s="13">
        <v>-0.21701350030007593</v>
      </c>
      <c r="AD178" s="150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275</v>
      </c>
      <c r="C179" s="47"/>
      <c r="D179" s="45">
        <v>0.97</v>
      </c>
      <c r="E179" s="45">
        <v>0.63</v>
      </c>
      <c r="F179" s="45">
        <v>0.56000000000000005</v>
      </c>
      <c r="G179" s="45">
        <v>0.96</v>
      </c>
      <c r="H179" s="45">
        <v>0.83</v>
      </c>
      <c r="I179" s="45">
        <v>0.36</v>
      </c>
      <c r="J179" s="45">
        <v>0.62</v>
      </c>
      <c r="K179" s="45">
        <v>0.55000000000000004</v>
      </c>
      <c r="L179" s="45">
        <v>0.92</v>
      </c>
      <c r="M179" s="45">
        <v>0.9</v>
      </c>
      <c r="N179" s="45">
        <v>0.47</v>
      </c>
      <c r="O179" s="45">
        <v>0.06</v>
      </c>
      <c r="P179" s="45">
        <v>0.35</v>
      </c>
      <c r="Q179" s="45">
        <v>0.87</v>
      </c>
      <c r="R179" s="45">
        <v>0.06</v>
      </c>
      <c r="S179" s="45">
        <v>0.77</v>
      </c>
      <c r="T179" s="45">
        <v>1.44</v>
      </c>
      <c r="U179" s="45">
        <v>0.71</v>
      </c>
      <c r="V179" s="45">
        <v>1.56</v>
      </c>
      <c r="W179" s="45">
        <v>0.39</v>
      </c>
      <c r="X179" s="45">
        <v>0.47</v>
      </c>
      <c r="Y179" s="45">
        <v>0.12</v>
      </c>
      <c r="Z179" s="45">
        <v>0.11</v>
      </c>
      <c r="AA179" s="45">
        <v>0.83</v>
      </c>
      <c r="AB179" s="45">
        <v>0.77</v>
      </c>
      <c r="AC179" s="45">
        <v>2.4900000000000002</v>
      </c>
      <c r="AD179" s="150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BM180" s="55"/>
    </row>
    <row r="181" spans="1:65" ht="15">
      <c r="B181" s="8" t="s">
        <v>483</v>
      </c>
      <c r="BM181" s="28" t="s">
        <v>66</v>
      </c>
    </row>
    <row r="182" spans="1:65" ht="15">
      <c r="A182" s="25" t="s">
        <v>25</v>
      </c>
      <c r="B182" s="18" t="s">
        <v>110</v>
      </c>
      <c r="C182" s="15" t="s">
        <v>111</v>
      </c>
      <c r="D182" s="16" t="s">
        <v>232</v>
      </c>
      <c r="E182" s="17" t="s">
        <v>232</v>
      </c>
      <c r="F182" s="17" t="s">
        <v>232</v>
      </c>
      <c r="G182" s="17" t="s">
        <v>232</v>
      </c>
      <c r="H182" s="17" t="s">
        <v>232</v>
      </c>
      <c r="I182" s="17" t="s">
        <v>232</v>
      </c>
      <c r="J182" s="17" t="s">
        <v>232</v>
      </c>
      <c r="K182" s="17" t="s">
        <v>232</v>
      </c>
      <c r="L182" s="17" t="s">
        <v>232</v>
      </c>
      <c r="M182" s="17" t="s">
        <v>232</v>
      </c>
      <c r="N182" s="17" t="s">
        <v>232</v>
      </c>
      <c r="O182" s="17" t="s">
        <v>232</v>
      </c>
      <c r="P182" s="17" t="s">
        <v>232</v>
      </c>
      <c r="Q182" s="17" t="s">
        <v>232</v>
      </c>
      <c r="R182" s="17" t="s">
        <v>232</v>
      </c>
      <c r="S182" s="17" t="s">
        <v>232</v>
      </c>
      <c r="T182" s="17" t="s">
        <v>232</v>
      </c>
      <c r="U182" s="17" t="s">
        <v>232</v>
      </c>
      <c r="V182" s="17" t="s">
        <v>232</v>
      </c>
      <c r="W182" s="17" t="s">
        <v>232</v>
      </c>
      <c r="X182" s="17" t="s">
        <v>232</v>
      </c>
      <c r="Y182" s="17" t="s">
        <v>232</v>
      </c>
      <c r="Z182" s="17" t="s">
        <v>232</v>
      </c>
      <c r="AA182" s="17" t="s">
        <v>232</v>
      </c>
      <c r="AB182" s="17" t="s">
        <v>232</v>
      </c>
      <c r="AC182" s="17" t="s">
        <v>232</v>
      </c>
      <c r="AD182" s="17" t="s">
        <v>232</v>
      </c>
      <c r="AE182" s="17" t="s">
        <v>232</v>
      </c>
      <c r="AF182" s="17" t="s">
        <v>232</v>
      </c>
      <c r="AG182" s="150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233</v>
      </c>
      <c r="C183" s="9" t="s">
        <v>233</v>
      </c>
      <c r="D183" s="148" t="s">
        <v>235</v>
      </c>
      <c r="E183" s="149" t="s">
        <v>236</v>
      </c>
      <c r="F183" s="149" t="s">
        <v>237</v>
      </c>
      <c r="G183" s="149" t="s">
        <v>238</v>
      </c>
      <c r="H183" s="149" t="s">
        <v>239</v>
      </c>
      <c r="I183" s="149" t="s">
        <v>240</v>
      </c>
      <c r="J183" s="149" t="s">
        <v>241</v>
      </c>
      <c r="K183" s="149" t="s">
        <v>242</v>
      </c>
      <c r="L183" s="149" t="s">
        <v>243</v>
      </c>
      <c r="M183" s="149" t="s">
        <v>244</v>
      </c>
      <c r="N183" s="149" t="s">
        <v>245</v>
      </c>
      <c r="O183" s="149" t="s">
        <v>246</v>
      </c>
      <c r="P183" s="149" t="s">
        <v>247</v>
      </c>
      <c r="Q183" s="149" t="s">
        <v>248</v>
      </c>
      <c r="R183" s="149" t="s">
        <v>249</v>
      </c>
      <c r="S183" s="149" t="s">
        <v>251</v>
      </c>
      <c r="T183" s="149" t="s">
        <v>252</v>
      </c>
      <c r="U183" s="149" t="s">
        <v>253</v>
      </c>
      <c r="V183" s="149" t="s">
        <v>254</v>
      </c>
      <c r="W183" s="149" t="s">
        <v>277</v>
      </c>
      <c r="X183" s="149" t="s">
        <v>255</v>
      </c>
      <c r="Y183" s="149" t="s">
        <v>256</v>
      </c>
      <c r="Z183" s="149" t="s">
        <v>257</v>
      </c>
      <c r="AA183" s="149" t="s">
        <v>258</v>
      </c>
      <c r="AB183" s="149" t="s">
        <v>259</v>
      </c>
      <c r="AC183" s="149" t="s">
        <v>260</v>
      </c>
      <c r="AD183" s="149" t="s">
        <v>261</v>
      </c>
      <c r="AE183" s="149" t="s">
        <v>262</v>
      </c>
      <c r="AF183" s="149" t="s">
        <v>263</v>
      </c>
      <c r="AG183" s="150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284</v>
      </c>
      <c r="E184" s="11" t="s">
        <v>284</v>
      </c>
      <c r="F184" s="11" t="s">
        <v>284</v>
      </c>
      <c r="G184" s="11" t="s">
        <v>284</v>
      </c>
      <c r="H184" s="11" t="s">
        <v>284</v>
      </c>
      <c r="I184" s="11" t="s">
        <v>284</v>
      </c>
      <c r="J184" s="11" t="s">
        <v>284</v>
      </c>
      <c r="K184" s="11" t="s">
        <v>284</v>
      </c>
      <c r="L184" s="11" t="s">
        <v>284</v>
      </c>
      <c r="M184" s="11" t="s">
        <v>284</v>
      </c>
      <c r="N184" s="11" t="s">
        <v>114</v>
      </c>
      <c r="O184" s="11" t="s">
        <v>114</v>
      </c>
      <c r="P184" s="11" t="s">
        <v>284</v>
      </c>
      <c r="Q184" s="11" t="s">
        <v>285</v>
      </c>
      <c r="R184" s="11" t="s">
        <v>284</v>
      </c>
      <c r="S184" s="11" t="s">
        <v>285</v>
      </c>
      <c r="T184" s="11" t="s">
        <v>285</v>
      </c>
      <c r="U184" s="11" t="s">
        <v>285</v>
      </c>
      <c r="V184" s="11" t="s">
        <v>285</v>
      </c>
      <c r="W184" s="11" t="s">
        <v>285</v>
      </c>
      <c r="X184" s="11" t="s">
        <v>284</v>
      </c>
      <c r="Y184" s="11" t="s">
        <v>285</v>
      </c>
      <c r="Z184" s="11" t="s">
        <v>285</v>
      </c>
      <c r="AA184" s="11" t="s">
        <v>285</v>
      </c>
      <c r="AB184" s="11" t="s">
        <v>285</v>
      </c>
      <c r="AC184" s="11" t="s">
        <v>284</v>
      </c>
      <c r="AD184" s="11" t="s">
        <v>284</v>
      </c>
      <c r="AE184" s="11" t="s">
        <v>284</v>
      </c>
      <c r="AF184" s="11" t="s">
        <v>285</v>
      </c>
      <c r="AG184" s="150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/>
      <c r="C185" s="9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150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8">
        <v>1</v>
      </c>
      <c r="C186" s="14">
        <v>1</v>
      </c>
      <c r="D186" s="206">
        <v>9.5</v>
      </c>
      <c r="E186" s="206">
        <v>10.4</v>
      </c>
      <c r="F186" s="206">
        <v>10.292637827993373</v>
      </c>
      <c r="G186" s="206">
        <v>10.3</v>
      </c>
      <c r="H186" s="206">
        <v>10.1</v>
      </c>
      <c r="I186" s="206">
        <v>9.7200000000000006</v>
      </c>
      <c r="J186" s="206">
        <v>10.6</v>
      </c>
      <c r="K186" s="230">
        <v>11</v>
      </c>
      <c r="L186" s="206">
        <v>11.28</v>
      </c>
      <c r="M186" s="206">
        <v>9.4</v>
      </c>
      <c r="N186" s="206">
        <v>10.729004399593324</v>
      </c>
      <c r="O186" s="206">
        <v>10.029999999999999</v>
      </c>
      <c r="P186" s="206">
        <v>10.1</v>
      </c>
      <c r="Q186" s="230">
        <v>11</v>
      </c>
      <c r="R186" s="206">
        <v>9.5211999999999986</v>
      </c>
      <c r="S186" s="206">
        <v>9.9</v>
      </c>
      <c r="T186" s="206">
        <v>10.1</v>
      </c>
      <c r="U186" s="206">
        <v>9.3000000000000007</v>
      </c>
      <c r="V186" s="206">
        <v>10.9</v>
      </c>
      <c r="W186" s="206">
        <v>9.9</v>
      </c>
      <c r="X186" s="230">
        <v>8.5</v>
      </c>
      <c r="Y186" s="206">
        <v>10.4</v>
      </c>
      <c r="Z186" s="206">
        <v>10.1</v>
      </c>
      <c r="AA186" s="206">
        <v>10.6</v>
      </c>
      <c r="AB186" s="206">
        <v>9.98</v>
      </c>
      <c r="AC186" s="206">
        <v>10.8</v>
      </c>
      <c r="AD186" s="206">
        <v>10.6</v>
      </c>
      <c r="AE186" s="230">
        <v>10</v>
      </c>
      <c r="AF186" s="206">
        <v>10.3</v>
      </c>
      <c r="AG186" s="207"/>
      <c r="AH186" s="208"/>
      <c r="AI186" s="208"/>
      <c r="AJ186" s="208"/>
      <c r="AK186" s="208"/>
      <c r="AL186" s="208"/>
      <c r="AM186" s="208"/>
      <c r="AN186" s="208"/>
      <c r="AO186" s="208"/>
      <c r="AP186" s="208"/>
      <c r="AQ186" s="208"/>
      <c r="AR186" s="208"/>
      <c r="AS186" s="208"/>
      <c r="AT186" s="208"/>
      <c r="AU186" s="208"/>
      <c r="AV186" s="208"/>
      <c r="AW186" s="208"/>
      <c r="AX186" s="208"/>
      <c r="AY186" s="208"/>
      <c r="AZ186" s="208"/>
      <c r="BA186" s="208"/>
      <c r="BB186" s="208"/>
      <c r="BC186" s="208"/>
      <c r="BD186" s="208"/>
      <c r="BE186" s="208"/>
      <c r="BF186" s="208"/>
      <c r="BG186" s="208"/>
      <c r="BH186" s="208"/>
      <c r="BI186" s="208"/>
      <c r="BJ186" s="208"/>
      <c r="BK186" s="208"/>
      <c r="BL186" s="208"/>
      <c r="BM186" s="209">
        <v>1</v>
      </c>
    </row>
    <row r="187" spans="1:65">
      <c r="A187" s="30"/>
      <c r="B187" s="19">
        <v>1</v>
      </c>
      <c r="C187" s="9">
        <v>2</v>
      </c>
      <c r="D187" s="210">
        <v>9.4</v>
      </c>
      <c r="E187" s="210">
        <v>10.5</v>
      </c>
      <c r="F187" s="210">
        <v>10.209384990992266</v>
      </c>
      <c r="G187" s="210">
        <v>10.7</v>
      </c>
      <c r="H187" s="210">
        <v>10.199999999999999</v>
      </c>
      <c r="I187" s="210">
        <v>9.6199999999999992</v>
      </c>
      <c r="J187" s="210">
        <v>10.8</v>
      </c>
      <c r="K187" s="232">
        <v>10</v>
      </c>
      <c r="L187" s="210">
        <v>11.28</v>
      </c>
      <c r="M187" s="210">
        <v>9.3000000000000007</v>
      </c>
      <c r="N187" s="210">
        <v>10.963120188578728</v>
      </c>
      <c r="O187" s="210">
        <v>10.141</v>
      </c>
      <c r="P187" s="210">
        <v>10</v>
      </c>
      <c r="Q187" s="232">
        <v>10</v>
      </c>
      <c r="R187" s="210">
        <v>9.6064599999999984</v>
      </c>
      <c r="S187" s="210">
        <v>9.9</v>
      </c>
      <c r="T187" s="210">
        <v>10</v>
      </c>
      <c r="U187" s="210">
        <v>9.1999999999999993</v>
      </c>
      <c r="V187" s="210">
        <v>11.2</v>
      </c>
      <c r="W187" s="210">
        <v>10</v>
      </c>
      <c r="X187" s="232">
        <v>8.8000000000000007</v>
      </c>
      <c r="Y187" s="210">
        <v>10.9</v>
      </c>
      <c r="Z187" s="210">
        <v>9.8000000000000007</v>
      </c>
      <c r="AA187" s="210">
        <v>10.3</v>
      </c>
      <c r="AB187" s="210">
        <v>10.18</v>
      </c>
      <c r="AC187" s="210">
        <v>10.5</v>
      </c>
      <c r="AD187" s="210">
        <v>10.1</v>
      </c>
      <c r="AE187" s="232">
        <v>9</v>
      </c>
      <c r="AF187" s="210">
        <v>10.1</v>
      </c>
      <c r="AG187" s="207"/>
      <c r="AH187" s="208"/>
      <c r="AI187" s="208"/>
      <c r="AJ187" s="208"/>
      <c r="AK187" s="208"/>
      <c r="AL187" s="208"/>
      <c r="AM187" s="208"/>
      <c r="AN187" s="208"/>
      <c r="AO187" s="208"/>
      <c r="AP187" s="208"/>
      <c r="AQ187" s="208"/>
      <c r="AR187" s="208"/>
      <c r="AS187" s="208"/>
      <c r="AT187" s="208"/>
      <c r="AU187" s="208"/>
      <c r="AV187" s="208"/>
      <c r="AW187" s="208"/>
      <c r="AX187" s="208"/>
      <c r="AY187" s="208"/>
      <c r="AZ187" s="208"/>
      <c r="BA187" s="208"/>
      <c r="BB187" s="208"/>
      <c r="BC187" s="208"/>
      <c r="BD187" s="208"/>
      <c r="BE187" s="208"/>
      <c r="BF187" s="208"/>
      <c r="BG187" s="208"/>
      <c r="BH187" s="208"/>
      <c r="BI187" s="208"/>
      <c r="BJ187" s="208"/>
      <c r="BK187" s="208"/>
      <c r="BL187" s="208"/>
      <c r="BM187" s="209">
        <v>24</v>
      </c>
    </row>
    <row r="188" spans="1:65">
      <c r="A188" s="30"/>
      <c r="B188" s="19">
        <v>1</v>
      </c>
      <c r="C188" s="9">
        <v>3</v>
      </c>
      <c r="D188" s="210">
        <v>9.9</v>
      </c>
      <c r="E188" s="210">
        <v>10.3</v>
      </c>
      <c r="F188" s="210">
        <v>10.27469879573955</v>
      </c>
      <c r="G188" s="210">
        <v>10.199999999999999</v>
      </c>
      <c r="H188" s="210">
        <v>10.199999999999999</v>
      </c>
      <c r="I188" s="210">
        <v>9.6</v>
      </c>
      <c r="J188" s="210">
        <v>10.6</v>
      </c>
      <c r="K188" s="232">
        <v>10</v>
      </c>
      <c r="L188" s="210">
        <v>11.03</v>
      </c>
      <c r="M188" s="210">
        <v>9.3000000000000007</v>
      </c>
      <c r="N188" s="210">
        <v>10.257841206002221</v>
      </c>
      <c r="O188" s="210">
        <v>9.9860000000000007</v>
      </c>
      <c r="P188" s="210">
        <v>9.8000000000000007</v>
      </c>
      <c r="Q188" s="232">
        <v>11</v>
      </c>
      <c r="R188" s="210">
        <v>9.4002800000000004</v>
      </c>
      <c r="S188" s="210">
        <v>10.1</v>
      </c>
      <c r="T188" s="210">
        <v>9.6999999999999993</v>
      </c>
      <c r="U188" s="210">
        <v>9.1999999999999993</v>
      </c>
      <c r="V188" s="210">
        <v>10.9</v>
      </c>
      <c r="W188" s="233">
        <v>10.8</v>
      </c>
      <c r="X188" s="232">
        <v>8.6999999999999993</v>
      </c>
      <c r="Y188" s="210">
        <v>10.9</v>
      </c>
      <c r="Z188" s="210">
        <v>10.5</v>
      </c>
      <c r="AA188" s="210">
        <v>10.3</v>
      </c>
      <c r="AB188" s="210">
        <v>9.94</v>
      </c>
      <c r="AC188" s="210">
        <v>10.5</v>
      </c>
      <c r="AD188" s="210">
        <v>10.3</v>
      </c>
      <c r="AE188" s="232">
        <v>10</v>
      </c>
      <c r="AF188" s="210">
        <v>9.8000000000000007</v>
      </c>
      <c r="AG188" s="207"/>
      <c r="AH188" s="208"/>
      <c r="AI188" s="208"/>
      <c r="AJ188" s="208"/>
      <c r="AK188" s="208"/>
      <c r="AL188" s="208"/>
      <c r="AM188" s="208"/>
      <c r="AN188" s="208"/>
      <c r="AO188" s="208"/>
      <c r="AP188" s="208"/>
      <c r="AQ188" s="208"/>
      <c r="AR188" s="208"/>
      <c r="AS188" s="208"/>
      <c r="AT188" s="208"/>
      <c r="AU188" s="208"/>
      <c r="AV188" s="208"/>
      <c r="AW188" s="208"/>
      <c r="AX188" s="208"/>
      <c r="AY188" s="208"/>
      <c r="AZ188" s="208"/>
      <c r="BA188" s="208"/>
      <c r="BB188" s="208"/>
      <c r="BC188" s="208"/>
      <c r="BD188" s="208"/>
      <c r="BE188" s="208"/>
      <c r="BF188" s="208"/>
      <c r="BG188" s="208"/>
      <c r="BH188" s="208"/>
      <c r="BI188" s="208"/>
      <c r="BJ188" s="208"/>
      <c r="BK188" s="208"/>
      <c r="BL188" s="208"/>
      <c r="BM188" s="209">
        <v>16</v>
      </c>
    </row>
    <row r="189" spans="1:65">
      <c r="A189" s="30"/>
      <c r="B189" s="19">
        <v>1</v>
      </c>
      <c r="C189" s="9">
        <v>4</v>
      </c>
      <c r="D189" s="210">
        <v>9.6</v>
      </c>
      <c r="E189" s="210">
        <v>10.4</v>
      </c>
      <c r="F189" s="210">
        <v>10.197630925494702</v>
      </c>
      <c r="G189" s="210">
        <v>10.5</v>
      </c>
      <c r="H189" s="210">
        <v>10.199999999999999</v>
      </c>
      <c r="I189" s="210">
        <v>9.56</v>
      </c>
      <c r="J189" s="210">
        <v>10.5</v>
      </c>
      <c r="K189" s="232">
        <v>10</v>
      </c>
      <c r="L189" s="210">
        <v>11.11</v>
      </c>
      <c r="M189" s="210">
        <v>9.1</v>
      </c>
      <c r="N189" s="210">
        <v>10.125711213582123</v>
      </c>
      <c r="O189" s="210">
        <v>10.141999999999999</v>
      </c>
      <c r="P189" s="233">
        <v>9.4</v>
      </c>
      <c r="Q189" s="232">
        <v>11</v>
      </c>
      <c r="R189" s="210">
        <v>9.5470199999999998</v>
      </c>
      <c r="S189" s="210">
        <v>10.199999999999999</v>
      </c>
      <c r="T189" s="210">
        <v>9.5</v>
      </c>
      <c r="U189" s="210">
        <v>9.1999999999999993</v>
      </c>
      <c r="V189" s="210">
        <v>11.3</v>
      </c>
      <c r="W189" s="210">
        <v>9.8000000000000007</v>
      </c>
      <c r="X189" s="232">
        <v>8.8000000000000007</v>
      </c>
      <c r="Y189" s="210">
        <v>10.4</v>
      </c>
      <c r="Z189" s="210">
        <v>9.9</v>
      </c>
      <c r="AA189" s="210">
        <v>10.3</v>
      </c>
      <c r="AB189" s="210">
        <v>10</v>
      </c>
      <c r="AC189" s="210">
        <v>10.199999999999999</v>
      </c>
      <c r="AD189" s="210">
        <v>10.199999999999999</v>
      </c>
      <c r="AE189" s="232">
        <v>10</v>
      </c>
      <c r="AF189" s="210">
        <v>10.5</v>
      </c>
      <c r="AG189" s="207"/>
      <c r="AH189" s="208"/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8"/>
      <c r="AT189" s="208"/>
      <c r="AU189" s="208"/>
      <c r="AV189" s="208"/>
      <c r="AW189" s="208"/>
      <c r="AX189" s="208"/>
      <c r="AY189" s="208"/>
      <c r="AZ189" s="208"/>
      <c r="BA189" s="208"/>
      <c r="BB189" s="208"/>
      <c r="BC189" s="208"/>
      <c r="BD189" s="208"/>
      <c r="BE189" s="208"/>
      <c r="BF189" s="208"/>
      <c r="BG189" s="208"/>
      <c r="BH189" s="208"/>
      <c r="BI189" s="208"/>
      <c r="BJ189" s="208"/>
      <c r="BK189" s="208"/>
      <c r="BL189" s="208"/>
      <c r="BM189" s="209">
        <v>10.147674784806357</v>
      </c>
    </row>
    <row r="190" spans="1:65">
      <c r="A190" s="30"/>
      <c r="B190" s="19">
        <v>1</v>
      </c>
      <c r="C190" s="9">
        <v>5</v>
      </c>
      <c r="D190" s="210">
        <v>9.4</v>
      </c>
      <c r="E190" s="210">
        <v>10.5</v>
      </c>
      <c r="F190" s="210">
        <v>10.288862310251474</v>
      </c>
      <c r="G190" s="210">
        <v>10.6</v>
      </c>
      <c r="H190" s="210">
        <v>10.1</v>
      </c>
      <c r="I190" s="210">
        <v>9.77</v>
      </c>
      <c r="J190" s="210">
        <v>10.8</v>
      </c>
      <c r="K190" s="232">
        <v>10</v>
      </c>
      <c r="L190" s="210">
        <v>11.12</v>
      </c>
      <c r="M190" s="210">
        <v>9.4</v>
      </c>
      <c r="N190" s="210">
        <v>10.610721763453668</v>
      </c>
      <c r="O190" s="233">
        <v>10.47</v>
      </c>
      <c r="P190" s="210">
        <v>9.9</v>
      </c>
      <c r="Q190" s="232">
        <v>11</v>
      </c>
      <c r="R190" s="210">
        <v>9.5902999999999992</v>
      </c>
      <c r="S190" s="210">
        <v>10.1</v>
      </c>
      <c r="T190" s="210">
        <v>9.9</v>
      </c>
      <c r="U190" s="210">
        <v>9.1</v>
      </c>
      <c r="V190" s="210">
        <v>11.2</v>
      </c>
      <c r="W190" s="210">
        <v>9.8000000000000007</v>
      </c>
      <c r="X190" s="232">
        <v>8.6</v>
      </c>
      <c r="Y190" s="210">
        <v>10.1</v>
      </c>
      <c r="Z190" s="210">
        <v>10.5</v>
      </c>
      <c r="AA190" s="210">
        <v>10.6</v>
      </c>
      <c r="AB190" s="233">
        <v>10.43</v>
      </c>
      <c r="AC190" s="210">
        <v>10.199999999999999</v>
      </c>
      <c r="AD190" s="210">
        <v>10.3</v>
      </c>
      <c r="AE190" s="232">
        <v>10</v>
      </c>
      <c r="AF190" s="210">
        <v>9.1999999999999993</v>
      </c>
      <c r="AG190" s="207"/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8"/>
      <c r="AT190" s="208"/>
      <c r="AU190" s="208"/>
      <c r="AV190" s="208"/>
      <c r="AW190" s="208"/>
      <c r="AX190" s="208"/>
      <c r="AY190" s="208"/>
      <c r="AZ190" s="208"/>
      <c r="BA190" s="208"/>
      <c r="BB190" s="208"/>
      <c r="BC190" s="208"/>
      <c r="BD190" s="208"/>
      <c r="BE190" s="208"/>
      <c r="BF190" s="208"/>
      <c r="BG190" s="208"/>
      <c r="BH190" s="208"/>
      <c r="BI190" s="208"/>
      <c r="BJ190" s="208"/>
      <c r="BK190" s="208"/>
      <c r="BL190" s="208"/>
      <c r="BM190" s="209">
        <v>20</v>
      </c>
    </row>
    <row r="191" spans="1:65">
      <c r="A191" s="30"/>
      <c r="B191" s="19">
        <v>1</v>
      </c>
      <c r="C191" s="9">
        <v>6</v>
      </c>
      <c r="D191" s="210">
        <v>9.9</v>
      </c>
      <c r="E191" s="210">
        <v>10.5</v>
      </c>
      <c r="F191" s="210">
        <v>10.286610654271586</v>
      </c>
      <c r="G191" s="210">
        <v>10.199999999999999</v>
      </c>
      <c r="H191" s="233">
        <v>9</v>
      </c>
      <c r="I191" s="210">
        <v>9.51</v>
      </c>
      <c r="J191" s="210">
        <v>10.7</v>
      </c>
      <c r="K191" s="232">
        <v>10</v>
      </c>
      <c r="L191" s="210">
        <v>10.96</v>
      </c>
      <c r="M191" s="210">
        <v>9.1999999999999993</v>
      </c>
      <c r="N191" s="210">
        <v>10.379533445000781</v>
      </c>
      <c r="O191" s="210">
        <v>10.191000000000001</v>
      </c>
      <c r="P191" s="210">
        <v>9.9</v>
      </c>
      <c r="Q191" s="232">
        <v>10</v>
      </c>
      <c r="R191" s="210">
        <v>9.6501999999999999</v>
      </c>
      <c r="S191" s="210">
        <v>9.8000000000000007</v>
      </c>
      <c r="T191" s="210">
        <v>10</v>
      </c>
      <c r="U191" s="210">
        <v>9.1999999999999993</v>
      </c>
      <c r="V191" s="210">
        <v>11.1</v>
      </c>
      <c r="W191" s="210">
        <v>9.6999999999999993</v>
      </c>
      <c r="X191" s="232">
        <v>8.6999999999999993</v>
      </c>
      <c r="Y191" s="210">
        <v>10.6</v>
      </c>
      <c r="Z191" s="210">
        <v>10.199999999999999</v>
      </c>
      <c r="AA191" s="210">
        <v>10.4</v>
      </c>
      <c r="AB191" s="210">
        <v>10.01</v>
      </c>
      <c r="AC191" s="210">
        <v>10.199999999999999</v>
      </c>
      <c r="AD191" s="210">
        <v>10.5</v>
      </c>
      <c r="AE191" s="232">
        <v>11</v>
      </c>
      <c r="AF191" s="210">
        <v>10.7</v>
      </c>
      <c r="AG191" s="207"/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8"/>
      <c r="AT191" s="208"/>
      <c r="AU191" s="208"/>
      <c r="AV191" s="208"/>
      <c r="AW191" s="208"/>
      <c r="AX191" s="208"/>
      <c r="AY191" s="208"/>
      <c r="AZ191" s="208"/>
      <c r="BA191" s="208"/>
      <c r="BB191" s="208"/>
      <c r="BC191" s="208"/>
      <c r="BD191" s="208"/>
      <c r="BE191" s="208"/>
      <c r="BF191" s="208"/>
      <c r="BG191" s="208"/>
      <c r="BH191" s="208"/>
      <c r="BI191" s="208"/>
      <c r="BJ191" s="208"/>
      <c r="BK191" s="208"/>
      <c r="BL191" s="208"/>
      <c r="BM191" s="211"/>
    </row>
    <row r="192" spans="1:65">
      <c r="A192" s="30"/>
      <c r="B192" s="20" t="s">
        <v>271</v>
      </c>
      <c r="C192" s="12"/>
      <c r="D192" s="212">
        <v>9.6166666666666654</v>
      </c>
      <c r="E192" s="212">
        <v>10.433333333333334</v>
      </c>
      <c r="F192" s="212">
        <v>10.258304250790491</v>
      </c>
      <c r="G192" s="212">
        <v>10.416666666666666</v>
      </c>
      <c r="H192" s="212">
        <v>9.9666666666666668</v>
      </c>
      <c r="I192" s="212">
        <v>9.629999999999999</v>
      </c>
      <c r="J192" s="212">
        <v>10.666666666666666</v>
      </c>
      <c r="K192" s="212">
        <v>10.166666666666666</v>
      </c>
      <c r="L192" s="212">
        <v>11.13</v>
      </c>
      <c r="M192" s="212">
        <v>9.2833333333333332</v>
      </c>
      <c r="N192" s="212">
        <v>10.510988702701807</v>
      </c>
      <c r="O192" s="212">
        <v>10.16</v>
      </c>
      <c r="P192" s="212">
        <v>9.85</v>
      </c>
      <c r="Q192" s="212">
        <v>10.666666666666666</v>
      </c>
      <c r="R192" s="212">
        <v>9.5525766666666669</v>
      </c>
      <c r="S192" s="212">
        <v>10</v>
      </c>
      <c r="T192" s="212">
        <v>9.8666666666666654</v>
      </c>
      <c r="U192" s="212">
        <v>9.2000000000000011</v>
      </c>
      <c r="V192" s="212">
        <v>11.1</v>
      </c>
      <c r="W192" s="212">
        <v>10</v>
      </c>
      <c r="X192" s="212">
        <v>8.6833333333333318</v>
      </c>
      <c r="Y192" s="212">
        <v>10.55</v>
      </c>
      <c r="Z192" s="212">
        <v>10.166666666666666</v>
      </c>
      <c r="AA192" s="212">
        <v>10.416666666666666</v>
      </c>
      <c r="AB192" s="212">
        <v>10.09</v>
      </c>
      <c r="AC192" s="212">
        <v>10.4</v>
      </c>
      <c r="AD192" s="212">
        <v>10.333333333333334</v>
      </c>
      <c r="AE192" s="212">
        <v>10</v>
      </c>
      <c r="AF192" s="212">
        <v>10.100000000000001</v>
      </c>
      <c r="AG192" s="207"/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8"/>
      <c r="AT192" s="208"/>
      <c r="AU192" s="208"/>
      <c r="AV192" s="208"/>
      <c r="AW192" s="208"/>
      <c r="AX192" s="208"/>
      <c r="AY192" s="208"/>
      <c r="AZ192" s="208"/>
      <c r="BA192" s="208"/>
      <c r="BB192" s="208"/>
      <c r="BC192" s="208"/>
      <c r="BD192" s="208"/>
      <c r="BE192" s="208"/>
      <c r="BF192" s="208"/>
      <c r="BG192" s="208"/>
      <c r="BH192" s="208"/>
      <c r="BI192" s="208"/>
      <c r="BJ192" s="208"/>
      <c r="BK192" s="208"/>
      <c r="BL192" s="208"/>
      <c r="BM192" s="211"/>
    </row>
    <row r="193" spans="1:65">
      <c r="A193" s="30"/>
      <c r="B193" s="3" t="s">
        <v>272</v>
      </c>
      <c r="C193" s="29"/>
      <c r="D193" s="210">
        <v>9.5500000000000007</v>
      </c>
      <c r="E193" s="210">
        <v>10.45</v>
      </c>
      <c r="F193" s="210">
        <v>10.280654725005569</v>
      </c>
      <c r="G193" s="210">
        <v>10.4</v>
      </c>
      <c r="H193" s="210">
        <v>10.149999999999999</v>
      </c>
      <c r="I193" s="210">
        <v>9.61</v>
      </c>
      <c r="J193" s="210">
        <v>10.649999999999999</v>
      </c>
      <c r="K193" s="210">
        <v>10</v>
      </c>
      <c r="L193" s="210">
        <v>11.114999999999998</v>
      </c>
      <c r="M193" s="210">
        <v>9.3000000000000007</v>
      </c>
      <c r="N193" s="210">
        <v>10.495127604227225</v>
      </c>
      <c r="O193" s="210">
        <v>10.141500000000001</v>
      </c>
      <c r="P193" s="210">
        <v>9.9</v>
      </c>
      <c r="Q193" s="210">
        <v>11</v>
      </c>
      <c r="R193" s="210">
        <v>9.5686599999999995</v>
      </c>
      <c r="S193" s="210">
        <v>10</v>
      </c>
      <c r="T193" s="210">
        <v>9.9499999999999993</v>
      </c>
      <c r="U193" s="210">
        <v>9.1999999999999993</v>
      </c>
      <c r="V193" s="210">
        <v>11.149999999999999</v>
      </c>
      <c r="W193" s="210">
        <v>9.8500000000000014</v>
      </c>
      <c r="X193" s="210">
        <v>8.6999999999999993</v>
      </c>
      <c r="Y193" s="210">
        <v>10.5</v>
      </c>
      <c r="Z193" s="210">
        <v>10.149999999999999</v>
      </c>
      <c r="AA193" s="210">
        <v>10.350000000000001</v>
      </c>
      <c r="AB193" s="210">
        <v>10.004999999999999</v>
      </c>
      <c r="AC193" s="210">
        <v>10.35</v>
      </c>
      <c r="AD193" s="210">
        <v>10.3</v>
      </c>
      <c r="AE193" s="210">
        <v>10</v>
      </c>
      <c r="AF193" s="210">
        <v>10.199999999999999</v>
      </c>
      <c r="AG193" s="207"/>
      <c r="AH193" s="208"/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08"/>
      <c r="AT193" s="208"/>
      <c r="AU193" s="208"/>
      <c r="AV193" s="208"/>
      <c r="AW193" s="208"/>
      <c r="AX193" s="208"/>
      <c r="AY193" s="208"/>
      <c r="AZ193" s="208"/>
      <c r="BA193" s="208"/>
      <c r="BB193" s="208"/>
      <c r="BC193" s="208"/>
      <c r="BD193" s="208"/>
      <c r="BE193" s="208"/>
      <c r="BF193" s="208"/>
      <c r="BG193" s="208"/>
      <c r="BH193" s="208"/>
      <c r="BI193" s="208"/>
      <c r="BJ193" s="208"/>
      <c r="BK193" s="208"/>
      <c r="BL193" s="208"/>
      <c r="BM193" s="211"/>
    </row>
    <row r="194" spans="1:65">
      <c r="A194" s="30"/>
      <c r="B194" s="3" t="s">
        <v>273</v>
      </c>
      <c r="C194" s="29"/>
      <c r="D194" s="24">
        <v>0.23166067138525409</v>
      </c>
      <c r="E194" s="24">
        <v>8.1649658092772318E-2</v>
      </c>
      <c r="F194" s="24">
        <v>4.3027827008445069E-2</v>
      </c>
      <c r="G194" s="24">
        <v>0.21369760566432805</v>
      </c>
      <c r="H194" s="24">
        <v>0.47609522856952308</v>
      </c>
      <c r="I194" s="24">
        <v>9.7979589711327142E-2</v>
      </c>
      <c r="J194" s="24">
        <v>0.12110601416390003</v>
      </c>
      <c r="K194" s="24">
        <v>0.40824829046386302</v>
      </c>
      <c r="L194" s="24">
        <v>0.12992305415129332</v>
      </c>
      <c r="M194" s="24">
        <v>0.1169045194450016</v>
      </c>
      <c r="N194" s="24">
        <v>0.31359314134852445</v>
      </c>
      <c r="O194" s="24">
        <v>0.17024805432074719</v>
      </c>
      <c r="P194" s="24">
        <v>0.24289915602982218</v>
      </c>
      <c r="Q194" s="24">
        <v>0.5163977794943222</v>
      </c>
      <c r="R194" s="24">
        <v>8.7254140455720552E-2</v>
      </c>
      <c r="S194" s="24">
        <v>0.15491933384829612</v>
      </c>
      <c r="T194" s="24">
        <v>0.22509257354845513</v>
      </c>
      <c r="U194" s="24">
        <v>6.324555320336793E-2</v>
      </c>
      <c r="V194" s="24">
        <v>0.16733200530681494</v>
      </c>
      <c r="W194" s="24">
        <v>0.40496913462633194</v>
      </c>
      <c r="X194" s="24">
        <v>0.11690451944500151</v>
      </c>
      <c r="Y194" s="24">
        <v>0.31464265445104567</v>
      </c>
      <c r="Z194" s="24">
        <v>0.29439202887759469</v>
      </c>
      <c r="AA194" s="24">
        <v>0.14719601443879693</v>
      </c>
      <c r="AB194" s="24">
        <v>0.18590320061795593</v>
      </c>
      <c r="AC194" s="24">
        <v>0.24494897427831841</v>
      </c>
      <c r="AD194" s="24">
        <v>0.18618986725025258</v>
      </c>
      <c r="AE194" s="24">
        <v>0.63245553203367588</v>
      </c>
      <c r="AF194" s="24">
        <v>0.54037024344425189</v>
      </c>
      <c r="AG194" s="150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86</v>
      </c>
      <c r="C195" s="29"/>
      <c r="D195" s="13">
        <v>2.4089497891014295E-2</v>
      </c>
      <c r="E195" s="13">
        <v>7.8258458235884003E-3</v>
      </c>
      <c r="F195" s="13">
        <v>4.1944385696231811E-3</v>
      </c>
      <c r="G195" s="13">
        <v>2.0514970143775495E-2</v>
      </c>
      <c r="H195" s="13">
        <v>4.7768752030386934E-2</v>
      </c>
      <c r="I195" s="13">
        <v>1.0174412223398458E-2</v>
      </c>
      <c r="J195" s="13">
        <v>1.1353688827865629E-2</v>
      </c>
      <c r="K195" s="13">
        <v>4.0155569553822594E-2</v>
      </c>
      <c r="L195" s="13">
        <v>1.1673230381967055E-2</v>
      </c>
      <c r="M195" s="13">
        <v>1.2592946439317947E-2</v>
      </c>
      <c r="N195" s="13">
        <v>2.9834790067647641E-2</v>
      </c>
      <c r="O195" s="13">
        <v>1.6756698259916061E-2</v>
      </c>
      <c r="P195" s="13">
        <v>2.4659812794905804E-2</v>
      </c>
      <c r="Q195" s="13">
        <v>4.8412291827592706E-2</v>
      </c>
      <c r="R195" s="13">
        <v>9.1340947579295929E-3</v>
      </c>
      <c r="S195" s="13">
        <v>1.5491933384829612E-2</v>
      </c>
      <c r="T195" s="13">
        <v>2.2813436508289375E-2</v>
      </c>
      <c r="U195" s="13">
        <v>6.8745166525399914E-3</v>
      </c>
      <c r="V195" s="13">
        <v>1.5074955433046391E-2</v>
      </c>
      <c r="W195" s="13">
        <v>4.0496913462633191E-2</v>
      </c>
      <c r="X195" s="13">
        <v>1.3463092450480022E-2</v>
      </c>
      <c r="Y195" s="13">
        <v>2.982394828919864E-2</v>
      </c>
      <c r="Z195" s="13">
        <v>2.8956593004353579E-2</v>
      </c>
      <c r="AA195" s="13">
        <v>1.4130817386124506E-2</v>
      </c>
      <c r="AB195" s="13">
        <v>1.8424499565704255E-2</v>
      </c>
      <c r="AC195" s="13">
        <v>2.3552785988299848E-2</v>
      </c>
      <c r="AD195" s="13">
        <v>1.8018374250024442E-2</v>
      </c>
      <c r="AE195" s="13">
        <v>6.3245553203367583E-2</v>
      </c>
      <c r="AF195" s="13">
        <v>5.3502004301411069E-2</v>
      </c>
      <c r="AG195" s="150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274</v>
      </c>
      <c r="C196" s="29"/>
      <c r="D196" s="13">
        <v>-5.232805833852161E-2</v>
      </c>
      <c r="E196" s="13">
        <v>2.8150148145728915E-2</v>
      </c>
      <c r="F196" s="13">
        <v>1.090195225311863E-2</v>
      </c>
      <c r="G196" s="13">
        <v>2.6507735768499296E-2</v>
      </c>
      <c r="H196" s="13">
        <v>-1.7837398416699846E-2</v>
      </c>
      <c r="I196" s="13">
        <v>-5.1014128436737916E-2</v>
      </c>
      <c r="J196" s="13">
        <v>5.1143921426943129E-2</v>
      </c>
      <c r="K196" s="13">
        <v>1.8715501100552423E-3</v>
      </c>
      <c r="L196" s="13">
        <v>9.6802985513926076E-2</v>
      </c>
      <c r="M196" s="13">
        <v>-8.5176305883113423E-2</v>
      </c>
      <c r="N196" s="13">
        <v>3.5802676534275824E-2</v>
      </c>
      <c r="O196" s="13">
        <v>1.2145851591633949E-3</v>
      </c>
      <c r="P196" s="13">
        <v>-2.9334285057307175E-2</v>
      </c>
      <c r="Q196" s="13">
        <v>5.1143921426943129E-2</v>
      </c>
      <c r="R196" s="13">
        <v>-5.8643790893920134E-2</v>
      </c>
      <c r="S196" s="13">
        <v>-1.455257366224072E-2</v>
      </c>
      <c r="T196" s="13">
        <v>-2.7691872680077667E-2</v>
      </c>
      <c r="U196" s="13">
        <v>-9.3388367769261293E-2</v>
      </c>
      <c r="V196" s="13">
        <v>9.3846643234912763E-2</v>
      </c>
      <c r="W196" s="13">
        <v>-1.455257366224072E-2</v>
      </c>
      <c r="X196" s="13">
        <v>-0.14430315146337913</v>
      </c>
      <c r="Y196" s="13">
        <v>3.9647034786336022E-2</v>
      </c>
      <c r="Z196" s="13">
        <v>1.8715501100552423E-3</v>
      </c>
      <c r="AA196" s="13">
        <v>2.6507735768499296E-2</v>
      </c>
      <c r="AB196" s="13">
        <v>-5.6835468252008914E-3</v>
      </c>
      <c r="AC196" s="13">
        <v>2.4865323391269678E-2</v>
      </c>
      <c r="AD196" s="13">
        <v>1.8295673882351426E-2</v>
      </c>
      <c r="AE196" s="13">
        <v>-1.455257366224072E-2</v>
      </c>
      <c r="AF196" s="13">
        <v>-4.6980993988630093E-3</v>
      </c>
      <c r="AG196" s="150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275</v>
      </c>
      <c r="C197" s="47"/>
      <c r="D197" s="45">
        <v>1.21</v>
      </c>
      <c r="E197" s="45">
        <v>0.71</v>
      </c>
      <c r="F197" s="45">
        <v>0.3</v>
      </c>
      <c r="G197" s="45">
        <v>0.67</v>
      </c>
      <c r="H197" s="45">
        <v>0.38</v>
      </c>
      <c r="I197" s="45">
        <v>1.18</v>
      </c>
      <c r="J197" s="45">
        <v>1.26</v>
      </c>
      <c r="K197" s="45" t="s">
        <v>276</v>
      </c>
      <c r="L197" s="45">
        <v>2.35</v>
      </c>
      <c r="M197" s="45">
        <v>1.99</v>
      </c>
      <c r="N197" s="45">
        <v>0.9</v>
      </c>
      <c r="O197" s="45">
        <v>7.0000000000000007E-2</v>
      </c>
      <c r="P197" s="45">
        <v>0.66</v>
      </c>
      <c r="Q197" s="45" t="s">
        <v>276</v>
      </c>
      <c r="R197" s="45">
        <v>1.36</v>
      </c>
      <c r="S197" s="45">
        <v>0.31</v>
      </c>
      <c r="T197" s="45">
        <v>0.62</v>
      </c>
      <c r="U197" s="45">
        <v>2.19</v>
      </c>
      <c r="V197" s="45">
        <v>2.2799999999999998</v>
      </c>
      <c r="W197" s="45">
        <v>0.31</v>
      </c>
      <c r="X197" s="45">
        <v>3.4</v>
      </c>
      <c r="Y197" s="45">
        <v>0.99</v>
      </c>
      <c r="Z197" s="45">
        <v>0.09</v>
      </c>
      <c r="AA197" s="45">
        <v>0.67</v>
      </c>
      <c r="AB197" s="45">
        <v>0.09</v>
      </c>
      <c r="AC197" s="45">
        <v>0.64</v>
      </c>
      <c r="AD197" s="45">
        <v>0.48</v>
      </c>
      <c r="AE197" s="45" t="s">
        <v>276</v>
      </c>
      <c r="AF197" s="45">
        <v>7.0000000000000007E-2</v>
      </c>
      <c r="AG197" s="150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 t="s">
        <v>290</v>
      </c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BM198" s="55"/>
    </row>
    <row r="199" spans="1:65">
      <c r="BM199" s="55"/>
    </row>
    <row r="200" spans="1:65" ht="15">
      <c r="B200" s="8" t="s">
        <v>484</v>
      </c>
      <c r="BM200" s="28" t="s">
        <v>66</v>
      </c>
    </row>
    <row r="201" spans="1:65" ht="15">
      <c r="A201" s="25" t="s">
        <v>51</v>
      </c>
      <c r="B201" s="18" t="s">
        <v>110</v>
      </c>
      <c r="C201" s="15" t="s">
        <v>111</v>
      </c>
      <c r="D201" s="16" t="s">
        <v>232</v>
      </c>
      <c r="E201" s="17" t="s">
        <v>232</v>
      </c>
      <c r="F201" s="17" t="s">
        <v>232</v>
      </c>
      <c r="G201" s="17" t="s">
        <v>232</v>
      </c>
      <c r="H201" s="17" t="s">
        <v>232</v>
      </c>
      <c r="I201" s="17" t="s">
        <v>232</v>
      </c>
      <c r="J201" s="17" t="s">
        <v>232</v>
      </c>
      <c r="K201" s="17" t="s">
        <v>232</v>
      </c>
      <c r="L201" s="17" t="s">
        <v>232</v>
      </c>
      <c r="M201" s="17" t="s">
        <v>232</v>
      </c>
      <c r="N201" s="17" t="s">
        <v>232</v>
      </c>
      <c r="O201" s="17" t="s">
        <v>232</v>
      </c>
      <c r="P201" s="17" t="s">
        <v>232</v>
      </c>
      <c r="Q201" s="17" t="s">
        <v>232</v>
      </c>
      <c r="R201" s="17" t="s">
        <v>232</v>
      </c>
      <c r="S201" s="17" t="s">
        <v>232</v>
      </c>
      <c r="T201" s="17" t="s">
        <v>232</v>
      </c>
      <c r="U201" s="17" t="s">
        <v>232</v>
      </c>
      <c r="V201" s="17" t="s">
        <v>232</v>
      </c>
      <c r="W201" s="17" t="s">
        <v>232</v>
      </c>
      <c r="X201" s="17" t="s">
        <v>232</v>
      </c>
      <c r="Y201" s="17" t="s">
        <v>232</v>
      </c>
      <c r="Z201" s="17" t="s">
        <v>232</v>
      </c>
      <c r="AA201" s="17" t="s">
        <v>232</v>
      </c>
      <c r="AB201" s="17" t="s">
        <v>232</v>
      </c>
      <c r="AC201" s="17" t="s">
        <v>232</v>
      </c>
      <c r="AD201" s="17" t="s">
        <v>232</v>
      </c>
      <c r="AE201" s="17" t="s">
        <v>232</v>
      </c>
      <c r="AF201" s="150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 t="s">
        <v>233</v>
      </c>
      <c r="C202" s="9" t="s">
        <v>233</v>
      </c>
      <c r="D202" s="148" t="s">
        <v>235</v>
      </c>
      <c r="E202" s="149" t="s">
        <v>236</v>
      </c>
      <c r="F202" s="149" t="s">
        <v>237</v>
      </c>
      <c r="G202" s="149" t="s">
        <v>238</v>
      </c>
      <c r="H202" s="149" t="s">
        <v>239</v>
      </c>
      <c r="I202" s="149" t="s">
        <v>240</v>
      </c>
      <c r="J202" s="149" t="s">
        <v>241</v>
      </c>
      <c r="K202" s="149" t="s">
        <v>242</v>
      </c>
      <c r="L202" s="149" t="s">
        <v>243</v>
      </c>
      <c r="M202" s="149" t="s">
        <v>244</v>
      </c>
      <c r="N202" s="149" t="s">
        <v>245</v>
      </c>
      <c r="O202" s="149" t="s">
        <v>246</v>
      </c>
      <c r="P202" s="149" t="s">
        <v>247</v>
      </c>
      <c r="Q202" s="149" t="s">
        <v>248</v>
      </c>
      <c r="R202" s="149" t="s">
        <v>249</v>
      </c>
      <c r="S202" s="149" t="s">
        <v>251</v>
      </c>
      <c r="T202" s="149" t="s">
        <v>252</v>
      </c>
      <c r="U202" s="149" t="s">
        <v>253</v>
      </c>
      <c r="V202" s="149" t="s">
        <v>254</v>
      </c>
      <c r="W202" s="149" t="s">
        <v>277</v>
      </c>
      <c r="X202" s="149" t="s">
        <v>255</v>
      </c>
      <c r="Y202" s="149" t="s">
        <v>256</v>
      </c>
      <c r="Z202" s="149" t="s">
        <v>257</v>
      </c>
      <c r="AA202" s="149" t="s">
        <v>258</v>
      </c>
      <c r="AB202" s="149" t="s">
        <v>259</v>
      </c>
      <c r="AC202" s="149" t="s">
        <v>261</v>
      </c>
      <c r="AD202" s="149" t="s">
        <v>262</v>
      </c>
      <c r="AE202" s="149" t="s">
        <v>263</v>
      </c>
      <c r="AF202" s="150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 t="s">
        <v>3</v>
      </c>
    </row>
    <row r="203" spans="1:65">
      <c r="A203" s="30"/>
      <c r="B203" s="19"/>
      <c r="C203" s="9"/>
      <c r="D203" s="10" t="s">
        <v>284</v>
      </c>
      <c r="E203" s="11" t="s">
        <v>114</v>
      </c>
      <c r="F203" s="11" t="s">
        <v>284</v>
      </c>
      <c r="G203" s="11" t="s">
        <v>284</v>
      </c>
      <c r="H203" s="11" t="s">
        <v>114</v>
      </c>
      <c r="I203" s="11" t="s">
        <v>114</v>
      </c>
      <c r="J203" s="11" t="s">
        <v>285</v>
      </c>
      <c r="K203" s="11" t="s">
        <v>114</v>
      </c>
      <c r="L203" s="11" t="s">
        <v>284</v>
      </c>
      <c r="M203" s="11" t="s">
        <v>114</v>
      </c>
      <c r="N203" s="11" t="s">
        <v>114</v>
      </c>
      <c r="O203" s="11" t="s">
        <v>114</v>
      </c>
      <c r="P203" s="11" t="s">
        <v>284</v>
      </c>
      <c r="Q203" s="11" t="s">
        <v>285</v>
      </c>
      <c r="R203" s="11" t="s">
        <v>114</v>
      </c>
      <c r="S203" s="11" t="s">
        <v>285</v>
      </c>
      <c r="T203" s="11" t="s">
        <v>285</v>
      </c>
      <c r="U203" s="11" t="s">
        <v>285</v>
      </c>
      <c r="V203" s="11" t="s">
        <v>285</v>
      </c>
      <c r="W203" s="11" t="s">
        <v>285</v>
      </c>
      <c r="X203" s="11" t="s">
        <v>114</v>
      </c>
      <c r="Y203" s="11" t="s">
        <v>285</v>
      </c>
      <c r="Z203" s="11" t="s">
        <v>285</v>
      </c>
      <c r="AA203" s="11" t="s">
        <v>285</v>
      </c>
      <c r="AB203" s="11" t="s">
        <v>285</v>
      </c>
      <c r="AC203" s="11" t="s">
        <v>284</v>
      </c>
      <c r="AD203" s="11" t="s">
        <v>114</v>
      </c>
      <c r="AE203" s="11" t="s">
        <v>285</v>
      </c>
      <c r="AF203" s="150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/>
      <c r="C204" s="9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150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8">
        <v>1</v>
      </c>
      <c r="C205" s="14">
        <v>1</v>
      </c>
      <c r="D205" s="206">
        <v>22</v>
      </c>
      <c r="E205" s="206">
        <v>23</v>
      </c>
      <c r="F205" s="206">
        <v>21.179545673987366</v>
      </c>
      <c r="G205" s="230" t="s">
        <v>101</v>
      </c>
      <c r="H205" s="206">
        <v>18</v>
      </c>
      <c r="I205" s="206">
        <v>22</v>
      </c>
      <c r="J205" s="206">
        <v>20</v>
      </c>
      <c r="K205" s="206">
        <v>21</v>
      </c>
      <c r="L205" s="206">
        <v>23.91</v>
      </c>
      <c r="M205" s="206">
        <v>17</v>
      </c>
      <c r="N205" s="206">
        <v>22.998787758859507</v>
      </c>
      <c r="O205" s="206">
        <v>23.221</v>
      </c>
      <c r="P205" s="206">
        <v>23</v>
      </c>
      <c r="Q205" s="206">
        <v>22</v>
      </c>
      <c r="R205" s="206">
        <v>20.184000000000001</v>
      </c>
      <c r="S205" s="206">
        <v>23</v>
      </c>
      <c r="T205" s="206">
        <v>19</v>
      </c>
      <c r="U205" s="206">
        <v>19</v>
      </c>
      <c r="V205" s="206">
        <v>20</v>
      </c>
      <c r="W205" s="206">
        <v>18</v>
      </c>
      <c r="X205" s="206">
        <v>15</v>
      </c>
      <c r="Y205" s="206">
        <v>23</v>
      </c>
      <c r="Z205" s="206">
        <v>22</v>
      </c>
      <c r="AA205" s="206">
        <v>24</v>
      </c>
      <c r="AB205" s="206">
        <v>17</v>
      </c>
      <c r="AC205" s="206">
        <v>22</v>
      </c>
      <c r="AD205" s="206">
        <v>20</v>
      </c>
      <c r="AE205" s="230">
        <v>13</v>
      </c>
      <c r="AF205" s="207"/>
      <c r="AG205" s="208"/>
      <c r="AH205" s="208"/>
      <c r="AI205" s="208"/>
      <c r="AJ205" s="208"/>
      <c r="AK205" s="208"/>
      <c r="AL205" s="208"/>
      <c r="AM205" s="208"/>
      <c r="AN205" s="208"/>
      <c r="AO205" s="208"/>
      <c r="AP205" s="208"/>
      <c r="AQ205" s="208"/>
      <c r="AR205" s="208"/>
      <c r="AS205" s="208"/>
      <c r="AT205" s="208"/>
      <c r="AU205" s="208"/>
      <c r="AV205" s="208"/>
      <c r="AW205" s="208"/>
      <c r="AX205" s="208"/>
      <c r="AY205" s="208"/>
      <c r="AZ205" s="208"/>
      <c r="BA205" s="208"/>
      <c r="BB205" s="208"/>
      <c r="BC205" s="208"/>
      <c r="BD205" s="208"/>
      <c r="BE205" s="208"/>
      <c r="BF205" s="208"/>
      <c r="BG205" s="208"/>
      <c r="BH205" s="208"/>
      <c r="BI205" s="208"/>
      <c r="BJ205" s="208"/>
      <c r="BK205" s="208"/>
      <c r="BL205" s="208"/>
      <c r="BM205" s="209">
        <v>1</v>
      </c>
    </row>
    <row r="206" spans="1:65">
      <c r="A206" s="30"/>
      <c r="B206" s="19">
        <v>1</v>
      </c>
      <c r="C206" s="9">
        <v>2</v>
      </c>
      <c r="D206" s="210">
        <v>22</v>
      </c>
      <c r="E206" s="210">
        <v>23</v>
      </c>
      <c r="F206" s="210">
        <v>21.829254506071926</v>
      </c>
      <c r="G206" s="232" t="s">
        <v>101</v>
      </c>
      <c r="H206" s="210">
        <v>19</v>
      </c>
      <c r="I206" s="210">
        <v>22</v>
      </c>
      <c r="J206" s="210">
        <v>21</v>
      </c>
      <c r="K206" s="210">
        <v>21</v>
      </c>
      <c r="L206" s="210">
        <v>21.84</v>
      </c>
      <c r="M206" s="210">
        <v>15</v>
      </c>
      <c r="N206" s="210">
        <v>23.68620683665192</v>
      </c>
      <c r="O206" s="210">
        <v>23.838999999999999</v>
      </c>
      <c r="P206" s="210">
        <v>23</v>
      </c>
      <c r="Q206" s="233">
        <v>38</v>
      </c>
      <c r="R206" s="210">
        <v>19.93</v>
      </c>
      <c r="S206" s="210">
        <v>23</v>
      </c>
      <c r="T206" s="210">
        <v>19</v>
      </c>
      <c r="U206" s="210">
        <v>20</v>
      </c>
      <c r="V206" s="210">
        <v>18</v>
      </c>
      <c r="W206" s="210">
        <v>19</v>
      </c>
      <c r="X206" s="210">
        <v>17</v>
      </c>
      <c r="Y206" s="210">
        <v>24</v>
      </c>
      <c r="Z206" s="210">
        <v>21</v>
      </c>
      <c r="AA206" s="210">
        <v>21</v>
      </c>
      <c r="AB206" s="210">
        <v>18.3</v>
      </c>
      <c r="AC206" s="210">
        <v>21</v>
      </c>
      <c r="AD206" s="233">
        <v>30</v>
      </c>
      <c r="AE206" s="232">
        <v>13</v>
      </c>
      <c r="AF206" s="207"/>
      <c r="AG206" s="208"/>
      <c r="AH206" s="208"/>
      <c r="AI206" s="208"/>
      <c r="AJ206" s="208"/>
      <c r="AK206" s="208"/>
      <c r="AL206" s="208"/>
      <c r="AM206" s="208"/>
      <c r="AN206" s="208"/>
      <c r="AO206" s="208"/>
      <c r="AP206" s="208"/>
      <c r="AQ206" s="208"/>
      <c r="AR206" s="208"/>
      <c r="AS206" s="208"/>
      <c r="AT206" s="208"/>
      <c r="AU206" s="208"/>
      <c r="AV206" s="208"/>
      <c r="AW206" s="208"/>
      <c r="AX206" s="208"/>
      <c r="AY206" s="208"/>
      <c r="AZ206" s="208"/>
      <c r="BA206" s="208"/>
      <c r="BB206" s="208"/>
      <c r="BC206" s="208"/>
      <c r="BD206" s="208"/>
      <c r="BE206" s="208"/>
      <c r="BF206" s="208"/>
      <c r="BG206" s="208"/>
      <c r="BH206" s="208"/>
      <c r="BI206" s="208"/>
      <c r="BJ206" s="208"/>
      <c r="BK206" s="208"/>
      <c r="BL206" s="208"/>
      <c r="BM206" s="209">
        <v>25</v>
      </c>
    </row>
    <row r="207" spans="1:65">
      <c r="A207" s="30"/>
      <c r="B207" s="19">
        <v>1</v>
      </c>
      <c r="C207" s="9">
        <v>3</v>
      </c>
      <c r="D207" s="210">
        <v>22</v>
      </c>
      <c r="E207" s="210">
        <v>23</v>
      </c>
      <c r="F207" s="210">
        <v>21.635074427269469</v>
      </c>
      <c r="G207" s="232" t="s">
        <v>101</v>
      </c>
      <c r="H207" s="210">
        <v>19</v>
      </c>
      <c r="I207" s="210">
        <v>22</v>
      </c>
      <c r="J207" s="210">
        <v>21</v>
      </c>
      <c r="K207" s="210">
        <v>21</v>
      </c>
      <c r="L207" s="210">
        <v>21.57</v>
      </c>
      <c r="M207" s="210">
        <v>18</v>
      </c>
      <c r="N207" s="210">
        <v>24.054215462786214</v>
      </c>
      <c r="O207" s="210">
        <v>23.356999999999999</v>
      </c>
      <c r="P207" s="210">
        <v>22</v>
      </c>
      <c r="Q207" s="210">
        <v>17</v>
      </c>
      <c r="R207" s="210">
        <v>19.804000000000002</v>
      </c>
      <c r="S207" s="210">
        <v>23</v>
      </c>
      <c r="T207" s="210">
        <v>19</v>
      </c>
      <c r="U207" s="210">
        <v>19</v>
      </c>
      <c r="V207" s="210">
        <v>21</v>
      </c>
      <c r="W207" s="210">
        <v>20</v>
      </c>
      <c r="X207" s="210">
        <v>17</v>
      </c>
      <c r="Y207" s="210">
        <v>24</v>
      </c>
      <c r="Z207" s="210">
        <v>22</v>
      </c>
      <c r="AA207" s="210">
        <v>22</v>
      </c>
      <c r="AB207" s="210">
        <v>16.7</v>
      </c>
      <c r="AC207" s="210">
        <v>21</v>
      </c>
      <c r="AD207" s="210">
        <v>20</v>
      </c>
      <c r="AE207" s="232">
        <v>13</v>
      </c>
      <c r="AF207" s="207"/>
      <c r="AG207" s="208"/>
      <c r="AH207" s="208"/>
      <c r="AI207" s="208"/>
      <c r="AJ207" s="208"/>
      <c r="AK207" s="208"/>
      <c r="AL207" s="208"/>
      <c r="AM207" s="208"/>
      <c r="AN207" s="208"/>
      <c r="AO207" s="208"/>
      <c r="AP207" s="208"/>
      <c r="AQ207" s="208"/>
      <c r="AR207" s="208"/>
      <c r="AS207" s="208"/>
      <c r="AT207" s="208"/>
      <c r="AU207" s="208"/>
      <c r="AV207" s="208"/>
      <c r="AW207" s="208"/>
      <c r="AX207" s="208"/>
      <c r="AY207" s="208"/>
      <c r="AZ207" s="208"/>
      <c r="BA207" s="208"/>
      <c r="BB207" s="208"/>
      <c r="BC207" s="208"/>
      <c r="BD207" s="208"/>
      <c r="BE207" s="208"/>
      <c r="BF207" s="208"/>
      <c r="BG207" s="208"/>
      <c r="BH207" s="208"/>
      <c r="BI207" s="208"/>
      <c r="BJ207" s="208"/>
      <c r="BK207" s="208"/>
      <c r="BL207" s="208"/>
      <c r="BM207" s="209">
        <v>16</v>
      </c>
    </row>
    <row r="208" spans="1:65">
      <c r="A208" s="30"/>
      <c r="B208" s="19">
        <v>1</v>
      </c>
      <c r="C208" s="9">
        <v>4</v>
      </c>
      <c r="D208" s="210">
        <v>21</v>
      </c>
      <c r="E208" s="210">
        <v>23</v>
      </c>
      <c r="F208" s="210">
        <v>21.863008478977122</v>
      </c>
      <c r="G208" s="232" t="s">
        <v>101</v>
      </c>
      <c r="H208" s="210">
        <v>19</v>
      </c>
      <c r="I208" s="210">
        <v>22</v>
      </c>
      <c r="J208" s="210">
        <v>20</v>
      </c>
      <c r="K208" s="210">
        <v>21</v>
      </c>
      <c r="L208" s="210">
        <v>22.41</v>
      </c>
      <c r="M208" s="210">
        <v>19</v>
      </c>
      <c r="N208" s="210">
        <v>21.106918352735047</v>
      </c>
      <c r="O208" s="210">
        <v>22.8</v>
      </c>
      <c r="P208" s="210">
        <v>20</v>
      </c>
      <c r="Q208" s="210">
        <v>18</v>
      </c>
      <c r="R208" s="210">
        <v>19.552</v>
      </c>
      <c r="S208" s="210">
        <v>21</v>
      </c>
      <c r="T208" s="210">
        <v>20</v>
      </c>
      <c r="U208" s="210">
        <v>20</v>
      </c>
      <c r="V208" s="210">
        <v>18</v>
      </c>
      <c r="W208" s="210">
        <v>18</v>
      </c>
      <c r="X208" s="210">
        <v>17</v>
      </c>
      <c r="Y208" s="210">
        <v>23</v>
      </c>
      <c r="Z208" s="210">
        <v>20</v>
      </c>
      <c r="AA208" s="210">
        <v>21</v>
      </c>
      <c r="AB208" s="210">
        <v>16.8</v>
      </c>
      <c r="AC208" s="210">
        <v>21</v>
      </c>
      <c r="AD208" s="210">
        <v>20</v>
      </c>
      <c r="AE208" s="232">
        <v>13</v>
      </c>
      <c r="AF208" s="207"/>
      <c r="AG208" s="208"/>
      <c r="AH208" s="208"/>
      <c r="AI208" s="208"/>
      <c r="AJ208" s="208"/>
      <c r="AK208" s="208"/>
      <c r="AL208" s="208"/>
      <c r="AM208" s="208"/>
      <c r="AN208" s="208"/>
      <c r="AO208" s="208"/>
      <c r="AP208" s="208"/>
      <c r="AQ208" s="208"/>
      <c r="AR208" s="208"/>
      <c r="AS208" s="208"/>
      <c r="AT208" s="208"/>
      <c r="AU208" s="208"/>
      <c r="AV208" s="208"/>
      <c r="AW208" s="208"/>
      <c r="AX208" s="208"/>
      <c r="AY208" s="208"/>
      <c r="AZ208" s="208"/>
      <c r="BA208" s="208"/>
      <c r="BB208" s="208"/>
      <c r="BC208" s="208"/>
      <c r="BD208" s="208"/>
      <c r="BE208" s="208"/>
      <c r="BF208" s="208"/>
      <c r="BG208" s="208"/>
      <c r="BH208" s="208"/>
      <c r="BI208" s="208"/>
      <c r="BJ208" s="208"/>
      <c r="BK208" s="208"/>
      <c r="BL208" s="208"/>
      <c r="BM208" s="209">
        <v>20.50230828317752</v>
      </c>
    </row>
    <row r="209" spans="1:65">
      <c r="A209" s="30"/>
      <c r="B209" s="19">
        <v>1</v>
      </c>
      <c r="C209" s="9">
        <v>5</v>
      </c>
      <c r="D209" s="210">
        <v>22</v>
      </c>
      <c r="E209" s="210">
        <v>22</v>
      </c>
      <c r="F209" s="210">
        <v>21.467150021809893</v>
      </c>
      <c r="G209" s="232" t="s">
        <v>101</v>
      </c>
      <c r="H209" s="210">
        <v>19</v>
      </c>
      <c r="I209" s="210">
        <v>23</v>
      </c>
      <c r="J209" s="210">
        <v>18</v>
      </c>
      <c r="K209" s="210">
        <v>21</v>
      </c>
      <c r="L209" s="210">
        <v>22.43</v>
      </c>
      <c r="M209" s="210">
        <v>15</v>
      </c>
      <c r="N209" s="210">
        <v>19.95758367660498</v>
      </c>
      <c r="O209" s="233">
        <v>26.821999999999999</v>
      </c>
      <c r="P209" s="210">
        <v>22</v>
      </c>
      <c r="Q209" s="210">
        <v>20</v>
      </c>
      <c r="R209" s="210">
        <v>20.010999999999996</v>
      </c>
      <c r="S209" s="210">
        <v>23</v>
      </c>
      <c r="T209" s="210">
        <v>19</v>
      </c>
      <c r="U209" s="210">
        <v>19</v>
      </c>
      <c r="V209" s="210">
        <v>19</v>
      </c>
      <c r="W209" s="210">
        <v>18</v>
      </c>
      <c r="X209" s="210">
        <v>17</v>
      </c>
      <c r="Y209" s="210">
        <v>23</v>
      </c>
      <c r="Z209" s="210">
        <v>22</v>
      </c>
      <c r="AA209" s="210">
        <v>22</v>
      </c>
      <c r="AB209" s="233">
        <v>21</v>
      </c>
      <c r="AC209" s="210">
        <v>21</v>
      </c>
      <c r="AD209" s="210">
        <v>20</v>
      </c>
      <c r="AE209" s="233">
        <v>10</v>
      </c>
      <c r="AF209" s="207"/>
      <c r="AG209" s="208"/>
      <c r="AH209" s="208"/>
      <c r="AI209" s="208"/>
      <c r="AJ209" s="208"/>
      <c r="AK209" s="208"/>
      <c r="AL209" s="208"/>
      <c r="AM209" s="208"/>
      <c r="AN209" s="208"/>
      <c r="AO209" s="208"/>
      <c r="AP209" s="208"/>
      <c r="AQ209" s="208"/>
      <c r="AR209" s="208"/>
      <c r="AS209" s="208"/>
      <c r="AT209" s="208"/>
      <c r="AU209" s="208"/>
      <c r="AV209" s="208"/>
      <c r="AW209" s="208"/>
      <c r="AX209" s="208"/>
      <c r="AY209" s="208"/>
      <c r="AZ209" s="208"/>
      <c r="BA209" s="208"/>
      <c r="BB209" s="208"/>
      <c r="BC209" s="208"/>
      <c r="BD209" s="208"/>
      <c r="BE209" s="208"/>
      <c r="BF209" s="208"/>
      <c r="BG209" s="208"/>
      <c r="BH209" s="208"/>
      <c r="BI209" s="208"/>
      <c r="BJ209" s="208"/>
      <c r="BK209" s="208"/>
      <c r="BL209" s="208"/>
      <c r="BM209" s="209">
        <v>21</v>
      </c>
    </row>
    <row r="210" spans="1:65">
      <c r="A210" s="30"/>
      <c r="B210" s="19">
        <v>1</v>
      </c>
      <c r="C210" s="9">
        <v>6</v>
      </c>
      <c r="D210" s="210">
        <v>22</v>
      </c>
      <c r="E210" s="210">
        <v>22</v>
      </c>
      <c r="F210" s="210">
        <v>21.254563473186458</v>
      </c>
      <c r="G210" s="232" t="s">
        <v>101</v>
      </c>
      <c r="H210" s="210">
        <v>18</v>
      </c>
      <c r="I210" s="210">
        <v>22</v>
      </c>
      <c r="J210" s="210">
        <v>19</v>
      </c>
      <c r="K210" s="210">
        <v>21</v>
      </c>
      <c r="L210" s="210">
        <v>21.23</v>
      </c>
      <c r="M210" s="210">
        <v>15</v>
      </c>
      <c r="N210" s="210">
        <v>20.975783506753412</v>
      </c>
      <c r="O210" s="210">
        <v>23.533000000000001</v>
      </c>
      <c r="P210" s="210">
        <v>22</v>
      </c>
      <c r="Q210" s="210">
        <v>20</v>
      </c>
      <c r="R210" s="210">
        <v>19.381</v>
      </c>
      <c r="S210" s="210">
        <v>21</v>
      </c>
      <c r="T210" s="210">
        <v>19</v>
      </c>
      <c r="U210" s="210">
        <v>19</v>
      </c>
      <c r="V210" s="210">
        <v>19</v>
      </c>
      <c r="W210" s="210">
        <v>19</v>
      </c>
      <c r="X210" s="210">
        <v>15</v>
      </c>
      <c r="Y210" s="210">
        <v>24</v>
      </c>
      <c r="Z210" s="210">
        <v>20</v>
      </c>
      <c r="AA210" s="210">
        <v>21</v>
      </c>
      <c r="AB210" s="210">
        <v>16.7</v>
      </c>
      <c r="AC210" s="210">
        <v>22</v>
      </c>
      <c r="AD210" s="233">
        <v>30</v>
      </c>
      <c r="AE210" s="232">
        <v>13</v>
      </c>
      <c r="AF210" s="207"/>
      <c r="AG210" s="208"/>
      <c r="AH210" s="208"/>
      <c r="AI210" s="208"/>
      <c r="AJ210" s="208"/>
      <c r="AK210" s="208"/>
      <c r="AL210" s="208"/>
      <c r="AM210" s="208"/>
      <c r="AN210" s="208"/>
      <c r="AO210" s="208"/>
      <c r="AP210" s="208"/>
      <c r="AQ210" s="208"/>
      <c r="AR210" s="208"/>
      <c r="AS210" s="208"/>
      <c r="AT210" s="208"/>
      <c r="AU210" s="208"/>
      <c r="AV210" s="208"/>
      <c r="AW210" s="208"/>
      <c r="AX210" s="208"/>
      <c r="AY210" s="208"/>
      <c r="AZ210" s="208"/>
      <c r="BA210" s="208"/>
      <c r="BB210" s="208"/>
      <c r="BC210" s="208"/>
      <c r="BD210" s="208"/>
      <c r="BE210" s="208"/>
      <c r="BF210" s="208"/>
      <c r="BG210" s="208"/>
      <c r="BH210" s="208"/>
      <c r="BI210" s="208"/>
      <c r="BJ210" s="208"/>
      <c r="BK210" s="208"/>
      <c r="BL210" s="208"/>
      <c r="BM210" s="211"/>
    </row>
    <row r="211" spans="1:65">
      <c r="A211" s="30"/>
      <c r="B211" s="20" t="s">
        <v>271</v>
      </c>
      <c r="C211" s="12"/>
      <c r="D211" s="212">
        <v>21.833333333333332</v>
      </c>
      <c r="E211" s="212">
        <v>22.666666666666668</v>
      </c>
      <c r="F211" s="212">
        <v>21.538099430217041</v>
      </c>
      <c r="G211" s="212" t="s">
        <v>660</v>
      </c>
      <c r="H211" s="212">
        <v>18.666666666666668</v>
      </c>
      <c r="I211" s="212">
        <v>22.166666666666668</v>
      </c>
      <c r="J211" s="212">
        <v>19.833333333333332</v>
      </c>
      <c r="K211" s="212">
        <v>21</v>
      </c>
      <c r="L211" s="212">
        <v>22.231666666666666</v>
      </c>
      <c r="M211" s="212">
        <v>16.5</v>
      </c>
      <c r="N211" s="212">
        <v>22.129915932398514</v>
      </c>
      <c r="O211" s="212">
        <v>23.928666666666668</v>
      </c>
      <c r="P211" s="212">
        <v>22</v>
      </c>
      <c r="Q211" s="212">
        <v>22.5</v>
      </c>
      <c r="R211" s="212">
        <v>19.810333333333332</v>
      </c>
      <c r="S211" s="212">
        <v>22.333333333333332</v>
      </c>
      <c r="T211" s="212">
        <v>19.166666666666668</v>
      </c>
      <c r="U211" s="212">
        <v>19.333333333333332</v>
      </c>
      <c r="V211" s="212">
        <v>19.166666666666668</v>
      </c>
      <c r="W211" s="212">
        <v>18.666666666666668</v>
      </c>
      <c r="X211" s="212">
        <v>16.333333333333332</v>
      </c>
      <c r="Y211" s="212">
        <v>23.5</v>
      </c>
      <c r="Z211" s="212">
        <v>21.166666666666668</v>
      </c>
      <c r="AA211" s="212">
        <v>21.833333333333332</v>
      </c>
      <c r="AB211" s="212">
        <v>17.75</v>
      </c>
      <c r="AC211" s="212">
        <v>21.333333333333332</v>
      </c>
      <c r="AD211" s="212">
        <v>23.333333333333332</v>
      </c>
      <c r="AE211" s="212">
        <v>12.5</v>
      </c>
      <c r="AF211" s="207"/>
      <c r="AG211" s="208"/>
      <c r="AH211" s="208"/>
      <c r="AI211" s="208"/>
      <c r="AJ211" s="208"/>
      <c r="AK211" s="208"/>
      <c r="AL211" s="208"/>
      <c r="AM211" s="208"/>
      <c r="AN211" s="208"/>
      <c r="AO211" s="208"/>
      <c r="AP211" s="208"/>
      <c r="AQ211" s="208"/>
      <c r="AR211" s="208"/>
      <c r="AS211" s="208"/>
      <c r="AT211" s="208"/>
      <c r="AU211" s="208"/>
      <c r="AV211" s="208"/>
      <c r="AW211" s="208"/>
      <c r="AX211" s="208"/>
      <c r="AY211" s="208"/>
      <c r="AZ211" s="208"/>
      <c r="BA211" s="208"/>
      <c r="BB211" s="208"/>
      <c r="BC211" s="208"/>
      <c r="BD211" s="208"/>
      <c r="BE211" s="208"/>
      <c r="BF211" s="208"/>
      <c r="BG211" s="208"/>
      <c r="BH211" s="208"/>
      <c r="BI211" s="208"/>
      <c r="BJ211" s="208"/>
      <c r="BK211" s="208"/>
      <c r="BL211" s="208"/>
      <c r="BM211" s="211"/>
    </row>
    <row r="212" spans="1:65">
      <c r="A212" s="30"/>
      <c r="B212" s="3" t="s">
        <v>272</v>
      </c>
      <c r="C212" s="29"/>
      <c r="D212" s="210">
        <v>22</v>
      </c>
      <c r="E212" s="210">
        <v>23</v>
      </c>
      <c r="F212" s="210">
        <v>21.551112224539679</v>
      </c>
      <c r="G212" s="210" t="s">
        <v>660</v>
      </c>
      <c r="H212" s="210">
        <v>19</v>
      </c>
      <c r="I212" s="210">
        <v>22</v>
      </c>
      <c r="J212" s="210">
        <v>20</v>
      </c>
      <c r="K212" s="210">
        <v>21</v>
      </c>
      <c r="L212" s="210">
        <v>22.125</v>
      </c>
      <c r="M212" s="210">
        <v>16</v>
      </c>
      <c r="N212" s="210">
        <v>22.052853055797279</v>
      </c>
      <c r="O212" s="210">
        <v>23.445</v>
      </c>
      <c r="P212" s="210">
        <v>22</v>
      </c>
      <c r="Q212" s="210">
        <v>20</v>
      </c>
      <c r="R212" s="210">
        <v>19.867000000000001</v>
      </c>
      <c r="S212" s="210">
        <v>23</v>
      </c>
      <c r="T212" s="210">
        <v>19</v>
      </c>
      <c r="U212" s="210">
        <v>19</v>
      </c>
      <c r="V212" s="210">
        <v>19</v>
      </c>
      <c r="W212" s="210">
        <v>18.5</v>
      </c>
      <c r="X212" s="210">
        <v>17</v>
      </c>
      <c r="Y212" s="210">
        <v>23.5</v>
      </c>
      <c r="Z212" s="210">
        <v>21.5</v>
      </c>
      <c r="AA212" s="210">
        <v>21.5</v>
      </c>
      <c r="AB212" s="210">
        <v>16.899999999999999</v>
      </c>
      <c r="AC212" s="210">
        <v>21</v>
      </c>
      <c r="AD212" s="210">
        <v>20</v>
      </c>
      <c r="AE212" s="210">
        <v>13</v>
      </c>
      <c r="AF212" s="207"/>
      <c r="AG212" s="208"/>
      <c r="AH212" s="208"/>
      <c r="AI212" s="208"/>
      <c r="AJ212" s="208"/>
      <c r="AK212" s="208"/>
      <c r="AL212" s="208"/>
      <c r="AM212" s="208"/>
      <c r="AN212" s="208"/>
      <c r="AO212" s="208"/>
      <c r="AP212" s="208"/>
      <c r="AQ212" s="208"/>
      <c r="AR212" s="208"/>
      <c r="AS212" s="208"/>
      <c r="AT212" s="208"/>
      <c r="AU212" s="208"/>
      <c r="AV212" s="208"/>
      <c r="AW212" s="208"/>
      <c r="AX212" s="208"/>
      <c r="AY212" s="208"/>
      <c r="AZ212" s="208"/>
      <c r="BA212" s="208"/>
      <c r="BB212" s="208"/>
      <c r="BC212" s="208"/>
      <c r="BD212" s="208"/>
      <c r="BE212" s="208"/>
      <c r="BF212" s="208"/>
      <c r="BG212" s="208"/>
      <c r="BH212" s="208"/>
      <c r="BI212" s="208"/>
      <c r="BJ212" s="208"/>
      <c r="BK212" s="208"/>
      <c r="BL212" s="208"/>
      <c r="BM212" s="211"/>
    </row>
    <row r="213" spans="1:65">
      <c r="A213" s="30"/>
      <c r="B213" s="3" t="s">
        <v>273</v>
      </c>
      <c r="C213" s="29"/>
      <c r="D213" s="210">
        <v>0.40824829046386296</v>
      </c>
      <c r="E213" s="210">
        <v>0.5163977794943222</v>
      </c>
      <c r="F213" s="210">
        <v>0.28765554811424887</v>
      </c>
      <c r="G213" s="210" t="s">
        <v>660</v>
      </c>
      <c r="H213" s="210">
        <v>0.5163977794943222</v>
      </c>
      <c r="I213" s="210">
        <v>0.40824829046386302</v>
      </c>
      <c r="J213" s="210">
        <v>1.1690451944500122</v>
      </c>
      <c r="K213" s="210">
        <v>0</v>
      </c>
      <c r="L213" s="210">
        <v>0.94683507891642171</v>
      </c>
      <c r="M213" s="210">
        <v>1.7606816861659009</v>
      </c>
      <c r="N213" s="210">
        <v>1.6719737704649347</v>
      </c>
      <c r="O213" s="210">
        <v>1.4585920151525118</v>
      </c>
      <c r="P213" s="210">
        <v>1.0954451150103321</v>
      </c>
      <c r="Q213" s="210">
        <v>7.7910204723129821</v>
      </c>
      <c r="R213" s="210">
        <v>0.29843502922188347</v>
      </c>
      <c r="S213" s="210">
        <v>1.0327955589886444</v>
      </c>
      <c r="T213" s="210">
        <v>0.40824829046386296</v>
      </c>
      <c r="U213" s="210">
        <v>0.5163977794943222</v>
      </c>
      <c r="V213" s="210">
        <v>1.1690451944500122</v>
      </c>
      <c r="W213" s="210">
        <v>0.81649658092772603</v>
      </c>
      <c r="X213" s="210">
        <v>1.0327955589886444</v>
      </c>
      <c r="Y213" s="210">
        <v>0.54772255750516607</v>
      </c>
      <c r="Z213" s="210">
        <v>0.98319208025017502</v>
      </c>
      <c r="AA213" s="210">
        <v>1.1690451944500124</v>
      </c>
      <c r="AB213" s="210">
        <v>1.7049926686059387</v>
      </c>
      <c r="AC213" s="210">
        <v>0.5163977794943222</v>
      </c>
      <c r="AD213" s="210">
        <v>5.1639777949432251</v>
      </c>
      <c r="AE213" s="210">
        <v>1.2247448713915889</v>
      </c>
      <c r="AF213" s="207"/>
      <c r="AG213" s="208"/>
      <c r="AH213" s="208"/>
      <c r="AI213" s="208"/>
      <c r="AJ213" s="208"/>
      <c r="AK213" s="208"/>
      <c r="AL213" s="208"/>
      <c r="AM213" s="208"/>
      <c r="AN213" s="208"/>
      <c r="AO213" s="208"/>
      <c r="AP213" s="208"/>
      <c r="AQ213" s="208"/>
      <c r="AR213" s="208"/>
      <c r="AS213" s="208"/>
      <c r="AT213" s="208"/>
      <c r="AU213" s="208"/>
      <c r="AV213" s="208"/>
      <c r="AW213" s="208"/>
      <c r="AX213" s="208"/>
      <c r="AY213" s="208"/>
      <c r="AZ213" s="208"/>
      <c r="BA213" s="208"/>
      <c r="BB213" s="208"/>
      <c r="BC213" s="208"/>
      <c r="BD213" s="208"/>
      <c r="BE213" s="208"/>
      <c r="BF213" s="208"/>
      <c r="BG213" s="208"/>
      <c r="BH213" s="208"/>
      <c r="BI213" s="208"/>
      <c r="BJ213" s="208"/>
      <c r="BK213" s="208"/>
      <c r="BL213" s="208"/>
      <c r="BM213" s="211"/>
    </row>
    <row r="214" spans="1:65">
      <c r="A214" s="30"/>
      <c r="B214" s="3" t="s">
        <v>86</v>
      </c>
      <c r="C214" s="29"/>
      <c r="D214" s="13">
        <v>1.8698394983077692E-2</v>
      </c>
      <c r="E214" s="13">
        <v>2.2782254977690684E-2</v>
      </c>
      <c r="F214" s="13">
        <v>1.3355660700065313E-2</v>
      </c>
      <c r="G214" s="13" t="s">
        <v>660</v>
      </c>
      <c r="H214" s="13">
        <v>2.76641667586244E-2</v>
      </c>
      <c r="I214" s="13">
        <v>1.8417216111151713E-2</v>
      </c>
      <c r="J214" s="13">
        <v>5.8943455182353562E-2</v>
      </c>
      <c r="K214" s="13">
        <v>0</v>
      </c>
      <c r="L214" s="13">
        <v>4.2589478023079171E-2</v>
      </c>
      <c r="M214" s="13">
        <v>0.10670798097975157</v>
      </c>
      <c r="N214" s="13">
        <v>7.5552648983051085E-2</v>
      </c>
      <c r="O214" s="13">
        <v>6.0955841605014001E-2</v>
      </c>
      <c r="P214" s="13">
        <v>4.9792959773196914E-2</v>
      </c>
      <c r="Q214" s="13">
        <v>0.34626757654724366</v>
      </c>
      <c r="R214" s="13">
        <v>1.5064614219273619E-2</v>
      </c>
      <c r="S214" s="13">
        <v>4.6244577268148256E-2</v>
      </c>
      <c r="T214" s="13">
        <v>2.1299910806810238E-2</v>
      </c>
      <c r="U214" s="13">
        <v>2.6710229973844254E-2</v>
      </c>
      <c r="V214" s="13">
        <v>6.0993662319131066E-2</v>
      </c>
      <c r="W214" s="13">
        <v>4.3740888263985318E-2</v>
      </c>
      <c r="X214" s="13">
        <v>6.3232381162570073E-2</v>
      </c>
      <c r="Y214" s="13">
        <v>2.3307342872560258E-2</v>
      </c>
      <c r="Z214" s="13">
        <v>4.6450019539378343E-2</v>
      </c>
      <c r="AA214" s="13">
        <v>5.354405470763416E-2</v>
      </c>
      <c r="AB214" s="13">
        <v>9.6055924991883868E-2</v>
      </c>
      <c r="AC214" s="13">
        <v>2.4206145913796353E-2</v>
      </c>
      <c r="AD214" s="13">
        <v>0.22131333406899537</v>
      </c>
      <c r="AE214" s="13">
        <v>9.7979589711327114E-2</v>
      </c>
      <c r="AF214" s="150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274</v>
      </c>
      <c r="C215" s="29"/>
      <c r="D215" s="13">
        <v>6.4920741204927745E-2</v>
      </c>
      <c r="E215" s="13">
        <v>0.10556657102190981</v>
      </c>
      <c r="F215" s="13">
        <v>5.0520708826205851E-2</v>
      </c>
      <c r="G215" s="13" t="s">
        <v>660</v>
      </c>
      <c r="H215" s="13">
        <v>-8.9533412099603749E-2</v>
      </c>
      <c r="I215" s="13">
        <v>8.1179073131720569E-2</v>
      </c>
      <c r="J215" s="13">
        <v>-3.2629250355829087E-2</v>
      </c>
      <c r="K215" s="13">
        <v>2.4274911387945686E-2</v>
      </c>
      <c r="L215" s="13">
        <v>8.4349447857445137E-2</v>
      </c>
      <c r="M215" s="13">
        <v>-0.19521256962375688</v>
      </c>
      <c r="N215" s="13">
        <v>7.9386556222865501E-2</v>
      </c>
      <c r="O215" s="13">
        <v>0.1671206156967473</v>
      </c>
      <c r="P215" s="13">
        <v>7.3049907168324157E-2</v>
      </c>
      <c r="Q215" s="13">
        <v>9.7437405058513393E-2</v>
      </c>
      <c r="R215" s="13">
        <v>-3.3751075258777741E-2</v>
      </c>
      <c r="S215" s="13">
        <v>8.9308239095116759E-2</v>
      </c>
      <c r="T215" s="13">
        <v>-6.5145914209414513E-2</v>
      </c>
      <c r="U215" s="13">
        <v>-5.7016748246018323E-2</v>
      </c>
      <c r="V215" s="13">
        <v>-6.5145914209414513E-2</v>
      </c>
      <c r="W215" s="13">
        <v>-8.9533412099603749E-2</v>
      </c>
      <c r="X215" s="13">
        <v>-0.2033417355871534</v>
      </c>
      <c r="Y215" s="13">
        <v>0.14621240083889164</v>
      </c>
      <c r="Z215" s="13">
        <v>3.2404077351342098E-2</v>
      </c>
      <c r="AA215" s="13">
        <v>6.4920741204927745E-2</v>
      </c>
      <c r="AB215" s="13">
        <v>-0.13424382489828401</v>
      </c>
      <c r="AC215" s="13">
        <v>4.053324331473851E-2</v>
      </c>
      <c r="AD215" s="13">
        <v>0.13808323487549523</v>
      </c>
      <c r="AE215" s="13">
        <v>-0.39031255274527044</v>
      </c>
      <c r="AF215" s="150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46" t="s">
        <v>275</v>
      </c>
      <c r="C216" s="47"/>
      <c r="D216" s="45">
        <v>0.28000000000000003</v>
      </c>
      <c r="E216" s="45">
        <v>0.67</v>
      </c>
      <c r="F216" s="45">
        <v>0.14000000000000001</v>
      </c>
      <c r="G216" s="45">
        <v>9.8000000000000007</v>
      </c>
      <c r="H216" s="45">
        <v>1.22</v>
      </c>
      <c r="I216" s="45">
        <v>0.43</v>
      </c>
      <c r="J216" s="45">
        <v>0.67</v>
      </c>
      <c r="K216" s="45">
        <v>0.12</v>
      </c>
      <c r="L216" s="45">
        <v>0.46</v>
      </c>
      <c r="M216" s="45">
        <v>2.2400000000000002</v>
      </c>
      <c r="N216" s="45">
        <v>0.42</v>
      </c>
      <c r="O216" s="45">
        <v>1.26</v>
      </c>
      <c r="P216" s="45">
        <v>0.35</v>
      </c>
      <c r="Q216" s="45">
        <v>0.59</v>
      </c>
      <c r="R216" s="45">
        <v>0.68</v>
      </c>
      <c r="S216" s="45">
        <v>0.51</v>
      </c>
      <c r="T216" s="45">
        <v>0.98</v>
      </c>
      <c r="U216" s="45">
        <v>0.9</v>
      </c>
      <c r="V216" s="45">
        <v>0.98</v>
      </c>
      <c r="W216" s="45">
        <v>1.22</v>
      </c>
      <c r="X216" s="45">
        <v>2.3199999999999998</v>
      </c>
      <c r="Y216" s="45">
        <v>1.06</v>
      </c>
      <c r="Z216" s="45">
        <v>0.04</v>
      </c>
      <c r="AA216" s="45">
        <v>0.28000000000000003</v>
      </c>
      <c r="AB216" s="45">
        <v>1.65</v>
      </c>
      <c r="AC216" s="45">
        <v>0.04</v>
      </c>
      <c r="AD216" s="45">
        <v>0.98</v>
      </c>
      <c r="AE216" s="45">
        <v>4.13</v>
      </c>
      <c r="AF216" s="150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B217" s="31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BM217" s="55"/>
    </row>
    <row r="218" spans="1:65" ht="15">
      <c r="B218" s="8" t="s">
        <v>485</v>
      </c>
      <c r="BM218" s="28" t="s">
        <v>66</v>
      </c>
    </row>
    <row r="219" spans="1:65" ht="15">
      <c r="A219" s="25" t="s">
        <v>28</v>
      </c>
      <c r="B219" s="18" t="s">
        <v>110</v>
      </c>
      <c r="C219" s="15" t="s">
        <v>111</v>
      </c>
      <c r="D219" s="16" t="s">
        <v>232</v>
      </c>
      <c r="E219" s="17" t="s">
        <v>232</v>
      </c>
      <c r="F219" s="17" t="s">
        <v>232</v>
      </c>
      <c r="G219" s="17" t="s">
        <v>232</v>
      </c>
      <c r="H219" s="17" t="s">
        <v>232</v>
      </c>
      <c r="I219" s="17" t="s">
        <v>232</v>
      </c>
      <c r="J219" s="17" t="s">
        <v>232</v>
      </c>
      <c r="K219" s="17" t="s">
        <v>232</v>
      </c>
      <c r="L219" s="17" t="s">
        <v>232</v>
      </c>
      <c r="M219" s="17" t="s">
        <v>232</v>
      </c>
      <c r="N219" s="17" t="s">
        <v>232</v>
      </c>
      <c r="O219" s="17" t="s">
        <v>232</v>
      </c>
      <c r="P219" s="17" t="s">
        <v>232</v>
      </c>
      <c r="Q219" s="17" t="s">
        <v>232</v>
      </c>
      <c r="R219" s="17" t="s">
        <v>232</v>
      </c>
      <c r="S219" s="17" t="s">
        <v>232</v>
      </c>
      <c r="T219" s="17" t="s">
        <v>232</v>
      </c>
      <c r="U219" s="17" t="s">
        <v>232</v>
      </c>
      <c r="V219" s="17" t="s">
        <v>232</v>
      </c>
      <c r="W219" s="17" t="s">
        <v>232</v>
      </c>
      <c r="X219" s="17" t="s">
        <v>232</v>
      </c>
      <c r="Y219" s="17" t="s">
        <v>232</v>
      </c>
      <c r="Z219" s="17" t="s">
        <v>232</v>
      </c>
      <c r="AA219" s="17" t="s">
        <v>232</v>
      </c>
      <c r="AB219" s="17" t="s">
        <v>232</v>
      </c>
      <c r="AC219" s="150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</v>
      </c>
    </row>
    <row r="220" spans="1:65">
      <c r="A220" s="30"/>
      <c r="B220" s="19" t="s">
        <v>233</v>
      </c>
      <c r="C220" s="9" t="s">
        <v>233</v>
      </c>
      <c r="D220" s="148" t="s">
        <v>236</v>
      </c>
      <c r="E220" s="149" t="s">
        <v>237</v>
      </c>
      <c r="F220" s="149" t="s">
        <v>238</v>
      </c>
      <c r="G220" s="149" t="s">
        <v>239</v>
      </c>
      <c r="H220" s="149" t="s">
        <v>240</v>
      </c>
      <c r="I220" s="149" t="s">
        <v>241</v>
      </c>
      <c r="J220" s="149" t="s">
        <v>242</v>
      </c>
      <c r="K220" s="149" t="s">
        <v>244</v>
      </c>
      <c r="L220" s="149" t="s">
        <v>245</v>
      </c>
      <c r="M220" s="149" t="s">
        <v>247</v>
      </c>
      <c r="N220" s="149" t="s">
        <v>248</v>
      </c>
      <c r="O220" s="149" t="s">
        <v>249</v>
      </c>
      <c r="P220" s="149" t="s">
        <v>251</v>
      </c>
      <c r="Q220" s="149" t="s">
        <v>252</v>
      </c>
      <c r="R220" s="149" t="s">
        <v>253</v>
      </c>
      <c r="S220" s="149" t="s">
        <v>254</v>
      </c>
      <c r="T220" s="149" t="s">
        <v>277</v>
      </c>
      <c r="U220" s="149" t="s">
        <v>255</v>
      </c>
      <c r="V220" s="149" t="s">
        <v>256</v>
      </c>
      <c r="W220" s="149" t="s">
        <v>257</v>
      </c>
      <c r="X220" s="149" t="s">
        <v>258</v>
      </c>
      <c r="Y220" s="149" t="s">
        <v>259</v>
      </c>
      <c r="Z220" s="149" t="s">
        <v>261</v>
      </c>
      <c r="AA220" s="149" t="s">
        <v>262</v>
      </c>
      <c r="AB220" s="149" t="s">
        <v>263</v>
      </c>
      <c r="AC220" s="150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 t="s">
        <v>3</v>
      </c>
    </row>
    <row r="221" spans="1:65">
      <c r="A221" s="30"/>
      <c r="B221" s="19"/>
      <c r="C221" s="9"/>
      <c r="D221" s="10" t="s">
        <v>284</v>
      </c>
      <c r="E221" s="11" t="s">
        <v>284</v>
      </c>
      <c r="F221" s="11" t="s">
        <v>284</v>
      </c>
      <c r="G221" s="11" t="s">
        <v>284</v>
      </c>
      <c r="H221" s="11" t="s">
        <v>284</v>
      </c>
      <c r="I221" s="11" t="s">
        <v>284</v>
      </c>
      <c r="J221" s="11" t="s">
        <v>284</v>
      </c>
      <c r="K221" s="11" t="s">
        <v>284</v>
      </c>
      <c r="L221" s="11" t="s">
        <v>114</v>
      </c>
      <c r="M221" s="11" t="s">
        <v>284</v>
      </c>
      <c r="N221" s="11" t="s">
        <v>285</v>
      </c>
      <c r="O221" s="11" t="s">
        <v>284</v>
      </c>
      <c r="P221" s="11" t="s">
        <v>285</v>
      </c>
      <c r="Q221" s="11" t="s">
        <v>285</v>
      </c>
      <c r="R221" s="11" t="s">
        <v>285</v>
      </c>
      <c r="S221" s="11" t="s">
        <v>285</v>
      </c>
      <c r="T221" s="11" t="s">
        <v>285</v>
      </c>
      <c r="U221" s="11" t="s">
        <v>284</v>
      </c>
      <c r="V221" s="11" t="s">
        <v>285</v>
      </c>
      <c r="W221" s="11" t="s">
        <v>285</v>
      </c>
      <c r="X221" s="11" t="s">
        <v>285</v>
      </c>
      <c r="Y221" s="11" t="s">
        <v>285</v>
      </c>
      <c r="Z221" s="11" t="s">
        <v>284</v>
      </c>
      <c r="AA221" s="11" t="s">
        <v>284</v>
      </c>
      <c r="AB221" s="11" t="s">
        <v>285</v>
      </c>
      <c r="AC221" s="150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9"/>
      <c r="C222" s="9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150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3</v>
      </c>
    </row>
    <row r="223" spans="1:65">
      <c r="A223" s="30"/>
      <c r="B223" s="18">
        <v>1</v>
      </c>
      <c r="C223" s="14">
        <v>1</v>
      </c>
      <c r="D223" s="22">
        <v>4.1399999999999997</v>
      </c>
      <c r="E223" s="22">
        <v>4.2791593320366825</v>
      </c>
      <c r="F223" s="145">
        <v>4.53</v>
      </c>
      <c r="G223" s="22">
        <v>4.17</v>
      </c>
      <c r="H223" s="145">
        <v>4.7</v>
      </c>
      <c r="I223" s="22">
        <v>4.0999999999999996</v>
      </c>
      <c r="J223" s="22">
        <v>4</v>
      </c>
      <c r="K223" s="22">
        <v>4.2</v>
      </c>
      <c r="L223" s="22">
        <v>4.4120914525216088</v>
      </c>
      <c r="M223" s="22">
        <v>4</v>
      </c>
      <c r="N223" s="22">
        <v>4.1100000000000003</v>
      </c>
      <c r="O223" s="22">
        <v>4.2332399999999994</v>
      </c>
      <c r="P223" s="22">
        <v>4.09</v>
      </c>
      <c r="Q223" s="22">
        <v>4.21</v>
      </c>
      <c r="R223" s="22">
        <v>4.04</v>
      </c>
      <c r="S223" s="22">
        <v>4.3</v>
      </c>
      <c r="T223" s="22">
        <v>4.1399999999999997</v>
      </c>
      <c r="U223" s="22">
        <v>4.1100000000000003</v>
      </c>
      <c r="V223" s="145">
        <v>4.7</v>
      </c>
      <c r="W223" s="22">
        <v>3.95</v>
      </c>
      <c r="X223" s="22">
        <v>4.3</v>
      </c>
      <c r="Y223" s="22">
        <v>4.09</v>
      </c>
      <c r="Z223" s="22">
        <v>4.3600000000000003</v>
      </c>
      <c r="AA223" s="145">
        <v>3.9</v>
      </c>
      <c r="AB223" s="145" t="s">
        <v>103</v>
      </c>
      <c r="AC223" s="150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>
        <v>1</v>
      </c>
      <c r="C224" s="9">
        <v>2</v>
      </c>
      <c r="D224" s="11">
        <v>4.22</v>
      </c>
      <c r="E224" s="11">
        <v>4.284559628368223</v>
      </c>
      <c r="F224" s="146">
        <v>4.63</v>
      </c>
      <c r="G224" s="151">
        <v>4.6900000000000004</v>
      </c>
      <c r="H224" s="146">
        <v>4.7</v>
      </c>
      <c r="I224" s="11">
        <v>4.0999999999999996</v>
      </c>
      <c r="J224" s="11">
        <v>4.2</v>
      </c>
      <c r="K224" s="11">
        <v>4</v>
      </c>
      <c r="L224" s="11">
        <v>4.4666801187607961</v>
      </c>
      <c r="M224" s="11">
        <v>4.2</v>
      </c>
      <c r="N224" s="11">
        <v>4.3</v>
      </c>
      <c r="O224" s="11">
        <v>4.2387199999999998</v>
      </c>
      <c r="P224" s="11">
        <v>4.13</v>
      </c>
      <c r="Q224" s="11">
        <v>4.1100000000000003</v>
      </c>
      <c r="R224" s="11">
        <v>3.97</v>
      </c>
      <c r="S224" s="11">
        <v>4.37</v>
      </c>
      <c r="T224" s="11">
        <v>4.2</v>
      </c>
      <c r="U224" s="11">
        <v>4.1500000000000004</v>
      </c>
      <c r="V224" s="146">
        <v>4.8</v>
      </c>
      <c r="W224" s="11">
        <v>4.07</v>
      </c>
      <c r="X224" s="11">
        <v>4.2</v>
      </c>
      <c r="Y224" s="11">
        <v>4.17</v>
      </c>
      <c r="Z224" s="11">
        <v>4.3099999999999996</v>
      </c>
      <c r="AA224" s="151">
        <v>3.4</v>
      </c>
      <c r="AB224" s="146" t="s">
        <v>103</v>
      </c>
      <c r="AC224" s="150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26</v>
      </c>
    </row>
    <row r="225" spans="1:65">
      <c r="A225" s="30"/>
      <c r="B225" s="19">
        <v>1</v>
      </c>
      <c r="C225" s="9">
        <v>3</v>
      </c>
      <c r="D225" s="11">
        <v>4.17</v>
      </c>
      <c r="E225" s="11">
        <v>4.2597597731006775</v>
      </c>
      <c r="F225" s="146">
        <v>4.5</v>
      </c>
      <c r="G225" s="11">
        <v>4.34</v>
      </c>
      <c r="H225" s="146">
        <v>4.8</v>
      </c>
      <c r="I225" s="11">
        <v>4.07</v>
      </c>
      <c r="J225" s="11">
        <v>4.0999999999999996</v>
      </c>
      <c r="K225" s="11">
        <v>4.0999999999999996</v>
      </c>
      <c r="L225" s="11">
        <v>4.3130970686544838</v>
      </c>
      <c r="M225" s="11">
        <v>4</v>
      </c>
      <c r="N225" s="11">
        <v>4.0999999999999996</v>
      </c>
      <c r="O225" s="11">
        <v>4.1413199999999994</v>
      </c>
      <c r="P225" s="151">
        <v>4.2300000000000004</v>
      </c>
      <c r="Q225" s="11">
        <v>4.05</v>
      </c>
      <c r="R225" s="11">
        <v>3.9300000000000006</v>
      </c>
      <c r="S225" s="11">
        <v>4.2699999999999996</v>
      </c>
      <c r="T225" s="11">
        <v>4.26</v>
      </c>
      <c r="U225" s="11">
        <v>4.1900000000000004</v>
      </c>
      <c r="V225" s="146">
        <v>4.9000000000000004</v>
      </c>
      <c r="W225" s="11">
        <v>4.21</v>
      </c>
      <c r="X225" s="11">
        <v>4.2</v>
      </c>
      <c r="Y225" s="11">
        <v>4.2300000000000004</v>
      </c>
      <c r="Z225" s="11">
        <v>4.29</v>
      </c>
      <c r="AA225" s="146">
        <v>3.9</v>
      </c>
      <c r="AB225" s="146" t="s">
        <v>103</v>
      </c>
      <c r="AC225" s="150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16</v>
      </c>
    </row>
    <row r="226" spans="1:65">
      <c r="A226" s="30"/>
      <c r="B226" s="19">
        <v>1</v>
      </c>
      <c r="C226" s="9">
        <v>4</v>
      </c>
      <c r="D226" s="11">
        <v>4.1500000000000004</v>
      </c>
      <c r="E226" s="11">
        <v>4.2627884907236959</v>
      </c>
      <c r="F226" s="146">
        <v>4.6399999999999997</v>
      </c>
      <c r="G226" s="11">
        <v>4.47</v>
      </c>
      <c r="H226" s="146">
        <v>4.8</v>
      </c>
      <c r="I226" s="11">
        <v>4.16</v>
      </c>
      <c r="J226" s="11">
        <v>4</v>
      </c>
      <c r="K226" s="11">
        <v>4.3</v>
      </c>
      <c r="L226" s="11">
        <v>4.230513049320634</v>
      </c>
      <c r="M226" s="11">
        <v>4</v>
      </c>
      <c r="N226" s="11">
        <v>3.9899999999999998</v>
      </c>
      <c r="O226" s="11">
        <v>4.1730400000000003</v>
      </c>
      <c r="P226" s="11">
        <v>4.1100000000000003</v>
      </c>
      <c r="Q226" s="11">
        <v>4</v>
      </c>
      <c r="R226" s="11">
        <v>4.0199999999999996</v>
      </c>
      <c r="S226" s="11">
        <v>4.43</v>
      </c>
      <c r="T226" s="11">
        <v>4.01</v>
      </c>
      <c r="U226" s="11">
        <v>4.1399999999999997</v>
      </c>
      <c r="V226" s="146">
        <v>4.7</v>
      </c>
      <c r="W226" s="11">
        <v>4.12</v>
      </c>
      <c r="X226" s="11">
        <v>4.2</v>
      </c>
      <c r="Y226" s="11">
        <v>4.24</v>
      </c>
      <c r="Z226" s="11">
        <v>4.41</v>
      </c>
      <c r="AA226" s="146">
        <v>3.8</v>
      </c>
      <c r="AB226" s="146" t="s">
        <v>103</v>
      </c>
      <c r="AC226" s="150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4.1804336495923193</v>
      </c>
    </row>
    <row r="227" spans="1:65">
      <c r="A227" s="30"/>
      <c r="B227" s="19">
        <v>1</v>
      </c>
      <c r="C227" s="9">
        <v>5</v>
      </c>
      <c r="D227" s="11">
        <v>4.18</v>
      </c>
      <c r="E227" s="11">
        <v>4.2655813882315741</v>
      </c>
      <c r="F227" s="146">
        <v>4.63</v>
      </c>
      <c r="G227" s="11">
        <v>4.5199999999999996</v>
      </c>
      <c r="H227" s="146">
        <v>4.8</v>
      </c>
      <c r="I227" s="11">
        <v>4.1399999999999997</v>
      </c>
      <c r="J227" s="11">
        <v>4.0999999999999996</v>
      </c>
      <c r="K227" s="11">
        <v>4.2</v>
      </c>
      <c r="L227" s="11">
        <v>4.4842320884471771</v>
      </c>
      <c r="M227" s="151">
        <v>4.4000000000000004</v>
      </c>
      <c r="N227" s="11">
        <v>4.37</v>
      </c>
      <c r="O227" s="11">
        <v>4.2348400000000002</v>
      </c>
      <c r="P227" s="11">
        <v>4.08</v>
      </c>
      <c r="Q227" s="11">
        <v>4.12</v>
      </c>
      <c r="R227" s="11">
        <v>3.9399999999999995</v>
      </c>
      <c r="S227" s="11">
        <v>4.3499999999999996</v>
      </c>
      <c r="T227" s="11">
        <v>4.09</v>
      </c>
      <c r="U227" s="11">
        <v>4.18</v>
      </c>
      <c r="V227" s="146">
        <v>4.7</v>
      </c>
      <c r="W227" s="11">
        <v>4.1900000000000004</v>
      </c>
      <c r="X227" s="11">
        <v>4.3</v>
      </c>
      <c r="Y227" s="11">
        <v>4.43</v>
      </c>
      <c r="Z227" s="11">
        <v>4.22</v>
      </c>
      <c r="AA227" s="146">
        <v>3.9</v>
      </c>
      <c r="AB227" s="146" t="s">
        <v>103</v>
      </c>
      <c r="AC227" s="150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22</v>
      </c>
    </row>
    <row r="228" spans="1:65">
      <c r="A228" s="30"/>
      <c r="B228" s="19">
        <v>1</v>
      </c>
      <c r="C228" s="9">
        <v>6</v>
      </c>
      <c r="D228" s="11">
        <v>4.1900000000000004</v>
      </c>
      <c r="E228" s="11">
        <v>4.2362718226458753</v>
      </c>
      <c r="F228" s="146">
        <v>4.47</v>
      </c>
      <c r="G228" s="151">
        <v>3.49</v>
      </c>
      <c r="H228" s="146">
        <v>4.7</v>
      </c>
      <c r="I228" s="151">
        <v>4.33</v>
      </c>
      <c r="J228" s="11">
        <v>4</v>
      </c>
      <c r="K228" s="11">
        <v>4.2</v>
      </c>
      <c r="L228" s="11">
        <v>4.2907437382668761</v>
      </c>
      <c r="M228" s="11">
        <v>3.9</v>
      </c>
      <c r="N228" s="11">
        <v>4.17</v>
      </c>
      <c r="O228" s="11">
        <v>4.1494</v>
      </c>
      <c r="P228" s="11">
        <v>4.05</v>
      </c>
      <c r="Q228" s="11">
        <v>4.1500000000000004</v>
      </c>
      <c r="R228" s="11">
        <v>3.9899999999999998</v>
      </c>
      <c r="S228" s="11">
        <v>4.3899999999999997</v>
      </c>
      <c r="T228" s="11">
        <v>4</v>
      </c>
      <c r="U228" s="11">
        <v>4.25</v>
      </c>
      <c r="V228" s="146">
        <v>4.8</v>
      </c>
      <c r="W228" s="11">
        <v>3.98</v>
      </c>
      <c r="X228" s="11">
        <v>4.3</v>
      </c>
      <c r="Y228" s="11">
        <v>4.16</v>
      </c>
      <c r="Z228" s="11">
        <v>4.3099999999999996</v>
      </c>
      <c r="AA228" s="146">
        <v>3.7</v>
      </c>
      <c r="AB228" s="146" t="s">
        <v>103</v>
      </c>
      <c r="AC228" s="150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20" t="s">
        <v>271</v>
      </c>
      <c r="C229" s="12"/>
      <c r="D229" s="23">
        <v>4.1749999999999998</v>
      </c>
      <c r="E229" s="23">
        <v>4.2646867391844543</v>
      </c>
      <c r="F229" s="23">
        <v>4.5666666666666664</v>
      </c>
      <c r="G229" s="23">
        <v>4.28</v>
      </c>
      <c r="H229" s="23">
        <v>4.75</v>
      </c>
      <c r="I229" s="23">
        <v>4.1499999999999995</v>
      </c>
      <c r="J229" s="23">
        <v>4.0666666666666664</v>
      </c>
      <c r="K229" s="23">
        <v>4.1666666666666661</v>
      </c>
      <c r="L229" s="23">
        <v>4.3662262526619289</v>
      </c>
      <c r="M229" s="23">
        <v>4.083333333333333</v>
      </c>
      <c r="N229" s="23">
        <v>4.1733333333333329</v>
      </c>
      <c r="O229" s="23">
        <v>4.1950933333333333</v>
      </c>
      <c r="P229" s="23">
        <v>4.1150000000000002</v>
      </c>
      <c r="Q229" s="23">
        <v>4.1066666666666665</v>
      </c>
      <c r="R229" s="23">
        <v>3.981666666666666</v>
      </c>
      <c r="S229" s="23">
        <v>4.3516666666666666</v>
      </c>
      <c r="T229" s="23">
        <v>4.1166666666666663</v>
      </c>
      <c r="U229" s="23">
        <v>4.1700000000000008</v>
      </c>
      <c r="V229" s="23">
        <v>4.7666666666666666</v>
      </c>
      <c r="W229" s="23">
        <v>4.0866666666666669</v>
      </c>
      <c r="X229" s="23">
        <v>4.25</v>
      </c>
      <c r="Y229" s="23">
        <v>4.22</v>
      </c>
      <c r="Z229" s="23">
        <v>4.3166666666666664</v>
      </c>
      <c r="AA229" s="23">
        <v>3.7666666666666662</v>
      </c>
      <c r="AB229" s="23" t="s">
        <v>660</v>
      </c>
      <c r="AC229" s="150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272</v>
      </c>
      <c r="C230" s="29"/>
      <c r="D230" s="11">
        <v>4.1749999999999998</v>
      </c>
      <c r="E230" s="11">
        <v>4.2641849394776354</v>
      </c>
      <c r="F230" s="11">
        <v>4.58</v>
      </c>
      <c r="G230" s="11">
        <v>4.4049999999999994</v>
      </c>
      <c r="H230" s="11">
        <v>4.75</v>
      </c>
      <c r="I230" s="11">
        <v>4.1199999999999992</v>
      </c>
      <c r="J230" s="11">
        <v>4.05</v>
      </c>
      <c r="K230" s="11">
        <v>4.2</v>
      </c>
      <c r="L230" s="11">
        <v>4.3625942605880468</v>
      </c>
      <c r="M230" s="11">
        <v>4</v>
      </c>
      <c r="N230" s="11">
        <v>4.1400000000000006</v>
      </c>
      <c r="O230" s="11">
        <v>4.2031399999999994</v>
      </c>
      <c r="P230" s="11">
        <v>4.0999999999999996</v>
      </c>
      <c r="Q230" s="11">
        <v>4.1150000000000002</v>
      </c>
      <c r="R230" s="11">
        <v>3.98</v>
      </c>
      <c r="S230" s="11">
        <v>4.3599999999999994</v>
      </c>
      <c r="T230" s="11">
        <v>4.1150000000000002</v>
      </c>
      <c r="U230" s="11">
        <v>4.165</v>
      </c>
      <c r="V230" s="11">
        <v>4.75</v>
      </c>
      <c r="W230" s="11">
        <v>4.0950000000000006</v>
      </c>
      <c r="X230" s="11">
        <v>4.25</v>
      </c>
      <c r="Y230" s="11">
        <v>4.2</v>
      </c>
      <c r="Z230" s="11">
        <v>4.3099999999999996</v>
      </c>
      <c r="AA230" s="11">
        <v>3.8499999999999996</v>
      </c>
      <c r="AB230" s="11" t="s">
        <v>660</v>
      </c>
      <c r="AC230" s="150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273</v>
      </c>
      <c r="C231" s="29"/>
      <c r="D231" s="24">
        <v>2.8809720581775836E-2</v>
      </c>
      <c r="E231" s="24">
        <v>1.6973354937655068E-2</v>
      </c>
      <c r="F231" s="24">
        <v>7.5542482529148178E-2</v>
      </c>
      <c r="G231" s="24">
        <v>0.42464102486688676</v>
      </c>
      <c r="H231" s="24">
        <v>5.4772255750516412E-2</v>
      </c>
      <c r="I231" s="24">
        <v>9.3808315196468664E-2</v>
      </c>
      <c r="J231" s="24">
        <v>8.1649658092772609E-2</v>
      </c>
      <c r="K231" s="24">
        <v>0.10327955589886449</v>
      </c>
      <c r="L231" s="24">
        <v>0.10301297664430872</v>
      </c>
      <c r="M231" s="24">
        <v>0.18348478592697195</v>
      </c>
      <c r="N231" s="24">
        <v>0.13980939405729031</v>
      </c>
      <c r="O231" s="24">
        <v>4.5615903659432938E-2</v>
      </c>
      <c r="P231" s="24">
        <v>6.2529992803454115E-2</v>
      </c>
      <c r="Q231" s="24">
        <v>7.3936910042729523E-2</v>
      </c>
      <c r="R231" s="24">
        <v>4.3550736694878717E-2</v>
      </c>
      <c r="S231" s="24">
        <v>5.8793423668524962E-2</v>
      </c>
      <c r="T231" s="24">
        <v>0.10366613075960088</v>
      </c>
      <c r="U231" s="24">
        <v>4.857983120596443E-2</v>
      </c>
      <c r="V231" s="24">
        <v>8.1649658092772609E-2</v>
      </c>
      <c r="W231" s="24">
        <v>0.10708252269472676</v>
      </c>
      <c r="X231" s="24">
        <v>5.4772255750516412E-2</v>
      </c>
      <c r="Y231" s="24">
        <v>0.11627553482998899</v>
      </c>
      <c r="Z231" s="24">
        <v>6.4394616752230849E-2</v>
      </c>
      <c r="AA231" s="24">
        <v>0.19663841605003501</v>
      </c>
      <c r="AB231" s="24" t="s">
        <v>660</v>
      </c>
      <c r="AC231" s="204"/>
      <c r="AD231" s="205"/>
      <c r="AE231" s="205"/>
      <c r="AF231" s="205"/>
      <c r="AG231" s="205"/>
      <c r="AH231" s="205"/>
      <c r="AI231" s="205"/>
      <c r="AJ231" s="205"/>
      <c r="AK231" s="205"/>
      <c r="AL231" s="205"/>
      <c r="AM231" s="205"/>
      <c r="AN231" s="205"/>
      <c r="AO231" s="205"/>
      <c r="AP231" s="205"/>
      <c r="AQ231" s="205"/>
      <c r="AR231" s="205"/>
      <c r="AS231" s="205"/>
      <c r="AT231" s="205"/>
      <c r="AU231" s="205"/>
      <c r="AV231" s="205"/>
      <c r="AW231" s="205"/>
      <c r="AX231" s="205"/>
      <c r="AY231" s="205"/>
      <c r="AZ231" s="205"/>
      <c r="BA231" s="205"/>
      <c r="BB231" s="205"/>
      <c r="BC231" s="205"/>
      <c r="BD231" s="205"/>
      <c r="BE231" s="205"/>
      <c r="BF231" s="205"/>
      <c r="BG231" s="205"/>
      <c r="BH231" s="205"/>
      <c r="BI231" s="205"/>
      <c r="BJ231" s="205"/>
      <c r="BK231" s="205"/>
      <c r="BL231" s="205"/>
      <c r="BM231" s="56"/>
    </row>
    <row r="232" spans="1:65">
      <c r="A232" s="30"/>
      <c r="B232" s="3" t="s">
        <v>86</v>
      </c>
      <c r="C232" s="29"/>
      <c r="D232" s="13">
        <v>6.9005318758744525E-3</v>
      </c>
      <c r="E232" s="13">
        <v>3.9799769539229793E-3</v>
      </c>
      <c r="F232" s="13">
        <v>1.6542149458937557E-2</v>
      </c>
      <c r="G232" s="13">
        <v>9.9215192725908119E-2</v>
      </c>
      <c r="H232" s="13">
        <v>1.1531001210635035E-2</v>
      </c>
      <c r="I232" s="13">
        <v>2.2604413300353898E-2</v>
      </c>
      <c r="J232" s="13">
        <v>2.0077784776911297E-2</v>
      </c>
      <c r="K232" s="13">
        <v>2.478709341572748E-2</v>
      </c>
      <c r="L232" s="13">
        <v>2.3593137570803956E-2</v>
      </c>
      <c r="M232" s="13">
        <v>4.4935049614768643E-2</v>
      </c>
      <c r="N232" s="13">
        <v>3.3500653528104711E-2</v>
      </c>
      <c r="O232" s="13">
        <v>1.0873632607164785E-2</v>
      </c>
      <c r="P232" s="13">
        <v>1.5195624010559929E-2</v>
      </c>
      <c r="Q232" s="13">
        <v>1.8004117705210113E-2</v>
      </c>
      <c r="R232" s="13">
        <v>1.0937815829605372E-2</v>
      </c>
      <c r="S232" s="13">
        <v>1.3510553121836452E-2</v>
      </c>
      <c r="T232" s="13">
        <v>2.5182056054963778E-2</v>
      </c>
      <c r="U232" s="13">
        <v>1.1649839617737271E-2</v>
      </c>
      <c r="V232" s="13">
        <v>1.7129298900581666E-2</v>
      </c>
      <c r="W232" s="13">
        <v>2.6202901148791213E-2</v>
      </c>
      <c r="X232" s="13">
        <v>1.2887589588356802E-2</v>
      </c>
      <c r="Y232" s="13">
        <v>2.7553444272509241E-2</v>
      </c>
      <c r="Z232" s="13">
        <v>1.4917671834493634E-2</v>
      </c>
      <c r="AA232" s="13">
        <v>5.2204889216823459E-2</v>
      </c>
      <c r="AB232" s="13" t="s">
        <v>660</v>
      </c>
      <c r="AC232" s="150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274</v>
      </c>
      <c r="C233" s="29"/>
      <c r="D233" s="13">
        <v>-1.299781325999394E-3</v>
      </c>
      <c r="E233" s="13">
        <v>2.015415065859294E-2</v>
      </c>
      <c r="F233" s="13">
        <v>9.2390658350004706E-2</v>
      </c>
      <c r="G233" s="13">
        <v>2.3817230161610414E-2</v>
      </c>
      <c r="H233" s="13">
        <v>0.13624575777281511</v>
      </c>
      <c r="I233" s="13">
        <v>-7.2800221563826817E-3</v>
      </c>
      <c r="J233" s="13">
        <v>-2.7214158257660048E-2</v>
      </c>
      <c r="K233" s="13">
        <v>-3.2931949361272306E-3</v>
      </c>
      <c r="L233" s="13">
        <v>4.4443380434402657E-2</v>
      </c>
      <c r="M233" s="13">
        <v>-2.3227331037404597E-2</v>
      </c>
      <c r="N233" s="13">
        <v>-1.6984640480249835E-3</v>
      </c>
      <c r="O233" s="13">
        <v>3.5067375707407145E-3</v>
      </c>
      <c r="P233" s="13">
        <v>-1.5652359318919062E-2</v>
      </c>
      <c r="Q233" s="13">
        <v>-1.7645772929046899E-2</v>
      </c>
      <c r="R233" s="13">
        <v>-4.7546977080963226E-2</v>
      </c>
      <c r="S233" s="13">
        <v>4.0960587208708876E-2</v>
      </c>
      <c r="T233" s="13">
        <v>-1.5253676596893695E-2</v>
      </c>
      <c r="U233" s="13">
        <v>-2.4958294920758295E-3</v>
      </c>
      <c r="V233" s="13">
        <v>0.14023258499307056</v>
      </c>
      <c r="W233" s="13">
        <v>-2.2429965593353418E-2</v>
      </c>
      <c r="X233" s="13">
        <v>1.6640941165150469E-2</v>
      </c>
      <c r="Y233" s="13">
        <v>9.4646521686905238E-3</v>
      </c>
      <c r="Z233" s="13">
        <v>3.2588250046172273E-2</v>
      </c>
      <c r="AA233" s="13">
        <v>-9.8977048222258945E-2</v>
      </c>
      <c r="AB233" s="13" t="s">
        <v>660</v>
      </c>
      <c r="AC233" s="150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46" t="s">
        <v>275</v>
      </c>
      <c r="C234" s="47"/>
      <c r="D234" s="45">
        <v>0.01</v>
      </c>
      <c r="E234" s="45">
        <v>0.68</v>
      </c>
      <c r="F234" s="45">
        <v>2.95</v>
      </c>
      <c r="G234" s="45">
        <v>0.8</v>
      </c>
      <c r="H234" s="45">
        <v>4.32</v>
      </c>
      <c r="I234" s="45">
        <v>0.17</v>
      </c>
      <c r="J234" s="45">
        <v>0.8</v>
      </c>
      <c r="K234" s="45">
        <v>0.05</v>
      </c>
      <c r="L234" s="45">
        <v>1.45</v>
      </c>
      <c r="M234" s="45">
        <v>0.67</v>
      </c>
      <c r="N234" s="45">
        <v>0</v>
      </c>
      <c r="O234" s="45">
        <v>0.16</v>
      </c>
      <c r="P234" s="45">
        <v>0.44</v>
      </c>
      <c r="Q234" s="45">
        <v>0.5</v>
      </c>
      <c r="R234" s="45">
        <v>1.44</v>
      </c>
      <c r="S234" s="45">
        <v>1.34</v>
      </c>
      <c r="T234" s="45">
        <v>0.42</v>
      </c>
      <c r="U234" s="45">
        <v>0.02</v>
      </c>
      <c r="V234" s="45">
        <v>4.45</v>
      </c>
      <c r="W234" s="45">
        <v>0.65</v>
      </c>
      <c r="X234" s="45">
        <v>0.56999999999999995</v>
      </c>
      <c r="Y234" s="45">
        <v>0.35</v>
      </c>
      <c r="Z234" s="45">
        <v>1.07</v>
      </c>
      <c r="AA234" s="45">
        <v>3.05</v>
      </c>
      <c r="AB234" s="45">
        <v>12.54</v>
      </c>
      <c r="AC234" s="150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B235" s="31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BM235" s="55"/>
    </row>
    <row r="236" spans="1:65" ht="15">
      <c r="B236" s="8" t="s">
        <v>486</v>
      </c>
      <c r="BM236" s="28" t="s">
        <v>66</v>
      </c>
    </row>
    <row r="237" spans="1:65" ht="15">
      <c r="A237" s="25" t="s">
        <v>0</v>
      </c>
      <c r="B237" s="18" t="s">
        <v>110</v>
      </c>
      <c r="C237" s="15" t="s">
        <v>111</v>
      </c>
      <c r="D237" s="16" t="s">
        <v>232</v>
      </c>
      <c r="E237" s="17" t="s">
        <v>232</v>
      </c>
      <c r="F237" s="17" t="s">
        <v>232</v>
      </c>
      <c r="G237" s="17" t="s">
        <v>232</v>
      </c>
      <c r="H237" s="17" t="s">
        <v>232</v>
      </c>
      <c r="I237" s="17" t="s">
        <v>232</v>
      </c>
      <c r="J237" s="17" t="s">
        <v>232</v>
      </c>
      <c r="K237" s="17" t="s">
        <v>232</v>
      </c>
      <c r="L237" s="17" t="s">
        <v>232</v>
      </c>
      <c r="M237" s="17" t="s">
        <v>232</v>
      </c>
      <c r="N237" s="17" t="s">
        <v>232</v>
      </c>
      <c r="O237" s="17" t="s">
        <v>232</v>
      </c>
      <c r="P237" s="17" t="s">
        <v>232</v>
      </c>
      <c r="Q237" s="17" t="s">
        <v>232</v>
      </c>
      <c r="R237" s="17" t="s">
        <v>232</v>
      </c>
      <c r="S237" s="17" t="s">
        <v>232</v>
      </c>
      <c r="T237" s="17" t="s">
        <v>232</v>
      </c>
      <c r="U237" s="17" t="s">
        <v>232</v>
      </c>
      <c r="V237" s="17" t="s">
        <v>232</v>
      </c>
      <c r="W237" s="17" t="s">
        <v>232</v>
      </c>
      <c r="X237" s="17" t="s">
        <v>232</v>
      </c>
      <c r="Y237" s="17" t="s">
        <v>232</v>
      </c>
      <c r="Z237" s="17" t="s">
        <v>232</v>
      </c>
      <c r="AA237" s="17" t="s">
        <v>232</v>
      </c>
      <c r="AB237" s="17" t="s">
        <v>232</v>
      </c>
      <c r="AC237" s="17" t="s">
        <v>232</v>
      </c>
      <c r="AD237" s="17" t="s">
        <v>232</v>
      </c>
      <c r="AE237" s="17" t="s">
        <v>232</v>
      </c>
      <c r="AF237" s="17" t="s">
        <v>232</v>
      </c>
      <c r="AG237" s="150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>
        <v>1</v>
      </c>
    </row>
    <row r="238" spans="1:65">
      <c r="A238" s="30"/>
      <c r="B238" s="19" t="s">
        <v>233</v>
      </c>
      <c r="C238" s="9" t="s">
        <v>233</v>
      </c>
      <c r="D238" s="148" t="s">
        <v>235</v>
      </c>
      <c r="E238" s="149" t="s">
        <v>236</v>
      </c>
      <c r="F238" s="149" t="s">
        <v>237</v>
      </c>
      <c r="G238" s="149" t="s">
        <v>238</v>
      </c>
      <c r="H238" s="149" t="s">
        <v>239</v>
      </c>
      <c r="I238" s="149" t="s">
        <v>240</v>
      </c>
      <c r="J238" s="149" t="s">
        <v>241</v>
      </c>
      <c r="K238" s="149" t="s">
        <v>242</v>
      </c>
      <c r="L238" s="149" t="s">
        <v>243</v>
      </c>
      <c r="M238" s="149" t="s">
        <v>244</v>
      </c>
      <c r="N238" s="149" t="s">
        <v>245</v>
      </c>
      <c r="O238" s="149" t="s">
        <v>246</v>
      </c>
      <c r="P238" s="149" t="s">
        <v>247</v>
      </c>
      <c r="Q238" s="149" t="s">
        <v>248</v>
      </c>
      <c r="R238" s="149" t="s">
        <v>249</v>
      </c>
      <c r="S238" s="149" t="s">
        <v>251</v>
      </c>
      <c r="T238" s="149" t="s">
        <v>252</v>
      </c>
      <c r="U238" s="149" t="s">
        <v>253</v>
      </c>
      <c r="V238" s="149" t="s">
        <v>254</v>
      </c>
      <c r="W238" s="149" t="s">
        <v>277</v>
      </c>
      <c r="X238" s="149" t="s">
        <v>255</v>
      </c>
      <c r="Y238" s="149" t="s">
        <v>256</v>
      </c>
      <c r="Z238" s="149" t="s">
        <v>257</v>
      </c>
      <c r="AA238" s="149" t="s">
        <v>258</v>
      </c>
      <c r="AB238" s="149" t="s">
        <v>259</v>
      </c>
      <c r="AC238" s="149" t="s">
        <v>260</v>
      </c>
      <c r="AD238" s="149" t="s">
        <v>261</v>
      </c>
      <c r="AE238" s="149" t="s">
        <v>262</v>
      </c>
      <c r="AF238" s="149" t="s">
        <v>263</v>
      </c>
      <c r="AG238" s="150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 t="s">
        <v>1</v>
      </c>
    </row>
    <row r="239" spans="1:65">
      <c r="A239" s="30"/>
      <c r="B239" s="19"/>
      <c r="C239" s="9"/>
      <c r="D239" s="10" t="s">
        <v>114</v>
      </c>
      <c r="E239" s="11" t="s">
        <v>284</v>
      </c>
      <c r="F239" s="11" t="s">
        <v>284</v>
      </c>
      <c r="G239" s="11" t="s">
        <v>284</v>
      </c>
      <c r="H239" s="11" t="s">
        <v>114</v>
      </c>
      <c r="I239" s="11" t="s">
        <v>284</v>
      </c>
      <c r="J239" s="11" t="s">
        <v>114</v>
      </c>
      <c r="K239" s="11" t="s">
        <v>114</v>
      </c>
      <c r="L239" s="11" t="s">
        <v>114</v>
      </c>
      <c r="M239" s="11" t="s">
        <v>114</v>
      </c>
      <c r="N239" s="11" t="s">
        <v>114</v>
      </c>
      <c r="O239" s="11" t="s">
        <v>114</v>
      </c>
      <c r="P239" s="11" t="s">
        <v>284</v>
      </c>
      <c r="Q239" s="11" t="s">
        <v>285</v>
      </c>
      <c r="R239" s="11" t="s">
        <v>114</v>
      </c>
      <c r="S239" s="11" t="s">
        <v>285</v>
      </c>
      <c r="T239" s="11" t="s">
        <v>285</v>
      </c>
      <c r="U239" s="11" t="s">
        <v>285</v>
      </c>
      <c r="V239" s="11" t="s">
        <v>285</v>
      </c>
      <c r="W239" s="11" t="s">
        <v>115</v>
      </c>
      <c r="X239" s="11" t="s">
        <v>114</v>
      </c>
      <c r="Y239" s="11" t="s">
        <v>285</v>
      </c>
      <c r="Z239" s="11" t="s">
        <v>285</v>
      </c>
      <c r="AA239" s="11" t="s">
        <v>285</v>
      </c>
      <c r="AB239" s="11" t="s">
        <v>285</v>
      </c>
      <c r="AC239" s="11" t="s">
        <v>284</v>
      </c>
      <c r="AD239" s="11" t="s">
        <v>284</v>
      </c>
      <c r="AE239" s="11" t="s">
        <v>114</v>
      </c>
      <c r="AF239" s="11" t="s">
        <v>285</v>
      </c>
      <c r="AG239" s="150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3</v>
      </c>
    </row>
    <row r="240" spans="1:65">
      <c r="A240" s="30"/>
      <c r="B240" s="19"/>
      <c r="C240" s="9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150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8">
        <v>1</v>
      </c>
      <c r="C241" s="14">
        <v>1</v>
      </c>
      <c r="D241" s="213">
        <v>0.51989999999999992</v>
      </c>
      <c r="E241" s="213">
        <v>0.51363999999999987</v>
      </c>
      <c r="F241" s="213">
        <v>0.50078797645412465</v>
      </c>
      <c r="G241" s="213">
        <v>0.49906999999999996</v>
      </c>
      <c r="H241" s="213">
        <v>0.51</v>
      </c>
      <c r="I241" s="213">
        <v>0.501</v>
      </c>
      <c r="J241" s="213">
        <v>0.51</v>
      </c>
      <c r="K241" s="213">
        <v>0.52</v>
      </c>
      <c r="L241" s="213">
        <v>0.51719999999999999</v>
      </c>
      <c r="M241" s="213">
        <v>0.51029999999999998</v>
      </c>
      <c r="N241" s="213">
        <v>0.50692760711594498</v>
      </c>
      <c r="O241" s="226">
        <v>0.4786282</v>
      </c>
      <c r="P241" s="213">
        <v>0.51675000000000004</v>
      </c>
      <c r="Q241" s="227">
        <v>0.48399999999999999</v>
      </c>
      <c r="R241" s="213">
        <v>0.49576400000000004</v>
      </c>
      <c r="S241" s="213">
        <v>0.50800000000000001</v>
      </c>
      <c r="T241" s="213">
        <v>0.504</v>
      </c>
      <c r="U241" s="226">
        <v>0.48599999999999999</v>
      </c>
      <c r="V241" s="213">
        <v>0.49500000000000005</v>
      </c>
      <c r="W241" s="213"/>
      <c r="X241" s="226">
        <v>0.53139999999999998</v>
      </c>
      <c r="Y241" s="213">
        <v>0.50481000000000009</v>
      </c>
      <c r="Z241" s="213">
        <v>0.50519999999999998</v>
      </c>
      <c r="AA241" s="213">
        <v>0.52305999999999997</v>
      </c>
      <c r="AB241" s="226">
        <v>0.47839999999999999</v>
      </c>
      <c r="AC241" s="213">
        <v>0.52756000000000003</v>
      </c>
      <c r="AD241" s="226">
        <v>0.49049999999999994</v>
      </c>
      <c r="AE241" s="213">
        <v>0.51100000000000001</v>
      </c>
      <c r="AF241" s="226">
        <v>0.47619999999999996</v>
      </c>
      <c r="AG241" s="204"/>
      <c r="AH241" s="205"/>
      <c r="AI241" s="205"/>
      <c r="AJ241" s="205"/>
      <c r="AK241" s="205"/>
      <c r="AL241" s="205"/>
      <c r="AM241" s="205"/>
      <c r="AN241" s="205"/>
      <c r="AO241" s="205"/>
      <c r="AP241" s="205"/>
      <c r="AQ241" s="205"/>
      <c r="AR241" s="205"/>
      <c r="AS241" s="205"/>
      <c r="AT241" s="205"/>
      <c r="AU241" s="205"/>
      <c r="AV241" s="205"/>
      <c r="AW241" s="205"/>
      <c r="AX241" s="205"/>
      <c r="AY241" s="205"/>
      <c r="AZ241" s="205"/>
      <c r="BA241" s="205"/>
      <c r="BB241" s="205"/>
      <c r="BC241" s="205"/>
      <c r="BD241" s="205"/>
      <c r="BE241" s="205"/>
      <c r="BF241" s="205"/>
      <c r="BG241" s="205"/>
      <c r="BH241" s="205"/>
      <c r="BI241" s="205"/>
      <c r="BJ241" s="205"/>
      <c r="BK241" s="205"/>
      <c r="BL241" s="205"/>
      <c r="BM241" s="214">
        <v>1</v>
      </c>
    </row>
    <row r="242" spans="1:65">
      <c r="A242" s="30"/>
      <c r="B242" s="19">
        <v>1</v>
      </c>
      <c r="C242" s="9">
        <v>2</v>
      </c>
      <c r="D242" s="24">
        <v>0.49690000000000001</v>
      </c>
      <c r="E242" s="24">
        <v>0.51732</v>
      </c>
      <c r="F242" s="24">
        <v>0.50087450949121304</v>
      </c>
      <c r="G242" s="24">
        <v>0.51641999999999999</v>
      </c>
      <c r="H242" s="24">
        <v>0.50900000000000001</v>
      </c>
      <c r="I242" s="24">
        <v>0.49</v>
      </c>
      <c r="J242" s="24">
        <v>0.51</v>
      </c>
      <c r="K242" s="24">
        <v>0.503</v>
      </c>
      <c r="L242" s="24">
        <v>0.51590000000000003</v>
      </c>
      <c r="M242" s="24">
        <v>0.49919999999999998</v>
      </c>
      <c r="N242" s="24">
        <v>0.49936896388466945</v>
      </c>
      <c r="O242" s="229">
        <v>0.47755540000000002</v>
      </c>
      <c r="P242" s="24">
        <v>0.51566000000000012</v>
      </c>
      <c r="Q242" s="24">
        <v>0.51200000000000001</v>
      </c>
      <c r="R242" s="24">
        <v>0.49604899999999996</v>
      </c>
      <c r="S242" s="24">
        <v>0.51800000000000002</v>
      </c>
      <c r="T242" s="24">
        <v>0.49399999999999999</v>
      </c>
      <c r="U242" s="229">
        <v>0.48499999999999999</v>
      </c>
      <c r="V242" s="24">
        <v>0.50700000000000001</v>
      </c>
      <c r="W242" s="24">
        <v>0.504</v>
      </c>
      <c r="X242" s="229">
        <v>0.52560000000000007</v>
      </c>
      <c r="Y242" s="24">
        <v>0.50831000000000004</v>
      </c>
      <c r="Z242" s="24">
        <v>0.49709999999999999</v>
      </c>
      <c r="AA242" s="24">
        <v>0.52192000000000005</v>
      </c>
      <c r="AB242" s="229">
        <v>0.4829</v>
      </c>
      <c r="AC242" s="24">
        <v>0.51383999999999996</v>
      </c>
      <c r="AD242" s="229">
        <v>0.48358000000000001</v>
      </c>
      <c r="AE242" s="24">
        <v>0.51600000000000001</v>
      </c>
      <c r="AF242" s="229">
        <v>0.4604100000000001</v>
      </c>
      <c r="AG242" s="204"/>
      <c r="AH242" s="205"/>
      <c r="AI242" s="205"/>
      <c r="AJ242" s="205"/>
      <c r="AK242" s="205"/>
      <c r="AL242" s="205"/>
      <c r="AM242" s="205"/>
      <c r="AN242" s="205"/>
      <c r="AO242" s="205"/>
      <c r="AP242" s="205"/>
      <c r="AQ242" s="205"/>
      <c r="AR242" s="205"/>
      <c r="AS242" s="205"/>
      <c r="AT242" s="205"/>
      <c r="AU242" s="205"/>
      <c r="AV242" s="205"/>
      <c r="AW242" s="205"/>
      <c r="AX242" s="205"/>
      <c r="AY242" s="205"/>
      <c r="AZ242" s="205"/>
      <c r="BA242" s="205"/>
      <c r="BB242" s="205"/>
      <c r="BC242" s="205"/>
      <c r="BD242" s="205"/>
      <c r="BE242" s="205"/>
      <c r="BF242" s="205"/>
      <c r="BG242" s="205"/>
      <c r="BH242" s="205"/>
      <c r="BI242" s="205"/>
      <c r="BJ242" s="205"/>
      <c r="BK242" s="205"/>
      <c r="BL242" s="205"/>
      <c r="BM242" s="214">
        <v>27</v>
      </c>
    </row>
    <row r="243" spans="1:65">
      <c r="A243" s="30"/>
      <c r="B243" s="19">
        <v>1</v>
      </c>
      <c r="C243" s="9">
        <v>3</v>
      </c>
      <c r="D243" s="24">
        <v>0.51680000000000004</v>
      </c>
      <c r="E243" s="24">
        <v>0.51588000000000001</v>
      </c>
      <c r="F243" s="24">
        <v>0.51629415994657091</v>
      </c>
      <c r="G243" s="24">
        <v>0.49708000000000002</v>
      </c>
      <c r="H243" s="24">
        <v>0.51900000000000002</v>
      </c>
      <c r="I243" s="24">
        <v>0.505</v>
      </c>
      <c r="J243" s="24">
        <v>0.5</v>
      </c>
      <c r="K243" s="24">
        <v>0.51400000000000001</v>
      </c>
      <c r="L243" s="24">
        <v>0.51859999999999995</v>
      </c>
      <c r="M243" s="24">
        <v>0.50470000000000004</v>
      </c>
      <c r="N243" s="24">
        <v>0.50694137958326957</v>
      </c>
      <c r="O243" s="229">
        <v>0.48162459999999996</v>
      </c>
      <c r="P243" s="24">
        <v>0.50165999999999999</v>
      </c>
      <c r="Q243" s="24">
        <v>0.504</v>
      </c>
      <c r="R243" s="24">
        <v>0.49582599999999999</v>
      </c>
      <c r="S243" s="24">
        <v>0.52</v>
      </c>
      <c r="T243" s="24">
        <v>0.49699999999999994</v>
      </c>
      <c r="U243" s="229">
        <v>0.48099999999999998</v>
      </c>
      <c r="V243" s="24">
        <v>0.504</v>
      </c>
      <c r="W243" s="24"/>
      <c r="X243" s="229">
        <v>0.53210000000000002</v>
      </c>
      <c r="Y243" s="24">
        <v>0.50321000000000005</v>
      </c>
      <c r="Z243" s="24">
        <v>0.5091</v>
      </c>
      <c r="AA243" s="24">
        <v>0.52112000000000003</v>
      </c>
      <c r="AB243" s="229">
        <v>0.47730000000000006</v>
      </c>
      <c r="AC243" s="24">
        <v>0.51458999999999988</v>
      </c>
      <c r="AD243" s="229">
        <v>0.49080000000000001</v>
      </c>
      <c r="AE243" s="24">
        <v>0.51400000000000001</v>
      </c>
      <c r="AF243" s="229">
        <v>0.45471000000000011</v>
      </c>
      <c r="AG243" s="204"/>
      <c r="AH243" s="205"/>
      <c r="AI243" s="205"/>
      <c r="AJ243" s="205"/>
      <c r="AK243" s="205"/>
      <c r="AL243" s="205"/>
      <c r="AM243" s="205"/>
      <c r="AN243" s="205"/>
      <c r="AO243" s="205"/>
      <c r="AP243" s="205"/>
      <c r="AQ243" s="205"/>
      <c r="AR243" s="205"/>
      <c r="AS243" s="205"/>
      <c r="AT243" s="205"/>
      <c r="AU243" s="205"/>
      <c r="AV243" s="205"/>
      <c r="AW243" s="205"/>
      <c r="AX243" s="205"/>
      <c r="AY243" s="205"/>
      <c r="AZ243" s="205"/>
      <c r="BA243" s="205"/>
      <c r="BB243" s="205"/>
      <c r="BC243" s="205"/>
      <c r="BD243" s="205"/>
      <c r="BE243" s="205"/>
      <c r="BF243" s="205"/>
      <c r="BG243" s="205"/>
      <c r="BH243" s="205"/>
      <c r="BI243" s="205"/>
      <c r="BJ243" s="205"/>
      <c r="BK243" s="205"/>
      <c r="BL243" s="205"/>
      <c r="BM243" s="214">
        <v>16</v>
      </c>
    </row>
    <row r="244" spans="1:65">
      <c r="A244" s="30"/>
      <c r="B244" s="19">
        <v>1</v>
      </c>
      <c r="C244" s="9">
        <v>4</v>
      </c>
      <c r="D244" s="24">
        <v>0.49459999999999998</v>
      </c>
      <c r="E244" s="24">
        <v>0.50992000000000004</v>
      </c>
      <c r="F244" s="24">
        <v>0.51180624148494058</v>
      </c>
      <c r="G244" s="24">
        <v>0.50788</v>
      </c>
      <c r="H244" s="24">
        <v>0.503</v>
      </c>
      <c r="I244" s="24">
        <v>0.498</v>
      </c>
      <c r="J244" s="24">
        <v>0.51</v>
      </c>
      <c r="K244" s="24">
        <v>0.5</v>
      </c>
      <c r="L244" s="24">
        <v>0.51330000000000009</v>
      </c>
      <c r="M244" s="24">
        <v>0.51050000000000006</v>
      </c>
      <c r="N244" s="24">
        <v>0.49905049259100626</v>
      </c>
      <c r="O244" s="229">
        <v>0.47540910000000003</v>
      </c>
      <c r="P244" s="24">
        <v>0.51436999999999999</v>
      </c>
      <c r="Q244" s="24">
        <v>0.51400000000000001</v>
      </c>
      <c r="R244" s="24">
        <v>0.49559000000000003</v>
      </c>
      <c r="S244" s="24">
        <v>0.49899999999999994</v>
      </c>
      <c r="T244" s="24">
        <v>0.48399999999999999</v>
      </c>
      <c r="U244" s="229">
        <v>0.48799999999999999</v>
      </c>
      <c r="V244" s="24">
        <v>0.504</v>
      </c>
      <c r="W244" s="24"/>
      <c r="X244" s="229">
        <v>0.52890000000000004</v>
      </c>
      <c r="Y244" s="24">
        <v>0.50418999999999992</v>
      </c>
      <c r="Z244" s="24">
        <v>0.49480000000000002</v>
      </c>
      <c r="AA244" s="24">
        <v>0.51332</v>
      </c>
      <c r="AB244" s="229">
        <v>0.48250000000000004</v>
      </c>
      <c r="AC244" s="24">
        <v>0.50071999999999994</v>
      </c>
      <c r="AD244" s="229">
        <v>0.48448999999999992</v>
      </c>
      <c r="AE244" s="24">
        <v>0.51800000000000002</v>
      </c>
      <c r="AF244" s="229">
        <v>0.48767000000000005</v>
      </c>
      <c r="AG244" s="204"/>
      <c r="AH244" s="205"/>
      <c r="AI244" s="205"/>
      <c r="AJ244" s="205"/>
      <c r="AK244" s="205"/>
      <c r="AL244" s="205"/>
      <c r="AM244" s="205"/>
      <c r="AN244" s="205"/>
      <c r="AO244" s="205"/>
      <c r="AP244" s="205"/>
      <c r="AQ244" s="205"/>
      <c r="AR244" s="205"/>
      <c r="AS244" s="205"/>
      <c r="AT244" s="205"/>
      <c r="AU244" s="205"/>
      <c r="AV244" s="205"/>
      <c r="AW244" s="205"/>
      <c r="AX244" s="205"/>
      <c r="AY244" s="205"/>
      <c r="AZ244" s="205"/>
      <c r="BA244" s="205"/>
      <c r="BB244" s="205"/>
      <c r="BC244" s="205"/>
      <c r="BD244" s="205"/>
      <c r="BE244" s="205"/>
      <c r="BF244" s="205"/>
      <c r="BG244" s="205"/>
      <c r="BH244" s="205"/>
      <c r="BI244" s="205"/>
      <c r="BJ244" s="205"/>
      <c r="BK244" s="205"/>
      <c r="BL244" s="205"/>
      <c r="BM244" s="214">
        <v>0.50777703892865977</v>
      </c>
    </row>
    <row r="245" spans="1:65">
      <c r="A245" s="30"/>
      <c r="B245" s="19">
        <v>1</v>
      </c>
      <c r="C245" s="9">
        <v>5</v>
      </c>
      <c r="D245" s="24">
        <v>0.51419999999999999</v>
      </c>
      <c r="E245" s="24">
        <v>0.52138999999999991</v>
      </c>
      <c r="F245" s="24">
        <v>0.51333261016528209</v>
      </c>
      <c r="G245" s="24">
        <v>0.51429000000000002</v>
      </c>
      <c r="H245" s="24">
        <v>0.51500000000000001</v>
      </c>
      <c r="I245" s="24">
        <v>0.505</v>
      </c>
      <c r="J245" s="24">
        <v>0.51</v>
      </c>
      <c r="K245" s="24">
        <v>0.50700000000000001</v>
      </c>
      <c r="L245" s="24">
        <v>0.51989999999999992</v>
      </c>
      <c r="M245" s="24">
        <v>0.51200000000000001</v>
      </c>
      <c r="N245" s="24">
        <v>0.51022729811590328</v>
      </c>
      <c r="O245" s="228">
        <v>0.5070832999999999</v>
      </c>
      <c r="P245" s="24">
        <v>0.52424999999999999</v>
      </c>
      <c r="Q245" s="24">
        <v>0.51500000000000001</v>
      </c>
      <c r="R245" s="24">
        <v>0.49579899999999999</v>
      </c>
      <c r="S245" s="24">
        <v>0.51</v>
      </c>
      <c r="T245" s="24">
        <v>0.504</v>
      </c>
      <c r="U245" s="229">
        <v>0.48199999999999998</v>
      </c>
      <c r="V245" s="24">
        <v>0.505</v>
      </c>
      <c r="W245" s="24"/>
      <c r="X245" s="228">
        <v>0.5101</v>
      </c>
      <c r="Y245" s="24">
        <v>0.49580999999999997</v>
      </c>
      <c r="Z245" s="24">
        <v>0.50860000000000005</v>
      </c>
      <c r="AA245" s="24">
        <v>0.52122000000000002</v>
      </c>
      <c r="AB245" s="229">
        <v>0.4824</v>
      </c>
      <c r="AC245" s="24">
        <v>0.49911999999999995</v>
      </c>
      <c r="AD245" s="229">
        <v>0.48746000000000006</v>
      </c>
      <c r="AE245" s="24">
        <v>0.51500000000000001</v>
      </c>
      <c r="AF245" s="229">
        <v>0.46625833333333339</v>
      </c>
      <c r="AG245" s="204"/>
      <c r="AH245" s="205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205"/>
      <c r="AT245" s="205"/>
      <c r="AU245" s="205"/>
      <c r="AV245" s="205"/>
      <c r="AW245" s="205"/>
      <c r="AX245" s="205"/>
      <c r="AY245" s="205"/>
      <c r="AZ245" s="205"/>
      <c r="BA245" s="205"/>
      <c r="BB245" s="205"/>
      <c r="BC245" s="205"/>
      <c r="BD245" s="205"/>
      <c r="BE245" s="205"/>
      <c r="BF245" s="205"/>
      <c r="BG245" s="205"/>
      <c r="BH245" s="205"/>
      <c r="BI245" s="205"/>
      <c r="BJ245" s="205"/>
      <c r="BK245" s="205"/>
      <c r="BL245" s="205"/>
      <c r="BM245" s="214">
        <v>23</v>
      </c>
    </row>
    <row r="246" spans="1:65">
      <c r="A246" s="30"/>
      <c r="B246" s="19">
        <v>1</v>
      </c>
      <c r="C246" s="9">
        <v>6</v>
      </c>
      <c r="D246" s="24">
        <v>0.50580000000000003</v>
      </c>
      <c r="E246" s="24">
        <v>0.51651999999999998</v>
      </c>
      <c r="F246" s="24">
        <v>0.51199145843634131</v>
      </c>
      <c r="G246" s="24">
        <v>0.49883</v>
      </c>
      <c r="H246" s="24">
        <v>0.51</v>
      </c>
      <c r="I246" s="24">
        <v>0.49199999999999999</v>
      </c>
      <c r="J246" s="24">
        <v>0.51</v>
      </c>
      <c r="K246" s="24">
        <v>0.51900000000000002</v>
      </c>
      <c r="L246" s="24">
        <v>0.51600000000000001</v>
      </c>
      <c r="M246" s="24">
        <v>0.51100000000000001</v>
      </c>
      <c r="N246" s="24">
        <v>0.50348467488579474</v>
      </c>
      <c r="O246" s="229">
        <v>0.49461679999999997</v>
      </c>
      <c r="P246" s="24">
        <v>0.50248999999999999</v>
      </c>
      <c r="Q246" s="24">
        <v>0.51300000000000001</v>
      </c>
      <c r="R246" s="24">
        <v>0.49593599999999993</v>
      </c>
      <c r="S246" s="24">
        <v>0.49100000000000005</v>
      </c>
      <c r="T246" s="24">
        <v>0.504</v>
      </c>
      <c r="U246" s="229">
        <v>0.47499999999999998</v>
      </c>
      <c r="V246" s="24">
        <v>0.51200000000000001</v>
      </c>
      <c r="W246" s="24"/>
      <c r="X246" s="229">
        <v>0.52329999999999999</v>
      </c>
      <c r="Y246" s="24">
        <v>0.50897999999999999</v>
      </c>
      <c r="Z246" s="24">
        <v>0.50109999999999999</v>
      </c>
      <c r="AA246" s="24">
        <v>0.50816000000000006</v>
      </c>
      <c r="AB246" s="229">
        <v>0.48669999999999997</v>
      </c>
      <c r="AC246" s="24">
        <v>0.50351999999999997</v>
      </c>
      <c r="AD246" s="229">
        <v>0.49833000000000005</v>
      </c>
      <c r="AE246" s="24">
        <v>0.51</v>
      </c>
      <c r="AF246" s="229">
        <v>0.48751</v>
      </c>
      <c r="AG246" s="204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56"/>
    </row>
    <row r="247" spans="1:65">
      <c r="A247" s="30"/>
      <c r="B247" s="20" t="s">
        <v>271</v>
      </c>
      <c r="C247" s="12"/>
      <c r="D247" s="215">
        <v>0.50803333333333323</v>
      </c>
      <c r="E247" s="215">
        <v>0.51577833333333334</v>
      </c>
      <c r="F247" s="215">
        <v>0.50918115932974539</v>
      </c>
      <c r="G247" s="215">
        <v>0.50559499999999991</v>
      </c>
      <c r="H247" s="215">
        <v>0.51100000000000012</v>
      </c>
      <c r="I247" s="215">
        <v>0.4985</v>
      </c>
      <c r="J247" s="215">
        <v>0.5083333333333333</v>
      </c>
      <c r="K247" s="215">
        <v>0.51050000000000006</v>
      </c>
      <c r="L247" s="215">
        <v>0.5168166666666667</v>
      </c>
      <c r="M247" s="215">
        <v>0.50795000000000001</v>
      </c>
      <c r="N247" s="215">
        <v>0.50433340269609805</v>
      </c>
      <c r="O247" s="215">
        <v>0.4858195666666667</v>
      </c>
      <c r="P247" s="215">
        <v>0.51253000000000004</v>
      </c>
      <c r="Q247" s="215">
        <v>0.50700000000000001</v>
      </c>
      <c r="R247" s="215">
        <v>0.49582733333333334</v>
      </c>
      <c r="S247" s="215">
        <v>0.5076666666666666</v>
      </c>
      <c r="T247" s="215">
        <v>0.49783333333333329</v>
      </c>
      <c r="U247" s="215">
        <v>0.48283333333333328</v>
      </c>
      <c r="V247" s="215">
        <v>0.50449999999999995</v>
      </c>
      <c r="W247" s="215">
        <v>0.504</v>
      </c>
      <c r="X247" s="215">
        <v>0.52523333333333333</v>
      </c>
      <c r="Y247" s="215">
        <v>0.50421833333333332</v>
      </c>
      <c r="Z247" s="215">
        <v>0.50265000000000004</v>
      </c>
      <c r="AA247" s="215">
        <v>0.51813333333333333</v>
      </c>
      <c r="AB247" s="215">
        <v>0.48170000000000002</v>
      </c>
      <c r="AC247" s="215">
        <v>0.50989166666666663</v>
      </c>
      <c r="AD247" s="215">
        <v>0.48919333333333337</v>
      </c>
      <c r="AE247" s="215">
        <v>0.51400000000000012</v>
      </c>
      <c r="AF247" s="215">
        <v>0.47212638888888891</v>
      </c>
      <c r="AG247" s="204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56"/>
    </row>
    <row r="248" spans="1:65">
      <c r="A248" s="30"/>
      <c r="B248" s="3" t="s">
        <v>272</v>
      </c>
      <c r="C248" s="29"/>
      <c r="D248" s="24">
        <v>0.51</v>
      </c>
      <c r="E248" s="24">
        <v>0.51619999999999999</v>
      </c>
      <c r="F248" s="24">
        <v>0.51189884996064094</v>
      </c>
      <c r="G248" s="24">
        <v>0.50347500000000001</v>
      </c>
      <c r="H248" s="24">
        <v>0.51</v>
      </c>
      <c r="I248" s="24">
        <v>0.4995</v>
      </c>
      <c r="J248" s="24">
        <v>0.51</v>
      </c>
      <c r="K248" s="24">
        <v>0.51049999999999995</v>
      </c>
      <c r="L248" s="24">
        <v>0.51659999999999995</v>
      </c>
      <c r="M248" s="24">
        <v>0.51039999999999996</v>
      </c>
      <c r="N248" s="24">
        <v>0.50520614100086991</v>
      </c>
      <c r="O248" s="24">
        <v>0.48012639999999995</v>
      </c>
      <c r="P248" s="24">
        <v>0.515015</v>
      </c>
      <c r="Q248" s="24">
        <v>0.51249999999999996</v>
      </c>
      <c r="R248" s="24">
        <v>0.49581249999999999</v>
      </c>
      <c r="S248" s="24">
        <v>0.50900000000000001</v>
      </c>
      <c r="T248" s="24">
        <v>0.50049999999999994</v>
      </c>
      <c r="U248" s="24">
        <v>0.48349999999999999</v>
      </c>
      <c r="V248" s="24">
        <v>0.50449999999999995</v>
      </c>
      <c r="W248" s="24">
        <v>0.504</v>
      </c>
      <c r="X248" s="24">
        <v>0.52725</v>
      </c>
      <c r="Y248" s="24">
        <v>0.50449999999999995</v>
      </c>
      <c r="Z248" s="24">
        <v>0.50314999999999999</v>
      </c>
      <c r="AA248" s="24">
        <v>0.52117000000000002</v>
      </c>
      <c r="AB248" s="24">
        <v>0.48245000000000005</v>
      </c>
      <c r="AC248" s="24">
        <v>0.50868000000000002</v>
      </c>
      <c r="AD248" s="24">
        <v>0.48897999999999997</v>
      </c>
      <c r="AE248" s="24">
        <v>0.51449999999999996</v>
      </c>
      <c r="AF248" s="24">
        <v>0.4712291666666667</v>
      </c>
      <c r="AG248" s="204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56"/>
    </row>
    <row r="249" spans="1:65">
      <c r="A249" s="30"/>
      <c r="B249" s="3" t="s">
        <v>273</v>
      </c>
      <c r="C249" s="29"/>
      <c r="D249" s="24">
        <v>1.0631023782621617E-2</v>
      </c>
      <c r="E249" s="24">
        <v>3.8293728816434771E-3</v>
      </c>
      <c r="F249" s="24">
        <v>6.6642945542420224E-3</v>
      </c>
      <c r="G249" s="24">
        <v>8.4717288672383814E-3</v>
      </c>
      <c r="H249" s="24">
        <v>5.4772255750516656E-3</v>
      </c>
      <c r="I249" s="24">
        <v>6.4109281699298486E-3</v>
      </c>
      <c r="J249" s="24">
        <v>4.0824829046386341E-3</v>
      </c>
      <c r="K249" s="24">
        <v>8.4083292038311698E-3</v>
      </c>
      <c r="L249" s="24">
        <v>2.3112045921264497E-3</v>
      </c>
      <c r="M249" s="24">
        <v>4.9970991585118769E-3</v>
      </c>
      <c r="N249" s="24">
        <v>4.50654133504747E-3</v>
      </c>
      <c r="O249" s="24">
        <v>1.2454119289402427E-2</v>
      </c>
      <c r="P249" s="24">
        <v>8.8012249147490975E-3</v>
      </c>
      <c r="Q249" s="24">
        <v>1.193314711214105E-2</v>
      </c>
      <c r="R249" s="24">
        <v>1.5626089295360065E-4</v>
      </c>
      <c r="S249" s="24">
        <v>1.1111555546667023E-2</v>
      </c>
      <c r="T249" s="24">
        <v>8.0104098937986198E-3</v>
      </c>
      <c r="U249" s="24">
        <v>4.6224091842530235E-3</v>
      </c>
      <c r="V249" s="24">
        <v>5.5407580708780125E-3</v>
      </c>
      <c r="W249" s="24" t="s">
        <v>660</v>
      </c>
      <c r="X249" s="24">
        <v>8.1426449429326565E-3</v>
      </c>
      <c r="Y249" s="24">
        <v>4.721925101763772E-3</v>
      </c>
      <c r="Z249" s="24">
        <v>5.9721855296030512E-3</v>
      </c>
      <c r="AA249" s="24">
        <v>5.9949000547687634E-3</v>
      </c>
      <c r="AB249" s="24">
        <v>3.4005881844174912E-3</v>
      </c>
      <c r="AC249" s="24">
        <v>1.0868119279188423E-2</v>
      </c>
      <c r="AD249" s="24">
        <v>5.3740623988438128E-3</v>
      </c>
      <c r="AE249" s="24">
        <v>3.0331501776206232E-3</v>
      </c>
      <c r="AF249" s="24">
        <v>1.3927613515629286E-2</v>
      </c>
      <c r="AG249" s="204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05"/>
      <c r="AX249" s="205"/>
      <c r="AY249" s="205"/>
      <c r="AZ249" s="205"/>
      <c r="BA249" s="205"/>
      <c r="BB249" s="205"/>
      <c r="BC249" s="205"/>
      <c r="BD249" s="205"/>
      <c r="BE249" s="205"/>
      <c r="BF249" s="205"/>
      <c r="BG249" s="205"/>
      <c r="BH249" s="205"/>
      <c r="BI249" s="205"/>
      <c r="BJ249" s="205"/>
      <c r="BK249" s="205"/>
      <c r="BL249" s="205"/>
      <c r="BM249" s="56"/>
    </row>
    <row r="250" spans="1:65">
      <c r="A250" s="30"/>
      <c r="B250" s="3" t="s">
        <v>86</v>
      </c>
      <c r="C250" s="29"/>
      <c r="D250" s="13">
        <v>2.0925839083960934E-2</v>
      </c>
      <c r="E250" s="13">
        <v>7.4244547204906702E-3</v>
      </c>
      <c r="F250" s="13">
        <v>1.3088258338180635E-2</v>
      </c>
      <c r="G250" s="13">
        <v>1.6755958558210392E-2</v>
      </c>
      <c r="H250" s="13">
        <v>1.0718641047067837E-2</v>
      </c>
      <c r="I250" s="13">
        <v>1.2860437652818151E-2</v>
      </c>
      <c r="J250" s="13">
        <v>8.0311139107645257E-3</v>
      </c>
      <c r="K250" s="13">
        <v>1.647077219163794E-2</v>
      </c>
      <c r="L250" s="13">
        <v>4.4720008877289488E-3</v>
      </c>
      <c r="M250" s="13">
        <v>9.8377776523513663E-3</v>
      </c>
      <c r="N250" s="13">
        <v>8.9356392238866406E-3</v>
      </c>
      <c r="O250" s="13">
        <v>2.5635277259113604E-2</v>
      </c>
      <c r="P250" s="13">
        <v>1.7172116587807731E-2</v>
      </c>
      <c r="Q250" s="13">
        <v>2.3536779313887674E-2</v>
      </c>
      <c r="R250" s="13">
        <v>3.151518330042326E-4</v>
      </c>
      <c r="S250" s="13">
        <v>2.1887502718319813E-2</v>
      </c>
      <c r="T250" s="13">
        <v>1.6090545484697596E-2</v>
      </c>
      <c r="U250" s="13">
        <v>9.5735088386324288E-3</v>
      </c>
      <c r="V250" s="13">
        <v>1.0982672092919749E-2</v>
      </c>
      <c r="W250" s="13" t="s">
        <v>660</v>
      </c>
      <c r="X250" s="13">
        <v>1.5502909709207317E-2</v>
      </c>
      <c r="Y250" s="13">
        <v>9.3648421519059635E-3</v>
      </c>
      <c r="Z250" s="13">
        <v>1.1881399641108228E-2</v>
      </c>
      <c r="AA250" s="13">
        <v>1.1570187959538273E-2</v>
      </c>
      <c r="AB250" s="13">
        <v>7.0595561229343804E-3</v>
      </c>
      <c r="AC250" s="13">
        <v>2.1314565406092976E-2</v>
      </c>
      <c r="AD250" s="13">
        <v>1.0985559353855624E-2</v>
      </c>
      <c r="AE250" s="13">
        <v>5.9010703844759194E-3</v>
      </c>
      <c r="AF250" s="13">
        <v>2.9499756513095554E-2</v>
      </c>
      <c r="AG250" s="150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274</v>
      </c>
      <c r="C251" s="29"/>
      <c r="D251" s="13">
        <v>5.0473807404571858E-4</v>
      </c>
      <c r="E251" s="13">
        <v>1.5757495497541907E-2</v>
      </c>
      <c r="F251" s="13">
        <v>2.7652301964029569E-3</v>
      </c>
      <c r="G251" s="13">
        <v>-4.2972382785635421E-3</v>
      </c>
      <c r="H251" s="13">
        <v>6.3471973410620386E-3</v>
      </c>
      <c r="I251" s="13">
        <v>-1.8269906312095241E-2</v>
      </c>
      <c r="J251" s="13">
        <v>1.0955485617216709E-3</v>
      </c>
      <c r="K251" s="13">
        <v>5.3625131949357474E-3</v>
      </c>
      <c r="L251" s="13">
        <v>1.7802356240997685E-2</v>
      </c>
      <c r="M251" s="13">
        <v>3.4062404969148474E-4</v>
      </c>
      <c r="N251" s="13">
        <v>-6.7817880064591218E-3</v>
      </c>
      <c r="O251" s="13">
        <v>-4.324234965078444E-2</v>
      </c>
      <c r="P251" s="13">
        <v>9.3603308282084186E-3</v>
      </c>
      <c r="Q251" s="13">
        <v>-1.5302758279484019E-3</v>
      </c>
      <c r="R251" s="13">
        <v>-2.3533371301188932E-2</v>
      </c>
      <c r="S251" s="13">
        <v>-2.1736363311353202E-4</v>
      </c>
      <c r="T251" s="13">
        <v>-1.9582818506930444E-2</v>
      </c>
      <c r="U251" s="13">
        <v>-4.9123342890718957E-2</v>
      </c>
      <c r="V251" s="13">
        <v>-6.4536965585799688E-3</v>
      </c>
      <c r="W251" s="13">
        <v>-7.438380704706149E-3</v>
      </c>
      <c r="X251" s="13">
        <v>3.4377872700789958E-2</v>
      </c>
      <c r="Y251" s="13">
        <v>-7.0084019608976922E-3</v>
      </c>
      <c r="Z251" s="13">
        <v>-1.0097027899247046E-2</v>
      </c>
      <c r="AA251" s="13">
        <v>2.0395357825796712E-2</v>
      </c>
      <c r="AB251" s="13">
        <v>-5.1355293621938358E-2</v>
      </c>
      <c r="AC251" s="13">
        <v>4.1644808171483749E-3</v>
      </c>
      <c r="AD251" s="13">
        <v>-3.6598160551992387E-2</v>
      </c>
      <c r="AE251" s="13">
        <v>1.2255302217819786E-2</v>
      </c>
      <c r="AF251" s="13">
        <v>-7.0209259786517486E-2</v>
      </c>
      <c r="AG251" s="150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46" t="s">
        <v>275</v>
      </c>
      <c r="C252" s="47"/>
      <c r="D252" s="45">
        <v>0.16</v>
      </c>
      <c r="E252" s="45">
        <v>1.36</v>
      </c>
      <c r="F252" s="45">
        <v>0.34</v>
      </c>
      <c r="G252" s="45">
        <v>0.22</v>
      </c>
      <c r="H252" s="45">
        <v>0.62</v>
      </c>
      <c r="I252" s="45">
        <v>1.32</v>
      </c>
      <c r="J252" s="45">
        <v>0.21</v>
      </c>
      <c r="K252" s="45">
        <v>0.54</v>
      </c>
      <c r="L252" s="45">
        <v>1.52</v>
      </c>
      <c r="M252" s="45">
        <v>0.15</v>
      </c>
      <c r="N252" s="45">
        <v>0.41</v>
      </c>
      <c r="O252" s="45">
        <v>3.28</v>
      </c>
      <c r="P252" s="45">
        <v>0.86</v>
      </c>
      <c r="Q252" s="45">
        <v>0</v>
      </c>
      <c r="R252" s="45">
        <v>1.73</v>
      </c>
      <c r="S252" s="45">
        <v>0.1</v>
      </c>
      <c r="T252" s="45">
        <v>1.42</v>
      </c>
      <c r="U252" s="45">
        <v>3.75</v>
      </c>
      <c r="V252" s="45">
        <v>0.39</v>
      </c>
      <c r="W252" s="45">
        <v>0.47</v>
      </c>
      <c r="X252" s="45">
        <v>2.83</v>
      </c>
      <c r="Y252" s="45">
        <v>0.43</v>
      </c>
      <c r="Z252" s="45">
        <v>0.67</v>
      </c>
      <c r="AA252" s="45">
        <v>1.73</v>
      </c>
      <c r="AB252" s="45">
        <v>3.92</v>
      </c>
      <c r="AC252" s="45">
        <v>0.45</v>
      </c>
      <c r="AD252" s="45">
        <v>2.76</v>
      </c>
      <c r="AE252" s="45">
        <v>1.0900000000000001</v>
      </c>
      <c r="AF252" s="45">
        <v>5.41</v>
      </c>
      <c r="AG252" s="150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B253" s="31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BM253" s="55"/>
    </row>
    <row r="254" spans="1:65" ht="15">
      <c r="B254" s="8" t="s">
        <v>487</v>
      </c>
      <c r="BM254" s="28" t="s">
        <v>66</v>
      </c>
    </row>
    <row r="255" spans="1:65" ht="15">
      <c r="A255" s="25" t="s">
        <v>33</v>
      </c>
      <c r="B255" s="18" t="s">
        <v>110</v>
      </c>
      <c r="C255" s="15" t="s">
        <v>111</v>
      </c>
      <c r="D255" s="16" t="s">
        <v>232</v>
      </c>
      <c r="E255" s="17" t="s">
        <v>232</v>
      </c>
      <c r="F255" s="17" t="s">
        <v>232</v>
      </c>
      <c r="G255" s="17" t="s">
        <v>232</v>
      </c>
      <c r="H255" s="17" t="s">
        <v>232</v>
      </c>
      <c r="I255" s="17" t="s">
        <v>232</v>
      </c>
      <c r="J255" s="17" t="s">
        <v>232</v>
      </c>
      <c r="K255" s="17" t="s">
        <v>232</v>
      </c>
      <c r="L255" s="17" t="s">
        <v>232</v>
      </c>
      <c r="M255" s="17" t="s">
        <v>232</v>
      </c>
      <c r="N255" s="17" t="s">
        <v>232</v>
      </c>
      <c r="O255" s="150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>
        <v>1</v>
      </c>
    </row>
    <row r="256" spans="1:65">
      <c r="A256" s="30"/>
      <c r="B256" s="19" t="s">
        <v>233</v>
      </c>
      <c r="C256" s="9" t="s">
        <v>233</v>
      </c>
      <c r="D256" s="148" t="s">
        <v>235</v>
      </c>
      <c r="E256" s="149" t="s">
        <v>236</v>
      </c>
      <c r="F256" s="149" t="s">
        <v>237</v>
      </c>
      <c r="G256" s="149" t="s">
        <v>240</v>
      </c>
      <c r="H256" s="149" t="s">
        <v>244</v>
      </c>
      <c r="I256" s="149" t="s">
        <v>247</v>
      </c>
      <c r="J256" s="149" t="s">
        <v>248</v>
      </c>
      <c r="K256" s="149" t="s">
        <v>249</v>
      </c>
      <c r="L256" s="149" t="s">
        <v>255</v>
      </c>
      <c r="M256" s="149" t="s">
        <v>258</v>
      </c>
      <c r="N256" s="149" t="s">
        <v>262</v>
      </c>
      <c r="O256" s="150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 t="s">
        <v>3</v>
      </c>
    </row>
    <row r="257" spans="1:65">
      <c r="A257" s="30"/>
      <c r="B257" s="19"/>
      <c r="C257" s="9"/>
      <c r="D257" s="10" t="s">
        <v>284</v>
      </c>
      <c r="E257" s="11" t="s">
        <v>284</v>
      </c>
      <c r="F257" s="11" t="s">
        <v>284</v>
      </c>
      <c r="G257" s="11" t="s">
        <v>284</v>
      </c>
      <c r="H257" s="11" t="s">
        <v>284</v>
      </c>
      <c r="I257" s="11" t="s">
        <v>284</v>
      </c>
      <c r="J257" s="11" t="s">
        <v>285</v>
      </c>
      <c r="K257" s="11" t="s">
        <v>284</v>
      </c>
      <c r="L257" s="11" t="s">
        <v>284</v>
      </c>
      <c r="M257" s="11" t="s">
        <v>285</v>
      </c>
      <c r="N257" s="11" t="s">
        <v>284</v>
      </c>
      <c r="O257" s="150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9"/>
      <c r="C258" s="9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150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3</v>
      </c>
    </row>
    <row r="259" spans="1:65">
      <c r="A259" s="30"/>
      <c r="B259" s="18">
        <v>1</v>
      </c>
      <c r="C259" s="14">
        <v>1</v>
      </c>
      <c r="D259" s="145">
        <v>2.25</v>
      </c>
      <c r="E259" s="22">
        <v>2.69</v>
      </c>
      <c r="F259" s="22">
        <v>2.7563544191295639</v>
      </c>
      <c r="G259" s="22">
        <v>2.74</v>
      </c>
      <c r="H259" s="22">
        <v>2.6</v>
      </c>
      <c r="I259" s="22">
        <v>2.6</v>
      </c>
      <c r="J259" s="22">
        <v>2.9</v>
      </c>
      <c r="K259" s="145">
        <v>3.094875</v>
      </c>
      <c r="L259" s="22">
        <v>2.89</v>
      </c>
      <c r="M259" s="22">
        <v>2.7</v>
      </c>
      <c r="N259" s="22">
        <v>2.5499999999999998</v>
      </c>
      <c r="O259" s="150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>
        <v>1</v>
      </c>
      <c r="C260" s="9">
        <v>2</v>
      </c>
      <c r="D260" s="146">
        <v>2.3199999999999998</v>
      </c>
      <c r="E260" s="11">
        <v>2.71</v>
      </c>
      <c r="F260" s="11">
        <v>2.7402586690558266</v>
      </c>
      <c r="G260" s="11">
        <v>2.67</v>
      </c>
      <c r="H260" s="11">
        <v>2.5</v>
      </c>
      <c r="I260" s="11">
        <v>2.7</v>
      </c>
      <c r="J260" s="11">
        <v>2.8</v>
      </c>
      <c r="K260" s="146">
        <v>3.1187499999999999</v>
      </c>
      <c r="L260" s="11">
        <v>2.66</v>
      </c>
      <c r="M260" s="11">
        <v>2.7</v>
      </c>
      <c r="N260" s="11">
        <v>2.5499999999999998</v>
      </c>
      <c r="O260" s="150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28</v>
      </c>
    </row>
    <row r="261" spans="1:65">
      <c r="A261" s="30"/>
      <c r="B261" s="19">
        <v>1</v>
      </c>
      <c r="C261" s="9">
        <v>3</v>
      </c>
      <c r="D261" s="146">
        <v>2.5099999999999998</v>
      </c>
      <c r="E261" s="151">
        <v>3.04</v>
      </c>
      <c r="F261" s="11">
        <v>2.7510334179317839</v>
      </c>
      <c r="G261" s="11">
        <v>2.78</v>
      </c>
      <c r="H261" s="11">
        <v>2.5</v>
      </c>
      <c r="I261" s="11">
        <v>2.6</v>
      </c>
      <c r="J261" s="11">
        <v>2.9</v>
      </c>
      <c r="K261" s="146">
        <v>3.0750000000000002</v>
      </c>
      <c r="L261" s="11">
        <v>2.72</v>
      </c>
      <c r="M261" s="11">
        <v>2.8</v>
      </c>
      <c r="N261" s="11">
        <v>2.5499999999999998</v>
      </c>
      <c r="O261" s="150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16</v>
      </c>
    </row>
    <row r="262" spans="1:65">
      <c r="A262" s="30"/>
      <c r="B262" s="19">
        <v>1</v>
      </c>
      <c r="C262" s="9">
        <v>4</v>
      </c>
      <c r="D262" s="146">
        <v>2.37</v>
      </c>
      <c r="E262" s="11">
        <v>2.7</v>
      </c>
      <c r="F262" s="11">
        <v>2.75352698035669</v>
      </c>
      <c r="G262" s="11">
        <v>2.72</v>
      </c>
      <c r="H262" s="11">
        <v>2.7</v>
      </c>
      <c r="I262" s="11">
        <v>2.7</v>
      </c>
      <c r="J262" s="11">
        <v>2.6</v>
      </c>
      <c r="K262" s="146">
        <v>3.0963750000000001</v>
      </c>
      <c r="L262" s="11">
        <v>2.74</v>
      </c>
      <c r="M262" s="11">
        <v>2.7</v>
      </c>
      <c r="N262" s="11">
        <v>2.5</v>
      </c>
      <c r="O262" s="150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2.7006829226844169</v>
      </c>
    </row>
    <row r="263" spans="1:65">
      <c r="A263" s="30"/>
      <c r="B263" s="19">
        <v>1</v>
      </c>
      <c r="C263" s="9">
        <v>5</v>
      </c>
      <c r="D263" s="146">
        <v>2.35</v>
      </c>
      <c r="E263" s="11">
        <v>2.73</v>
      </c>
      <c r="F263" s="11">
        <v>2.7733493207762701</v>
      </c>
      <c r="G263" s="11">
        <v>2.74</v>
      </c>
      <c r="H263" s="11">
        <v>2.5</v>
      </c>
      <c r="I263" s="11">
        <v>2.9</v>
      </c>
      <c r="J263" s="11">
        <v>3</v>
      </c>
      <c r="K263" s="146">
        <v>3.0674999999999999</v>
      </c>
      <c r="L263" s="11">
        <v>2.87</v>
      </c>
      <c r="M263" s="11">
        <v>2.8</v>
      </c>
      <c r="N263" s="11">
        <v>2.5499999999999998</v>
      </c>
      <c r="O263" s="150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24</v>
      </c>
    </row>
    <row r="264" spans="1:65">
      <c r="A264" s="30"/>
      <c r="B264" s="19">
        <v>1</v>
      </c>
      <c r="C264" s="9">
        <v>6</v>
      </c>
      <c r="D264" s="146">
        <v>2.2799999999999998</v>
      </c>
      <c r="E264" s="11">
        <v>2.65</v>
      </c>
      <c r="F264" s="11">
        <v>2.7603550177083891</v>
      </c>
      <c r="G264" s="11">
        <v>2.68</v>
      </c>
      <c r="H264" s="11">
        <v>2.6</v>
      </c>
      <c r="I264" s="11">
        <v>2.6</v>
      </c>
      <c r="J264" s="11">
        <v>2.7</v>
      </c>
      <c r="K264" s="146">
        <v>3.07525</v>
      </c>
      <c r="L264" s="151">
        <v>3.13</v>
      </c>
      <c r="M264" s="11">
        <v>2.8</v>
      </c>
      <c r="N264" s="151">
        <v>2.65</v>
      </c>
      <c r="O264" s="150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20" t="s">
        <v>271</v>
      </c>
      <c r="C265" s="12"/>
      <c r="D265" s="23">
        <v>2.3466666666666662</v>
      </c>
      <c r="E265" s="23">
        <v>2.7533333333333334</v>
      </c>
      <c r="F265" s="23">
        <v>2.7558129708264203</v>
      </c>
      <c r="G265" s="23">
        <v>2.7216666666666671</v>
      </c>
      <c r="H265" s="23">
        <v>2.5666666666666669</v>
      </c>
      <c r="I265" s="23">
        <v>2.6833333333333336</v>
      </c>
      <c r="J265" s="23">
        <v>2.8166666666666664</v>
      </c>
      <c r="K265" s="23">
        <v>3.0879583333333334</v>
      </c>
      <c r="L265" s="23">
        <v>2.8350000000000004</v>
      </c>
      <c r="M265" s="23">
        <v>2.75</v>
      </c>
      <c r="N265" s="23">
        <v>2.5583333333333331</v>
      </c>
      <c r="O265" s="150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272</v>
      </c>
      <c r="C266" s="29"/>
      <c r="D266" s="11">
        <v>2.335</v>
      </c>
      <c r="E266" s="11">
        <v>2.7050000000000001</v>
      </c>
      <c r="F266" s="11">
        <v>2.7549406997431269</v>
      </c>
      <c r="G266" s="11">
        <v>2.7300000000000004</v>
      </c>
      <c r="H266" s="11">
        <v>2.5499999999999998</v>
      </c>
      <c r="I266" s="11">
        <v>2.6500000000000004</v>
      </c>
      <c r="J266" s="11">
        <v>2.8499999999999996</v>
      </c>
      <c r="K266" s="11">
        <v>3.0850625000000003</v>
      </c>
      <c r="L266" s="11">
        <v>2.8050000000000002</v>
      </c>
      <c r="M266" s="11">
        <v>2.75</v>
      </c>
      <c r="N266" s="11">
        <v>2.5499999999999998</v>
      </c>
      <c r="O266" s="150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273</v>
      </c>
      <c r="C267" s="29"/>
      <c r="D267" s="24">
        <v>9.1360093403338088E-2</v>
      </c>
      <c r="E267" s="24">
        <v>0.14292189008919057</v>
      </c>
      <c r="F267" s="24">
        <v>1.0940320905509072E-2</v>
      </c>
      <c r="G267" s="24">
        <v>4.1190613817551486E-2</v>
      </c>
      <c r="H267" s="24">
        <v>8.1649658092772678E-2</v>
      </c>
      <c r="I267" s="24">
        <v>0.11690451944500115</v>
      </c>
      <c r="J267" s="24">
        <v>0.14719601443879737</v>
      </c>
      <c r="K267" s="24">
        <v>1.9051356032226834E-2</v>
      </c>
      <c r="L267" s="24">
        <v>0.1697939928266014</v>
      </c>
      <c r="M267" s="24">
        <v>5.4772255750516412E-2</v>
      </c>
      <c r="N267" s="24">
        <v>4.915960401250874E-2</v>
      </c>
      <c r="O267" s="204"/>
      <c r="P267" s="205"/>
      <c r="Q267" s="205"/>
      <c r="R267" s="205"/>
      <c r="S267" s="205"/>
      <c r="T267" s="205"/>
      <c r="U267" s="205"/>
      <c r="V267" s="205"/>
      <c r="W267" s="205"/>
      <c r="X267" s="205"/>
      <c r="Y267" s="205"/>
      <c r="Z267" s="205"/>
      <c r="AA267" s="205"/>
      <c r="AB267" s="205"/>
      <c r="AC267" s="205"/>
      <c r="AD267" s="205"/>
      <c r="AE267" s="205"/>
      <c r="AF267" s="205"/>
      <c r="AG267" s="205"/>
      <c r="AH267" s="205"/>
      <c r="AI267" s="205"/>
      <c r="AJ267" s="205"/>
      <c r="AK267" s="205"/>
      <c r="AL267" s="205"/>
      <c r="AM267" s="205"/>
      <c r="AN267" s="205"/>
      <c r="AO267" s="205"/>
      <c r="AP267" s="205"/>
      <c r="AQ267" s="205"/>
      <c r="AR267" s="205"/>
      <c r="AS267" s="205"/>
      <c r="AT267" s="205"/>
      <c r="AU267" s="205"/>
      <c r="AV267" s="205"/>
      <c r="AW267" s="205"/>
      <c r="AX267" s="205"/>
      <c r="AY267" s="205"/>
      <c r="AZ267" s="205"/>
      <c r="BA267" s="205"/>
      <c r="BB267" s="205"/>
      <c r="BC267" s="205"/>
      <c r="BD267" s="205"/>
      <c r="BE267" s="205"/>
      <c r="BF267" s="205"/>
      <c r="BG267" s="205"/>
      <c r="BH267" s="205"/>
      <c r="BI267" s="205"/>
      <c r="BJ267" s="205"/>
      <c r="BK267" s="205"/>
      <c r="BL267" s="205"/>
      <c r="BM267" s="56"/>
    </row>
    <row r="268" spans="1:65">
      <c r="A268" s="30"/>
      <c r="B268" s="3" t="s">
        <v>86</v>
      </c>
      <c r="C268" s="29"/>
      <c r="D268" s="13">
        <v>3.8931857984377032E-2</v>
      </c>
      <c r="E268" s="13">
        <v>5.1908676787841612E-2</v>
      </c>
      <c r="F268" s="13">
        <v>3.9699068918411613E-3</v>
      </c>
      <c r="G268" s="13">
        <v>1.5134334531862147E-2</v>
      </c>
      <c r="H268" s="13">
        <v>3.1811555101080261E-2</v>
      </c>
      <c r="I268" s="13">
        <v>4.3566901656522161E-2</v>
      </c>
      <c r="J268" s="13">
        <v>5.2258940037442858E-2</v>
      </c>
      <c r="K268" s="13">
        <v>6.169563826873798E-3</v>
      </c>
      <c r="L268" s="13">
        <v>5.9892060961764151E-2</v>
      </c>
      <c r="M268" s="13">
        <v>1.9917183909278696E-2</v>
      </c>
      <c r="N268" s="13">
        <v>1.921548039576889E-2</v>
      </c>
      <c r="O268" s="150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274</v>
      </c>
      <c r="C269" s="29"/>
      <c r="D269" s="13">
        <v>-0.13108397622104662</v>
      </c>
      <c r="E269" s="13">
        <v>1.9495221081556435E-2</v>
      </c>
      <c r="F269" s="13">
        <v>2.041337310609026E-2</v>
      </c>
      <c r="G269" s="13">
        <v>7.7697917834029795E-3</v>
      </c>
      <c r="H269" s="13">
        <v>-4.9623098991769421E-2</v>
      </c>
      <c r="I269" s="13">
        <v>-6.4241489459407886E-3</v>
      </c>
      <c r="J269" s="13">
        <v>4.2946079677863347E-2</v>
      </c>
      <c r="K269" s="13">
        <v>0.14339906673086</v>
      </c>
      <c r="L269" s="13">
        <v>4.9734486113636622E-2</v>
      </c>
      <c r="M269" s="13">
        <v>1.8260965365961335E-2</v>
      </c>
      <c r="N269" s="13">
        <v>-5.2708738280757395E-2</v>
      </c>
      <c r="O269" s="150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46" t="s">
        <v>275</v>
      </c>
      <c r="C270" s="47"/>
      <c r="D270" s="45">
        <v>4.08</v>
      </c>
      <c r="E270" s="45">
        <v>0.03</v>
      </c>
      <c r="F270" s="45">
        <v>0.06</v>
      </c>
      <c r="G270" s="45">
        <v>0.28999999999999998</v>
      </c>
      <c r="H270" s="45">
        <v>1.85</v>
      </c>
      <c r="I270" s="45">
        <v>0.67</v>
      </c>
      <c r="J270" s="45">
        <v>0.67</v>
      </c>
      <c r="K270" s="45">
        <v>3.42</v>
      </c>
      <c r="L270" s="45">
        <v>0.86</v>
      </c>
      <c r="M270" s="45">
        <v>0</v>
      </c>
      <c r="N270" s="45">
        <v>1.94</v>
      </c>
      <c r="O270" s="150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B271" s="31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BM271" s="55"/>
    </row>
    <row r="272" spans="1:65" ht="15">
      <c r="B272" s="8" t="s">
        <v>488</v>
      </c>
      <c r="BM272" s="28" t="s">
        <v>66</v>
      </c>
    </row>
    <row r="273" spans="1:65" ht="15">
      <c r="A273" s="25" t="s">
        <v>36</v>
      </c>
      <c r="B273" s="18" t="s">
        <v>110</v>
      </c>
      <c r="C273" s="15" t="s">
        <v>111</v>
      </c>
      <c r="D273" s="16" t="s">
        <v>232</v>
      </c>
      <c r="E273" s="17" t="s">
        <v>232</v>
      </c>
      <c r="F273" s="17" t="s">
        <v>232</v>
      </c>
      <c r="G273" s="17" t="s">
        <v>232</v>
      </c>
      <c r="H273" s="17" t="s">
        <v>232</v>
      </c>
      <c r="I273" s="17" t="s">
        <v>232</v>
      </c>
      <c r="J273" s="17" t="s">
        <v>232</v>
      </c>
      <c r="K273" s="17" t="s">
        <v>232</v>
      </c>
      <c r="L273" s="17" t="s">
        <v>232</v>
      </c>
      <c r="M273" s="17" t="s">
        <v>232</v>
      </c>
      <c r="N273" s="17" t="s">
        <v>232</v>
      </c>
      <c r="O273" s="150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1</v>
      </c>
    </row>
    <row r="274" spans="1:65">
      <c r="A274" s="30"/>
      <c r="B274" s="19" t="s">
        <v>233</v>
      </c>
      <c r="C274" s="9" t="s">
        <v>233</v>
      </c>
      <c r="D274" s="148" t="s">
        <v>235</v>
      </c>
      <c r="E274" s="149" t="s">
        <v>236</v>
      </c>
      <c r="F274" s="149" t="s">
        <v>237</v>
      </c>
      <c r="G274" s="149" t="s">
        <v>240</v>
      </c>
      <c r="H274" s="149" t="s">
        <v>244</v>
      </c>
      <c r="I274" s="149" t="s">
        <v>247</v>
      </c>
      <c r="J274" s="149" t="s">
        <v>248</v>
      </c>
      <c r="K274" s="149" t="s">
        <v>249</v>
      </c>
      <c r="L274" s="149" t="s">
        <v>255</v>
      </c>
      <c r="M274" s="149" t="s">
        <v>258</v>
      </c>
      <c r="N274" s="149" t="s">
        <v>262</v>
      </c>
      <c r="O274" s="150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 t="s">
        <v>3</v>
      </c>
    </row>
    <row r="275" spans="1:65">
      <c r="A275" s="30"/>
      <c r="B275" s="19"/>
      <c r="C275" s="9"/>
      <c r="D275" s="10" t="s">
        <v>284</v>
      </c>
      <c r="E275" s="11" t="s">
        <v>284</v>
      </c>
      <c r="F275" s="11" t="s">
        <v>284</v>
      </c>
      <c r="G275" s="11" t="s">
        <v>284</v>
      </c>
      <c r="H275" s="11" t="s">
        <v>284</v>
      </c>
      <c r="I275" s="11" t="s">
        <v>284</v>
      </c>
      <c r="J275" s="11" t="s">
        <v>285</v>
      </c>
      <c r="K275" s="11" t="s">
        <v>284</v>
      </c>
      <c r="L275" s="11" t="s">
        <v>284</v>
      </c>
      <c r="M275" s="11" t="s">
        <v>285</v>
      </c>
      <c r="N275" s="11" t="s">
        <v>284</v>
      </c>
      <c r="O275" s="150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9"/>
      <c r="C276" s="9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150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3</v>
      </c>
    </row>
    <row r="277" spans="1:65">
      <c r="A277" s="30"/>
      <c r="B277" s="18">
        <v>1</v>
      </c>
      <c r="C277" s="14">
        <v>1</v>
      </c>
      <c r="D277" s="145">
        <v>1.03</v>
      </c>
      <c r="E277" s="22">
        <v>1.24</v>
      </c>
      <c r="F277" s="22">
        <v>1.2593576046442001</v>
      </c>
      <c r="G277" s="22">
        <v>1.27</v>
      </c>
      <c r="H277" s="22">
        <v>1.1599999999999999</v>
      </c>
      <c r="I277" s="22">
        <v>1.1000000000000001</v>
      </c>
      <c r="J277" s="22">
        <v>1.3</v>
      </c>
      <c r="K277" s="22">
        <v>1.3126340000000001</v>
      </c>
      <c r="L277" s="22">
        <v>1.28</v>
      </c>
      <c r="M277" s="22">
        <v>1.2</v>
      </c>
      <c r="N277" s="22">
        <v>1.2</v>
      </c>
      <c r="O277" s="150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>
        <v>1</v>
      </c>
      <c r="C278" s="9">
        <v>2</v>
      </c>
      <c r="D278" s="146">
        <v>0.9900000000000001</v>
      </c>
      <c r="E278" s="11">
        <v>1.27</v>
      </c>
      <c r="F278" s="11">
        <v>1.2748143549189801</v>
      </c>
      <c r="G278" s="11">
        <v>1.24</v>
      </c>
      <c r="H278" s="11">
        <v>1.23</v>
      </c>
      <c r="I278" s="11">
        <v>1.2</v>
      </c>
      <c r="J278" s="11">
        <v>1.3</v>
      </c>
      <c r="K278" s="11">
        <v>1.295247</v>
      </c>
      <c r="L278" s="11">
        <v>1.2</v>
      </c>
      <c r="M278" s="11">
        <v>1.2</v>
      </c>
      <c r="N278" s="11">
        <v>1.2</v>
      </c>
      <c r="O278" s="150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29</v>
      </c>
    </row>
    <row r="279" spans="1:65">
      <c r="A279" s="30"/>
      <c r="B279" s="19">
        <v>1</v>
      </c>
      <c r="C279" s="9">
        <v>3</v>
      </c>
      <c r="D279" s="146">
        <v>1.05</v>
      </c>
      <c r="E279" s="11">
        <v>1.18</v>
      </c>
      <c r="F279" s="11">
        <v>1.2791481846731003</v>
      </c>
      <c r="G279" s="11">
        <v>1.26</v>
      </c>
      <c r="H279" s="11">
        <v>1.32</v>
      </c>
      <c r="I279" s="11">
        <v>1.2</v>
      </c>
      <c r="J279" s="11">
        <v>1.3</v>
      </c>
      <c r="K279" s="11">
        <v>1.2362780000000002</v>
      </c>
      <c r="L279" s="11">
        <v>1.2</v>
      </c>
      <c r="M279" s="11">
        <v>1.3</v>
      </c>
      <c r="N279" s="11">
        <v>1.1499999999999999</v>
      </c>
      <c r="O279" s="150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16</v>
      </c>
    </row>
    <row r="280" spans="1:65">
      <c r="A280" s="30"/>
      <c r="B280" s="19">
        <v>1</v>
      </c>
      <c r="C280" s="9">
        <v>4</v>
      </c>
      <c r="D280" s="146">
        <v>1.01</v>
      </c>
      <c r="E280" s="11">
        <v>1.24</v>
      </c>
      <c r="F280" s="11">
        <v>1.2552906896659506</v>
      </c>
      <c r="G280" s="11">
        <v>1.24</v>
      </c>
      <c r="H280" s="151">
        <v>0.91</v>
      </c>
      <c r="I280" s="11">
        <v>1.1000000000000001</v>
      </c>
      <c r="J280" s="11">
        <v>1.4</v>
      </c>
      <c r="K280" s="11">
        <v>1.233771</v>
      </c>
      <c r="L280" s="11">
        <v>1.22</v>
      </c>
      <c r="M280" s="11">
        <v>1.2</v>
      </c>
      <c r="N280" s="11">
        <v>1.2</v>
      </c>
      <c r="O280" s="150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1.2459124183707297</v>
      </c>
    </row>
    <row r="281" spans="1:65">
      <c r="A281" s="30"/>
      <c r="B281" s="19">
        <v>1</v>
      </c>
      <c r="C281" s="9">
        <v>5</v>
      </c>
      <c r="D281" s="146">
        <v>1.03</v>
      </c>
      <c r="E281" s="11">
        <v>1.23</v>
      </c>
      <c r="F281" s="11">
        <v>1.2791940826963664</v>
      </c>
      <c r="G281" s="11">
        <v>1.27</v>
      </c>
      <c r="H281" s="11">
        <v>1.21</v>
      </c>
      <c r="I281" s="11">
        <v>1.2</v>
      </c>
      <c r="J281" s="11">
        <v>1.3</v>
      </c>
      <c r="K281" s="11">
        <v>1.283693</v>
      </c>
      <c r="L281" s="11">
        <v>1.27</v>
      </c>
      <c r="M281" s="11">
        <v>1.3</v>
      </c>
      <c r="N281" s="11">
        <v>1.2</v>
      </c>
      <c r="O281" s="150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25</v>
      </c>
    </row>
    <row r="282" spans="1:65">
      <c r="A282" s="30"/>
      <c r="B282" s="19">
        <v>1</v>
      </c>
      <c r="C282" s="9">
        <v>6</v>
      </c>
      <c r="D282" s="146">
        <v>1</v>
      </c>
      <c r="E282" s="11">
        <v>1.18</v>
      </c>
      <c r="F282" s="11">
        <v>1.2621231856451884</v>
      </c>
      <c r="G282" s="11">
        <v>1.23</v>
      </c>
      <c r="H282" s="11">
        <v>1.37</v>
      </c>
      <c r="I282" s="11">
        <v>1.1000000000000001</v>
      </c>
      <c r="J282" s="11">
        <v>1.4</v>
      </c>
      <c r="K282" s="11">
        <v>1.315194</v>
      </c>
      <c r="L282" s="11">
        <v>1.4</v>
      </c>
      <c r="M282" s="11">
        <v>1.2</v>
      </c>
      <c r="N282" s="11">
        <v>1.25</v>
      </c>
      <c r="O282" s="150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20" t="s">
        <v>271</v>
      </c>
      <c r="C283" s="12"/>
      <c r="D283" s="23">
        <v>1.0183333333333333</v>
      </c>
      <c r="E283" s="23">
        <v>1.2233333333333334</v>
      </c>
      <c r="F283" s="23">
        <v>1.2683213503739645</v>
      </c>
      <c r="G283" s="23">
        <v>1.2516666666666667</v>
      </c>
      <c r="H283" s="23">
        <v>1.2</v>
      </c>
      <c r="I283" s="23">
        <v>1.1500000000000001</v>
      </c>
      <c r="J283" s="23">
        <v>1.3333333333333333</v>
      </c>
      <c r="K283" s="23">
        <v>1.2794695</v>
      </c>
      <c r="L283" s="23">
        <v>1.2616666666666667</v>
      </c>
      <c r="M283" s="23">
        <v>1.2333333333333334</v>
      </c>
      <c r="N283" s="23">
        <v>1.2</v>
      </c>
      <c r="O283" s="150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272</v>
      </c>
      <c r="C284" s="29"/>
      <c r="D284" s="11">
        <v>1.02</v>
      </c>
      <c r="E284" s="11">
        <v>1.2349999999999999</v>
      </c>
      <c r="F284" s="11">
        <v>1.2684687702820843</v>
      </c>
      <c r="G284" s="11">
        <v>1.25</v>
      </c>
      <c r="H284" s="11">
        <v>1.22</v>
      </c>
      <c r="I284" s="11">
        <v>1.1499999999999999</v>
      </c>
      <c r="J284" s="11">
        <v>1.3</v>
      </c>
      <c r="K284" s="11">
        <v>1.2894700000000001</v>
      </c>
      <c r="L284" s="11">
        <v>1.2450000000000001</v>
      </c>
      <c r="M284" s="11">
        <v>1.2</v>
      </c>
      <c r="N284" s="11">
        <v>1.2</v>
      </c>
      <c r="O284" s="150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273</v>
      </c>
      <c r="C285" s="29"/>
      <c r="D285" s="24">
        <v>2.228601953392903E-2</v>
      </c>
      <c r="E285" s="24">
        <v>3.6147844564602585E-2</v>
      </c>
      <c r="F285" s="24">
        <v>1.0641051255561454E-2</v>
      </c>
      <c r="G285" s="24">
        <v>1.7224014243685099E-2</v>
      </c>
      <c r="H285" s="24">
        <v>0.16124515496597147</v>
      </c>
      <c r="I285" s="24">
        <v>5.4772255750516537E-2</v>
      </c>
      <c r="J285" s="24">
        <v>5.1639777949432156E-2</v>
      </c>
      <c r="K285" s="24">
        <v>3.6322857799187529E-2</v>
      </c>
      <c r="L285" s="24">
        <v>7.6004385838362415E-2</v>
      </c>
      <c r="M285" s="24">
        <v>5.1639777949432274E-2</v>
      </c>
      <c r="N285" s="24">
        <v>3.1622776601683819E-2</v>
      </c>
      <c r="O285" s="204"/>
      <c r="P285" s="205"/>
      <c r="Q285" s="205"/>
      <c r="R285" s="205"/>
      <c r="S285" s="205"/>
      <c r="T285" s="205"/>
      <c r="U285" s="205"/>
      <c r="V285" s="205"/>
      <c r="W285" s="205"/>
      <c r="X285" s="205"/>
      <c r="Y285" s="205"/>
      <c r="Z285" s="205"/>
      <c r="AA285" s="205"/>
      <c r="AB285" s="205"/>
      <c r="AC285" s="205"/>
      <c r="AD285" s="205"/>
      <c r="AE285" s="205"/>
      <c r="AF285" s="205"/>
      <c r="AG285" s="205"/>
      <c r="AH285" s="205"/>
      <c r="AI285" s="205"/>
      <c r="AJ285" s="205"/>
      <c r="AK285" s="205"/>
      <c r="AL285" s="205"/>
      <c r="AM285" s="205"/>
      <c r="AN285" s="205"/>
      <c r="AO285" s="205"/>
      <c r="AP285" s="205"/>
      <c r="AQ285" s="205"/>
      <c r="AR285" s="205"/>
      <c r="AS285" s="205"/>
      <c r="AT285" s="205"/>
      <c r="AU285" s="205"/>
      <c r="AV285" s="205"/>
      <c r="AW285" s="205"/>
      <c r="AX285" s="205"/>
      <c r="AY285" s="205"/>
      <c r="AZ285" s="205"/>
      <c r="BA285" s="205"/>
      <c r="BB285" s="205"/>
      <c r="BC285" s="205"/>
      <c r="BD285" s="205"/>
      <c r="BE285" s="205"/>
      <c r="BF285" s="205"/>
      <c r="BG285" s="205"/>
      <c r="BH285" s="205"/>
      <c r="BI285" s="205"/>
      <c r="BJ285" s="205"/>
      <c r="BK285" s="205"/>
      <c r="BL285" s="205"/>
      <c r="BM285" s="56"/>
    </row>
    <row r="286" spans="1:65">
      <c r="A286" s="30"/>
      <c r="B286" s="3" t="s">
        <v>86</v>
      </c>
      <c r="C286" s="29"/>
      <c r="D286" s="13">
        <v>2.1884798232990863E-2</v>
      </c>
      <c r="E286" s="13">
        <v>2.9548646783053883E-2</v>
      </c>
      <c r="F286" s="13">
        <v>8.3898700060705753E-3</v>
      </c>
      <c r="G286" s="13">
        <v>1.3760863576845618E-2</v>
      </c>
      <c r="H286" s="13">
        <v>0.1343709624716429</v>
      </c>
      <c r="I286" s="13">
        <v>4.7628048478710029E-2</v>
      </c>
      <c r="J286" s="13">
        <v>3.872983346207412E-2</v>
      </c>
      <c r="K286" s="13">
        <v>2.8388998564786053E-2</v>
      </c>
      <c r="L286" s="13">
        <v>6.0241256939256867E-2</v>
      </c>
      <c r="M286" s="13">
        <v>4.1870090229269408E-2</v>
      </c>
      <c r="N286" s="13">
        <v>2.6352313834736518E-2</v>
      </c>
      <c r="O286" s="150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274</v>
      </c>
      <c r="C287" s="29"/>
      <c r="D287" s="13">
        <v>-0.18266058005505703</v>
      </c>
      <c r="E287" s="13">
        <v>-1.8122529886107741E-2</v>
      </c>
      <c r="F287" s="13">
        <v>1.7985960869174811E-2</v>
      </c>
      <c r="G287" s="13">
        <v>4.6185014380559775E-3</v>
      </c>
      <c r="H287" s="13">
        <v>-3.6850438035419097E-2</v>
      </c>
      <c r="I287" s="13">
        <v>-7.6981669783943163E-2</v>
      </c>
      <c r="J287" s="13">
        <v>7.0166179960645447E-2</v>
      </c>
      <c r="K287" s="13">
        <v>2.6933740393367822E-2</v>
      </c>
      <c r="L287" s="13">
        <v>1.2644747787760702E-2</v>
      </c>
      <c r="M287" s="13">
        <v>-1.0096283536402906E-2</v>
      </c>
      <c r="N287" s="13">
        <v>-3.6850438035419097E-2</v>
      </c>
      <c r="O287" s="150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46" t="s">
        <v>275</v>
      </c>
      <c r="C288" s="47"/>
      <c r="D288" s="45">
        <v>4.3499999999999996</v>
      </c>
      <c r="E288" s="45">
        <v>0.2</v>
      </c>
      <c r="F288" s="45">
        <v>0.71</v>
      </c>
      <c r="G288" s="45">
        <v>0.37</v>
      </c>
      <c r="H288" s="45">
        <v>0.67</v>
      </c>
      <c r="I288" s="45">
        <v>1.69</v>
      </c>
      <c r="J288" s="45">
        <v>2.02</v>
      </c>
      <c r="K288" s="45">
        <v>0.93</v>
      </c>
      <c r="L288" s="45">
        <v>0.56999999999999995</v>
      </c>
      <c r="M288" s="45">
        <v>0</v>
      </c>
      <c r="N288" s="45">
        <v>0.67</v>
      </c>
      <c r="O288" s="150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B289" s="31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BM289" s="55"/>
    </row>
    <row r="290" spans="1:65" ht="15">
      <c r="B290" s="8" t="s">
        <v>489</v>
      </c>
      <c r="BM290" s="28" t="s">
        <v>66</v>
      </c>
    </row>
    <row r="291" spans="1:65" ht="15">
      <c r="A291" s="25" t="s">
        <v>39</v>
      </c>
      <c r="B291" s="18" t="s">
        <v>110</v>
      </c>
      <c r="C291" s="15" t="s">
        <v>111</v>
      </c>
      <c r="D291" s="16" t="s">
        <v>232</v>
      </c>
      <c r="E291" s="17" t="s">
        <v>232</v>
      </c>
      <c r="F291" s="17" t="s">
        <v>232</v>
      </c>
      <c r="G291" s="17" t="s">
        <v>232</v>
      </c>
      <c r="H291" s="17" t="s">
        <v>232</v>
      </c>
      <c r="I291" s="17" t="s">
        <v>232</v>
      </c>
      <c r="J291" s="17" t="s">
        <v>232</v>
      </c>
      <c r="K291" s="17" t="s">
        <v>232</v>
      </c>
      <c r="L291" s="17" t="s">
        <v>232</v>
      </c>
      <c r="M291" s="17" t="s">
        <v>232</v>
      </c>
      <c r="N291" s="17" t="s">
        <v>232</v>
      </c>
      <c r="O291" s="150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1</v>
      </c>
    </row>
    <row r="292" spans="1:65">
      <c r="A292" s="30"/>
      <c r="B292" s="19" t="s">
        <v>233</v>
      </c>
      <c r="C292" s="9" t="s">
        <v>233</v>
      </c>
      <c r="D292" s="148" t="s">
        <v>235</v>
      </c>
      <c r="E292" s="149" t="s">
        <v>236</v>
      </c>
      <c r="F292" s="149" t="s">
        <v>237</v>
      </c>
      <c r="G292" s="149" t="s">
        <v>240</v>
      </c>
      <c r="H292" s="149" t="s">
        <v>244</v>
      </c>
      <c r="I292" s="149" t="s">
        <v>247</v>
      </c>
      <c r="J292" s="149" t="s">
        <v>248</v>
      </c>
      <c r="K292" s="149" t="s">
        <v>249</v>
      </c>
      <c r="L292" s="149" t="s">
        <v>255</v>
      </c>
      <c r="M292" s="149" t="s">
        <v>258</v>
      </c>
      <c r="N292" s="149" t="s">
        <v>262</v>
      </c>
      <c r="O292" s="150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 t="s">
        <v>3</v>
      </c>
    </row>
    <row r="293" spans="1:65">
      <c r="A293" s="30"/>
      <c r="B293" s="19"/>
      <c r="C293" s="9"/>
      <c r="D293" s="10" t="s">
        <v>284</v>
      </c>
      <c r="E293" s="11" t="s">
        <v>284</v>
      </c>
      <c r="F293" s="11" t="s">
        <v>284</v>
      </c>
      <c r="G293" s="11" t="s">
        <v>284</v>
      </c>
      <c r="H293" s="11" t="s">
        <v>284</v>
      </c>
      <c r="I293" s="11" t="s">
        <v>284</v>
      </c>
      <c r="J293" s="11" t="s">
        <v>285</v>
      </c>
      <c r="K293" s="11" t="s">
        <v>284</v>
      </c>
      <c r="L293" s="11" t="s">
        <v>284</v>
      </c>
      <c r="M293" s="11" t="s">
        <v>285</v>
      </c>
      <c r="N293" s="11" t="s">
        <v>284</v>
      </c>
      <c r="O293" s="150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</v>
      </c>
    </row>
    <row r="294" spans="1:65">
      <c r="A294" s="30"/>
      <c r="B294" s="19"/>
      <c r="C294" s="9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150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8">
        <v>1</v>
      </c>
      <c r="C295" s="14">
        <v>1</v>
      </c>
      <c r="D295" s="22">
        <v>0.86</v>
      </c>
      <c r="E295" s="22">
        <v>1.03</v>
      </c>
      <c r="F295" s="22">
        <v>0.96404703126694413</v>
      </c>
      <c r="G295" s="22">
        <v>1.2</v>
      </c>
      <c r="H295" s="22">
        <v>0.81</v>
      </c>
      <c r="I295" s="22">
        <v>0.8</v>
      </c>
      <c r="J295" s="22">
        <v>1.03</v>
      </c>
      <c r="K295" s="22">
        <v>1.1936100000000001</v>
      </c>
      <c r="L295" s="22">
        <v>1.0900000000000001</v>
      </c>
      <c r="M295" s="145">
        <v>1</v>
      </c>
      <c r="N295" s="22">
        <v>1.1499999999999999</v>
      </c>
      <c r="O295" s="150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>
        <v>1</v>
      </c>
      <c r="C296" s="9">
        <v>2</v>
      </c>
      <c r="D296" s="11">
        <v>0.86</v>
      </c>
      <c r="E296" s="11">
        <v>1.06</v>
      </c>
      <c r="F296" s="11">
        <v>0.9664222894100476</v>
      </c>
      <c r="G296" s="11">
        <v>1.1499999999999999</v>
      </c>
      <c r="H296" s="11">
        <v>0.8</v>
      </c>
      <c r="I296" s="11">
        <v>0.9</v>
      </c>
      <c r="J296" s="11">
        <v>1.01</v>
      </c>
      <c r="K296" s="11">
        <v>1.2245200000000001</v>
      </c>
      <c r="L296" s="11">
        <v>0.91</v>
      </c>
      <c r="M296" s="146">
        <v>1</v>
      </c>
      <c r="N296" s="11">
        <v>1.1499999999999999</v>
      </c>
      <c r="O296" s="150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30</v>
      </c>
    </row>
    <row r="297" spans="1:65">
      <c r="A297" s="30"/>
      <c r="B297" s="19">
        <v>1</v>
      </c>
      <c r="C297" s="9">
        <v>3</v>
      </c>
      <c r="D297" s="11">
        <v>0.86</v>
      </c>
      <c r="E297" s="11">
        <v>1.05</v>
      </c>
      <c r="F297" s="11">
        <v>0.97081133875445158</v>
      </c>
      <c r="G297" s="11">
        <v>1.23</v>
      </c>
      <c r="H297" s="11">
        <v>0.92</v>
      </c>
      <c r="I297" s="11">
        <v>0.9</v>
      </c>
      <c r="J297" s="11">
        <v>1.07</v>
      </c>
      <c r="K297" s="11">
        <v>1.1116600000000001</v>
      </c>
      <c r="L297" s="11">
        <v>1.06</v>
      </c>
      <c r="M297" s="146">
        <v>1</v>
      </c>
      <c r="N297" s="11">
        <v>1.1499999999999999</v>
      </c>
      <c r="O297" s="150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16</v>
      </c>
    </row>
    <row r="298" spans="1:65">
      <c r="A298" s="30"/>
      <c r="B298" s="19">
        <v>1</v>
      </c>
      <c r="C298" s="9">
        <v>4</v>
      </c>
      <c r="D298" s="11">
        <v>0.87</v>
      </c>
      <c r="E298" s="11">
        <v>1.06</v>
      </c>
      <c r="F298" s="11">
        <v>0.9650147218293833</v>
      </c>
      <c r="G298" s="11">
        <v>1.17</v>
      </c>
      <c r="H298" s="11">
        <v>0.62</v>
      </c>
      <c r="I298" s="11">
        <v>0.9</v>
      </c>
      <c r="J298" s="11">
        <v>1.05</v>
      </c>
      <c r="K298" s="11">
        <v>1.1462000000000001</v>
      </c>
      <c r="L298" s="11">
        <v>0.92</v>
      </c>
      <c r="M298" s="146">
        <v>1</v>
      </c>
      <c r="N298" s="151">
        <v>1.1000000000000001</v>
      </c>
      <c r="O298" s="150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1.0193094732257504</v>
      </c>
    </row>
    <row r="299" spans="1:65">
      <c r="A299" s="30"/>
      <c r="B299" s="19">
        <v>1</v>
      </c>
      <c r="C299" s="9">
        <v>5</v>
      </c>
      <c r="D299" s="11">
        <v>0.88</v>
      </c>
      <c r="E299" s="11">
        <v>1.07</v>
      </c>
      <c r="F299" s="11">
        <v>0.96800510862795841</v>
      </c>
      <c r="G299" s="11">
        <v>1.17</v>
      </c>
      <c r="H299" s="11">
        <v>0.8</v>
      </c>
      <c r="I299" s="11">
        <v>1</v>
      </c>
      <c r="J299" s="11">
        <v>1.02</v>
      </c>
      <c r="K299" s="11">
        <v>1.2541100000000001</v>
      </c>
      <c r="L299" s="11">
        <v>1.06</v>
      </c>
      <c r="M299" s="146">
        <v>1</v>
      </c>
      <c r="N299" s="11">
        <v>1.1499999999999999</v>
      </c>
      <c r="O299" s="150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26</v>
      </c>
    </row>
    <row r="300" spans="1:65">
      <c r="A300" s="30"/>
      <c r="B300" s="19">
        <v>1</v>
      </c>
      <c r="C300" s="9">
        <v>6</v>
      </c>
      <c r="D300" s="11">
        <v>0.87</v>
      </c>
      <c r="E300" s="11">
        <v>1.05</v>
      </c>
      <c r="F300" s="11">
        <v>0.9787279036562514</v>
      </c>
      <c r="G300" s="11">
        <v>1.1399999999999999</v>
      </c>
      <c r="H300" s="11">
        <v>0.96</v>
      </c>
      <c r="I300" s="11">
        <v>0.9</v>
      </c>
      <c r="J300" s="11">
        <v>1.01</v>
      </c>
      <c r="K300" s="11">
        <v>1.15544</v>
      </c>
      <c r="L300" s="11">
        <v>1.24</v>
      </c>
      <c r="M300" s="146">
        <v>1</v>
      </c>
      <c r="N300" s="11">
        <v>1.1499999999999999</v>
      </c>
      <c r="O300" s="150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5"/>
    </row>
    <row r="301" spans="1:65">
      <c r="A301" s="30"/>
      <c r="B301" s="20" t="s">
        <v>271</v>
      </c>
      <c r="C301" s="12"/>
      <c r="D301" s="23">
        <v>0.8666666666666667</v>
      </c>
      <c r="E301" s="23">
        <v>1.0533333333333332</v>
      </c>
      <c r="F301" s="23">
        <v>0.96883806559083929</v>
      </c>
      <c r="G301" s="23">
        <v>1.1766666666666665</v>
      </c>
      <c r="H301" s="23">
        <v>0.81833333333333336</v>
      </c>
      <c r="I301" s="23">
        <v>0.9</v>
      </c>
      <c r="J301" s="23">
        <v>1.0316666666666665</v>
      </c>
      <c r="K301" s="23">
        <v>1.1809233333333333</v>
      </c>
      <c r="L301" s="23">
        <v>1.0466666666666666</v>
      </c>
      <c r="M301" s="23">
        <v>1</v>
      </c>
      <c r="N301" s="23">
        <v>1.1416666666666666</v>
      </c>
      <c r="O301" s="150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3" t="s">
        <v>272</v>
      </c>
      <c r="C302" s="29"/>
      <c r="D302" s="11">
        <v>0.86499999999999999</v>
      </c>
      <c r="E302" s="11">
        <v>1.0550000000000002</v>
      </c>
      <c r="F302" s="11">
        <v>0.967213699019003</v>
      </c>
      <c r="G302" s="11">
        <v>1.17</v>
      </c>
      <c r="H302" s="11">
        <v>0.80500000000000005</v>
      </c>
      <c r="I302" s="11">
        <v>0.9</v>
      </c>
      <c r="J302" s="11">
        <v>1.0249999999999999</v>
      </c>
      <c r="K302" s="11">
        <v>1.174525</v>
      </c>
      <c r="L302" s="11">
        <v>1.06</v>
      </c>
      <c r="M302" s="11">
        <v>1</v>
      </c>
      <c r="N302" s="11">
        <v>1.1499999999999999</v>
      </c>
      <c r="O302" s="150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273</v>
      </c>
      <c r="C303" s="29"/>
      <c r="D303" s="24">
        <v>8.1649658092772665E-3</v>
      </c>
      <c r="E303" s="24">
        <v>1.3662601021279476E-2</v>
      </c>
      <c r="F303" s="24">
        <v>5.4000826513490498E-3</v>
      </c>
      <c r="G303" s="24">
        <v>3.3266599866332423E-2</v>
      </c>
      <c r="H303" s="24">
        <v>0.11872938417538667</v>
      </c>
      <c r="I303" s="24">
        <v>6.3245553203367569E-2</v>
      </c>
      <c r="J303" s="24">
        <v>2.4013884872437191E-2</v>
      </c>
      <c r="K303" s="24">
        <v>5.3047956668157023E-2</v>
      </c>
      <c r="L303" s="24">
        <v>0.12192894105448014</v>
      </c>
      <c r="M303" s="24">
        <v>0</v>
      </c>
      <c r="N303" s="24">
        <v>2.0412414523193079E-2</v>
      </c>
      <c r="O303" s="150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86</v>
      </c>
      <c r="C304" s="29"/>
      <c r="D304" s="13">
        <v>9.4211143953199222E-3</v>
      </c>
      <c r="E304" s="13">
        <v>1.2970823754379251E-2</v>
      </c>
      <c r="F304" s="13">
        <v>5.5737721742547828E-3</v>
      </c>
      <c r="G304" s="13">
        <v>2.8271897903398662E-2</v>
      </c>
      <c r="H304" s="13">
        <v>0.14508682383957638</v>
      </c>
      <c r="I304" s="13">
        <v>7.0272836892630627E-2</v>
      </c>
      <c r="J304" s="13">
        <v>2.3276786629179834E-2</v>
      </c>
      <c r="K304" s="13">
        <v>4.4920745632505373E-2</v>
      </c>
      <c r="L304" s="13">
        <v>0.11649261884186002</v>
      </c>
      <c r="M304" s="13">
        <v>0</v>
      </c>
      <c r="N304" s="13">
        <v>1.787948717359978E-2</v>
      </c>
      <c r="O304" s="150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274</v>
      </c>
      <c r="C305" s="29"/>
      <c r="D305" s="13">
        <v>-0.14975118996591263</v>
      </c>
      <c r="E305" s="13">
        <v>3.3379322964506075E-2</v>
      </c>
      <c r="F305" s="13">
        <v>-4.9515293402686789E-2</v>
      </c>
      <c r="G305" s="13">
        <v>0.15437626900781853</v>
      </c>
      <c r="H305" s="13">
        <v>-0.19716891206396747</v>
      </c>
      <c r="I305" s="13">
        <v>-0.11704931265690932</v>
      </c>
      <c r="J305" s="13">
        <v>1.212310271365391E-2</v>
      </c>
      <c r="K305" s="13">
        <v>0.1585522987401784</v>
      </c>
      <c r="L305" s="13">
        <v>2.6838947502705546E-2</v>
      </c>
      <c r="M305" s="13">
        <v>-1.894368072989927E-2</v>
      </c>
      <c r="N305" s="13">
        <v>0.12003929783336509</v>
      </c>
      <c r="O305" s="150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46" t="s">
        <v>275</v>
      </c>
      <c r="C306" s="47"/>
      <c r="D306" s="45">
        <v>0.97</v>
      </c>
      <c r="E306" s="45">
        <v>0.08</v>
      </c>
      <c r="F306" s="45">
        <v>0.4</v>
      </c>
      <c r="G306" s="45">
        <v>0.77</v>
      </c>
      <c r="H306" s="45">
        <v>1.24</v>
      </c>
      <c r="I306" s="45">
        <v>0.78</v>
      </c>
      <c r="J306" s="45">
        <v>0.04</v>
      </c>
      <c r="K306" s="45">
        <v>0.8</v>
      </c>
      <c r="L306" s="45">
        <v>0.04</v>
      </c>
      <c r="M306" s="45" t="s">
        <v>276</v>
      </c>
      <c r="N306" s="45">
        <v>0.57999999999999996</v>
      </c>
      <c r="O306" s="150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B307" s="31" t="s">
        <v>291</v>
      </c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BM307" s="55"/>
    </row>
    <row r="308" spans="1:65">
      <c r="BM308" s="55"/>
    </row>
    <row r="309" spans="1:65" ht="15">
      <c r="B309" s="8" t="s">
        <v>490</v>
      </c>
      <c r="BM309" s="28" t="s">
        <v>66</v>
      </c>
    </row>
    <row r="310" spans="1:65" ht="15">
      <c r="A310" s="25" t="s">
        <v>52</v>
      </c>
      <c r="B310" s="18" t="s">
        <v>110</v>
      </c>
      <c r="C310" s="15" t="s">
        <v>111</v>
      </c>
      <c r="D310" s="16" t="s">
        <v>232</v>
      </c>
      <c r="E310" s="17" t="s">
        <v>232</v>
      </c>
      <c r="F310" s="17" t="s">
        <v>232</v>
      </c>
      <c r="G310" s="17" t="s">
        <v>232</v>
      </c>
      <c r="H310" s="17" t="s">
        <v>232</v>
      </c>
      <c r="I310" s="17" t="s">
        <v>232</v>
      </c>
      <c r="J310" s="17" t="s">
        <v>232</v>
      </c>
      <c r="K310" s="17" t="s">
        <v>232</v>
      </c>
      <c r="L310" s="17" t="s">
        <v>232</v>
      </c>
      <c r="M310" s="17" t="s">
        <v>232</v>
      </c>
      <c r="N310" s="17" t="s">
        <v>232</v>
      </c>
      <c r="O310" s="17" t="s">
        <v>232</v>
      </c>
      <c r="P310" s="17" t="s">
        <v>232</v>
      </c>
      <c r="Q310" s="17" t="s">
        <v>232</v>
      </c>
      <c r="R310" s="17" t="s">
        <v>232</v>
      </c>
      <c r="S310" s="17" t="s">
        <v>232</v>
      </c>
      <c r="T310" s="17" t="s">
        <v>232</v>
      </c>
      <c r="U310" s="17" t="s">
        <v>232</v>
      </c>
      <c r="V310" s="17" t="s">
        <v>232</v>
      </c>
      <c r="W310" s="17" t="s">
        <v>232</v>
      </c>
      <c r="X310" s="17" t="s">
        <v>232</v>
      </c>
      <c r="Y310" s="17" t="s">
        <v>232</v>
      </c>
      <c r="Z310" s="17" t="s">
        <v>232</v>
      </c>
      <c r="AA310" s="17" t="s">
        <v>232</v>
      </c>
      <c r="AB310" s="17" t="s">
        <v>232</v>
      </c>
      <c r="AC310" s="17" t="s">
        <v>232</v>
      </c>
      <c r="AD310" s="17" t="s">
        <v>232</v>
      </c>
      <c r="AE310" s="17" t="s">
        <v>232</v>
      </c>
      <c r="AF310" s="17" t="s">
        <v>232</v>
      </c>
      <c r="AG310" s="150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233</v>
      </c>
      <c r="C311" s="9" t="s">
        <v>233</v>
      </c>
      <c r="D311" s="148" t="s">
        <v>235</v>
      </c>
      <c r="E311" s="149" t="s">
        <v>236</v>
      </c>
      <c r="F311" s="149" t="s">
        <v>237</v>
      </c>
      <c r="G311" s="149" t="s">
        <v>238</v>
      </c>
      <c r="H311" s="149" t="s">
        <v>239</v>
      </c>
      <c r="I311" s="149" t="s">
        <v>240</v>
      </c>
      <c r="J311" s="149" t="s">
        <v>241</v>
      </c>
      <c r="K311" s="149" t="s">
        <v>242</v>
      </c>
      <c r="L311" s="149" t="s">
        <v>243</v>
      </c>
      <c r="M311" s="149" t="s">
        <v>244</v>
      </c>
      <c r="N311" s="149" t="s">
        <v>245</v>
      </c>
      <c r="O311" s="149" t="s">
        <v>246</v>
      </c>
      <c r="P311" s="149" t="s">
        <v>247</v>
      </c>
      <c r="Q311" s="149" t="s">
        <v>248</v>
      </c>
      <c r="R311" s="149" t="s">
        <v>249</v>
      </c>
      <c r="S311" s="149" t="s">
        <v>251</v>
      </c>
      <c r="T311" s="149" t="s">
        <v>252</v>
      </c>
      <c r="U311" s="149" t="s">
        <v>253</v>
      </c>
      <c r="V311" s="149" t="s">
        <v>254</v>
      </c>
      <c r="W311" s="149" t="s">
        <v>277</v>
      </c>
      <c r="X311" s="149" t="s">
        <v>255</v>
      </c>
      <c r="Y311" s="149" t="s">
        <v>256</v>
      </c>
      <c r="Z311" s="149" t="s">
        <v>257</v>
      </c>
      <c r="AA311" s="149" t="s">
        <v>258</v>
      </c>
      <c r="AB311" s="149" t="s">
        <v>259</v>
      </c>
      <c r="AC311" s="149" t="s">
        <v>260</v>
      </c>
      <c r="AD311" s="149" t="s">
        <v>261</v>
      </c>
      <c r="AE311" s="149" t="s">
        <v>262</v>
      </c>
      <c r="AF311" s="149" t="s">
        <v>263</v>
      </c>
      <c r="AG311" s="150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114</v>
      </c>
      <c r="E312" s="11" t="s">
        <v>114</v>
      </c>
      <c r="F312" s="11" t="s">
        <v>284</v>
      </c>
      <c r="G312" s="11" t="s">
        <v>284</v>
      </c>
      <c r="H312" s="11" t="s">
        <v>114</v>
      </c>
      <c r="I312" s="11" t="s">
        <v>114</v>
      </c>
      <c r="J312" s="11" t="s">
        <v>285</v>
      </c>
      <c r="K312" s="11" t="s">
        <v>114</v>
      </c>
      <c r="L312" s="11" t="s">
        <v>114</v>
      </c>
      <c r="M312" s="11" t="s">
        <v>114</v>
      </c>
      <c r="N312" s="11" t="s">
        <v>114</v>
      </c>
      <c r="O312" s="11" t="s">
        <v>114</v>
      </c>
      <c r="P312" s="11" t="s">
        <v>284</v>
      </c>
      <c r="Q312" s="11" t="s">
        <v>285</v>
      </c>
      <c r="R312" s="11" t="s">
        <v>114</v>
      </c>
      <c r="S312" s="11" t="s">
        <v>285</v>
      </c>
      <c r="T312" s="11" t="s">
        <v>285</v>
      </c>
      <c r="U312" s="11" t="s">
        <v>285</v>
      </c>
      <c r="V312" s="11" t="s">
        <v>285</v>
      </c>
      <c r="W312" s="11" t="s">
        <v>285</v>
      </c>
      <c r="X312" s="11" t="s">
        <v>114</v>
      </c>
      <c r="Y312" s="11" t="s">
        <v>285</v>
      </c>
      <c r="Z312" s="11" t="s">
        <v>285</v>
      </c>
      <c r="AA312" s="11" t="s">
        <v>285</v>
      </c>
      <c r="AB312" s="11" t="s">
        <v>285</v>
      </c>
      <c r="AC312" s="11" t="s">
        <v>284</v>
      </c>
      <c r="AD312" s="11" t="s">
        <v>284</v>
      </c>
      <c r="AE312" s="11" t="s">
        <v>114</v>
      </c>
      <c r="AF312" s="11" t="s">
        <v>285</v>
      </c>
      <c r="AG312" s="150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2</v>
      </c>
    </row>
    <row r="313" spans="1:65">
      <c r="A313" s="30"/>
      <c r="B313" s="19"/>
      <c r="C313" s="9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150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">
        <v>2.91</v>
      </c>
      <c r="E314" s="22">
        <v>2.81</v>
      </c>
      <c r="F314" s="22">
        <v>2.8665562791634991</v>
      </c>
      <c r="G314" s="145">
        <v>3.04</v>
      </c>
      <c r="H314" s="22">
        <v>2.98</v>
      </c>
      <c r="I314" s="22">
        <v>2.7770000000000001</v>
      </c>
      <c r="J314" s="22">
        <v>2.94</v>
      </c>
      <c r="K314" s="22">
        <v>3.01</v>
      </c>
      <c r="L314" s="22">
        <v>2.8</v>
      </c>
      <c r="M314" s="22">
        <v>2.84</v>
      </c>
      <c r="N314" s="22">
        <v>3.022356283908739</v>
      </c>
      <c r="O314" s="22">
        <v>3.073715</v>
      </c>
      <c r="P314" s="22">
        <v>2.85</v>
      </c>
      <c r="Q314" s="22">
        <v>2.73</v>
      </c>
      <c r="R314" s="22">
        <v>2.8682989999999999</v>
      </c>
      <c r="S314" s="22">
        <v>2.98</v>
      </c>
      <c r="T314" s="22">
        <v>2.91</v>
      </c>
      <c r="U314" s="22">
        <v>2.77</v>
      </c>
      <c r="V314" s="22">
        <v>2.71</v>
      </c>
      <c r="W314" s="145">
        <v>2.66</v>
      </c>
      <c r="X314" s="22">
        <v>2.87</v>
      </c>
      <c r="Y314" s="22">
        <v>2.89</v>
      </c>
      <c r="Z314" s="22">
        <v>2.82</v>
      </c>
      <c r="AA314" s="22">
        <v>2.95</v>
      </c>
      <c r="AB314" s="22">
        <v>2.76</v>
      </c>
      <c r="AC314" s="145">
        <v>3.1818</v>
      </c>
      <c r="AD314" s="22">
        <v>2.83</v>
      </c>
      <c r="AE314" s="22">
        <v>2.87</v>
      </c>
      <c r="AF314" s="145">
        <v>2.64</v>
      </c>
      <c r="AG314" s="150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>
        <v>1</v>
      </c>
      <c r="C315" s="9">
        <v>2</v>
      </c>
      <c r="D315" s="11">
        <v>2.8</v>
      </c>
      <c r="E315" s="11">
        <v>2.83</v>
      </c>
      <c r="F315" s="11">
        <v>2.8444992025600295</v>
      </c>
      <c r="G315" s="146">
        <v>3.15</v>
      </c>
      <c r="H315" s="11">
        <v>2.98</v>
      </c>
      <c r="I315" s="11">
        <v>2.7839999999999998</v>
      </c>
      <c r="J315" s="11">
        <v>2.95</v>
      </c>
      <c r="K315" s="151">
        <v>3.15</v>
      </c>
      <c r="L315" s="11">
        <v>2.78</v>
      </c>
      <c r="M315" s="11">
        <v>2.79</v>
      </c>
      <c r="N315" s="11">
        <v>2.9877912409034799</v>
      </c>
      <c r="O315" s="11">
        <v>2.8531650000000002</v>
      </c>
      <c r="P315" s="11">
        <v>2.94</v>
      </c>
      <c r="Q315" s="11">
        <v>2.99</v>
      </c>
      <c r="R315" s="11">
        <v>2.8692669999999998</v>
      </c>
      <c r="S315" s="11">
        <v>3</v>
      </c>
      <c r="T315" s="11">
        <v>2.84</v>
      </c>
      <c r="U315" s="11">
        <v>2.76</v>
      </c>
      <c r="V315" s="11">
        <v>2.79</v>
      </c>
      <c r="W315" s="146">
        <v>2.63</v>
      </c>
      <c r="X315" s="11">
        <v>2.82</v>
      </c>
      <c r="Y315" s="11">
        <v>2.89</v>
      </c>
      <c r="Z315" s="11">
        <v>2.88</v>
      </c>
      <c r="AA315" s="11">
        <v>2.79</v>
      </c>
      <c r="AB315" s="11">
        <v>2.76</v>
      </c>
      <c r="AC315" s="146">
        <v>3.0987</v>
      </c>
      <c r="AD315" s="11">
        <v>2.8</v>
      </c>
      <c r="AE315" s="11">
        <v>2.91</v>
      </c>
      <c r="AF315" s="146">
        <v>2.52</v>
      </c>
      <c r="AG315" s="150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e">
        <v>#N/A</v>
      </c>
    </row>
    <row r="316" spans="1:65">
      <c r="A316" s="30"/>
      <c r="B316" s="19">
        <v>1</v>
      </c>
      <c r="C316" s="9">
        <v>3</v>
      </c>
      <c r="D316" s="11">
        <v>2.93</v>
      </c>
      <c r="E316" s="11">
        <v>2.88</v>
      </c>
      <c r="F316" s="11">
        <v>2.8842474544962315</v>
      </c>
      <c r="G316" s="146">
        <v>3.02</v>
      </c>
      <c r="H316" s="11">
        <v>3.03</v>
      </c>
      <c r="I316" s="11">
        <v>2.77</v>
      </c>
      <c r="J316" s="11">
        <v>2.95</v>
      </c>
      <c r="K316" s="11">
        <v>2.99</v>
      </c>
      <c r="L316" s="11">
        <v>2.8</v>
      </c>
      <c r="M316" s="11">
        <v>2.8</v>
      </c>
      <c r="N316" s="11">
        <v>3.0259741009270638</v>
      </c>
      <c r="O316" s="151">
        <v>2.5790199999999999</v>
      </c>
      <c r="P316" s="11">
        <v>2.79</v>
      </c>
      <c r="Q316" s="11">
        <v>2.75</v>
      </c>
      <c r="R316" s="11">
        <v>2.8691469999999999</v>
      </c>
      <c r="S316" s="11">
        <v>3.06</v>
      </c>
      <c r="T316" s="11">
        <v>2.85</v>
      </c>
      <c r="U316" s="11">
        <v>2.74</v>
      </c>
      <c r="V316" s="11">
        <v>2.76</v>
      </c>
      <c r="W316" s="146">
        <v>2.78</v>
      </c>
      <c r="X316" s="11">
        <v>2.89</v>
      </c>
      <c r="Y316" s="11">
        <v>2.89</v>
      </c>
      <c r="Z316" s="11">
        <v>2.8</v>
      </c>
      <c r="AA316" s="11">
        <v>2.98</v>
      </c>
      <c r="AB316" s="11">
        <v>2.72</v>
      </c>
      <c r="AC316" s="146">
        <v>3.1371999999999995</v>
      </c>
      <c r="AD316" s="11">
        <v>2.82</v>
      </c>
      <c r="AE316" s="11">
        <v>2.93</v>
      </c>
      <c r="AF316" s="146">
        <v>2.41</v>
      </c>
      <c r="AG316" s="150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16</v>
      </c>
    </row>
    <row r="317" spans="1:65">
      <c r="A317" s="30"/>
      <c r="B317" s="19">
        <v>1</v>
      </c>
      <c r="C317" s="9">
        <v>4</v>
      </c>
      <c r="D317" s="11">
        <v>2.83</v>
      </c>
      <c r="E317" s="11">
        <v>2.87</v>
      </c>
      <c r="F317" s="11">
        <v>2.8872437139389957</v>
      </c>
      <c r="G317" s="146">
        <v>3.07</v>
      </c>
      <c r="H317" s="11">
        <v>2.99</v>
      </c>
      <c r="I317" s="11">
        <v>2.8330000000000002</v>
      </c>
      <c r="J317" s="11">
        <v>2.9</v>
      </c>
      <c r="K317" s="11">
        <v>2.93</v>
      </c>
      <c r="L317" s="11">
        <v>2.76</v>
      </c>
      <c r="M317" s="11">
        <v>2.82</v>
      </c>
      <c r="N317" s="11">
        <v>2.9897781576301941</v>
      </c>
      <c r="O317" s="151">
        <v>3.1867869999999998</v>
      </c>
      <c r="P317" s="11">
        <v>2.85</v>
      </c>
      <c r="Q317" s="11">
        <v>2.74</v>
      </c>
      <c r="R317" s="11">
        <v>2.8652669999999998</v>
      </c>
      <c r="S317" s="11">
        <v>2.97</v>
      </c>
      <c r="T317" s="11">
        <v>2.82</v>
      </c>
      <c r="U317" s="11">
        <v>2.77</v>
      </c>
      <c r="V317" s="11">
        <v>2.8</v>
      </c>
      <c r="W317" s="146">
        <v>2.56</v>
      </c>
      <c r="X317" s="11">
        <v>2.89</v>
      </c>
      <c r="Y317" s="11">
        <v>2.86</v>
      </c>
      <c r="Z317" s="11">
        <v>2.78</v>
      </c>
      <c r="AA317" s="11">
        <v>2.87</v>
      </c>
      <c r="AB317" s="11">
        <v>2.78</v>
      </c>
      <c r="AC317" s="146">
        <v>3.0280999999999998</v>
      </c>
      <c r="AD317" s="11">
        <v>2.81</v>
      </c>
      <c r="AE317" s="11">
        <v>2.88</v>
      </c>
      <c r="AF317" s="146">
        <v>2.63</v>
      </c>
      <c r="AG317" s="150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2.8673143653457265</v>
      </c>
    </row>
    <row r="318" spans="1:65">
      <c r="A318" s="30"/>
      <c r="B318" s="19">
        <v>1</v>
      </c>
      <c r="C318" s="9">
        <v>5</v>
      </c>
      <c r="D318" s="11">
        <v>2.9</v>
      </c>
      <c r="E318" s="11">
        <v>2.87</v>
      </c>
      <c r="F318" s="11">
        <v>2.8841596214707979</v>
      </c>
      <c r="G318" s="146">
        <v>3.11</v>
      </c>
      <c r="H318" s="11">
        <v>3.03</v>
      </c>
      <c r="I318" s="11">
        <v>2.847</v>
      </c>
      <c r="J318" s="11">
        <v>2.92</v>
      </c>
      <c r="K318" s="11">
        <v>2.97</v>
      </c>
      <c r="L318" s="11">
        <v>2.75</v>
      </c>
      <c r="M318" s="11">
        <v>2.87</v>
      </c>
      <c r="N318" s="11">
        <v>3.0245782545048496</v>
      </c>
      <c r="O318" s="11">
        <v>2.6948850000000002</v>
      </c>
      <c r="P318" s="11">
        <v>3.03</v>
      </c>
      <c r="Q318" s="11">
        <v>3.03</v>
      </c>
      <c r="R318" s="11">
        <v>2.8668110000000002</v>
      </c>
      <c r="S318" s="11">
        <v>2.99</v>
      </c>
      <c r="T318" s="11">
        <v>2.87</v>
      </c>
      <c r="U318" s="11">
        <v>2.78</v>
      </c>
      <c r="V318" s="11">
        <v>2.77</v>
      </c>
      <c r="W318" s="146">
        <v>2.68</v>
      </c>
      <c r="X318" s="11">
        <v>2.78</v>
      </c>
      <c r="Y318" s="11">
        <v>2.83</v>
      </c>
      <c r="Z318" s="11">
        <v>2.87</v>
      </c>
      <c r="AA318" s="11">
        <v>2.95</v>
      </c>
      <c r="AB318" s="11">
        <v>2.83</v>
      </c>
      <c r="AC318" s="146">
        <v>3.0211999999999999</v>
      </c>
      <c r="AD318" s="11">
        <v>2.82</v>
      </c>
      <c r="AE318" s="11">
        <v>2.96</v>
      </c>
      <c r="AF318" s="146">
        <v>2.5166666666666671</v>
      </c>
      <c r="AG318" s="150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27</v>
      </c>
    </row>
    <row r="319" spans="1:65">
      <c r="A319" s="30"/>
      <c r="B319" s="19">
        <v>1</v>
      </c>
      <c r="C319" s="9">
        <v>6</v>
      </c>
      <c r="D319" s="11">
        <v>2.85</v>
      </c>
      <c r="E319" s="11">
        <v>2.82</v>
      </c>
      <c r="F319" s="11">
        <v>2.8886726539451626</v>
      </c>
      <c r="G319" s="146">
        <v>3.02</v>
      </c>
      <c r="H319" s="11">
        <v>2.98</v>
      </c>
      <c r="I319" s="11">
        <v>2.8119999999999998</v>
      </c>
      <c r="J319" s="11">
        <v>2.95</v>
      </c>
      <c r="K319" s="11">
        <v>2.98</v>
      </c>
      <c r="L319" s="11">
        <v>2.69</v>
      </c>
      <c r="M319" s="11">
        <v>2.89</v>
      </c>
      <c r="N319" s="11">
        <v>2.9985949899802002</v>
      </c>
      <c r="O319" s="11">
        <v>2.8432149999999998</v>
      </c>
      <c r="P319" s="11">
        <v>2.78</v>
      </c>
      <c r="Q319" s="11">
        <v>2.68</v>
      </c>
      <c r="R319" s="11">
        <v>2.8687309999999999</v>
      </c>
      <c r="S319" s="11">
        <v>2.91</v>
      </c>
      <c r="T319" s="11">
        <v>2.93</v>
      </c>
      <c r="U319" s="11">
        <v>2.78</v>
      </c>
      <c r="V319" s="11">
        <v>2.8</v>
      </c>
      <c r="W319" s="146">
        <v>2.66</v>
      </c>
      <c r="X319" s="11">
        <v>2.84</v>
      </c>
      <c r="Y319" s="11">
        <v>2.91</v>
      </c>
      <c r="Z319" s="11">
        <v>2.79</v>
      </c>
      <c r="AA319" s="11">
        <v>2.9</v>
      </c>
      <c r="AB319" s="11">
        <v>2.72</v>
      </c>
      <c r="AC319" s="146">
        <v>3.0609999999999999</v>
      </c>
      <c r="AD319" s="11">
        <v>2.87</v>
      </c>
      <c r="AE319" s="11">
        <v>2.89</v>
      </c>
      <c r="AF319" s="146">
        <v>2.65</v>
      </c>
      <c r="AG319" s="150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20" t="s">
        <v>271</v>
      </c>
      <c r="C320" s="12"/>
      <c r="D320" s="23">
        <v>2.8700000000000006</v>
      </c>
      <c r="E320" s="23">
        <v>2.8466666666666671</v>
      </c>
      <c r="F320" s="23">
        <v>2.8758964875957864</v>
      </c>
      <c r="G320" s="23">
        <v>3.0683333333333334</v>
      </c>
      <c r="H320" s="23">
        <v>2.9983333333333331</v>
      </c>
      <c r="I320" s="23">
        <v>2.8038333333333334</v>
      </c>
      <c r="J320" s="23">
        <v>2.9350000000000001</v>
      </c>
      <c r="K320" s="23">
        <v>3.0050000000000003</v>
      </c>
      <c r="L320" s="23">
        <v>2.7633333333333332</v>
      </c>
      <c r="M320" s="23">
        <v>2.8350000000000004</v>
      </c>
      <c r="N320" s="23">
        <v>3.0081788379757541</v>
      </c>
      <c r="O320" s="23">
        <v>2.8717978333333334</v>
      </c>
      <c r="P320" s="23">
        <v>2.8733333333333331</v>
      </c>
      <c r="Q320" s="23">
        <v>2.8200000000000003</v>
      </c>
      <c r="R320" s="23">
        <v>2.8679203333333327</v>
      </c>
      <c r="S320" s="23">
        <v>2.9850000000000008</v>
      </c>
      <c r="T320" s="23">
        <v>2.8699999999999997</v>
      </c>
      <c r="U320" s="23">
        <v>2.7666666666666662</v>
      </c>
      <c r="V320" s="23">
        <v>2.7716666666666665</v>
      </c>
      <c r="W320" s="23">
        <v>2.6616666666666666</v>
      </c>
      <c r="X320" s="23">
        <v>2.8483333333333332</v>
      </c>
      <c r="Y320" s="23">
        <v>2.8783333333333334</v>
      </c>
      <c r="Z320" s="23">
        <v>2.8233333333333328</v>
      </c>
      <c r="AA320" s="23">
        <v>2.9066666666666663</v>
      </c>
      <c r="AB320" s="23">
        <v>2.7616666666666667</v>
      </c>
      <c r="AC320" s="23">
        <v>3.0879999999999996</v>
      </c>
      <c r="AD320" s="23">
        <v>2.8249999999999997</v>
      </c>
      <c r="AE320" s="23">
        <v>2.9066666666666667</v>
      </c>
      <c r="AF320" s="23">
        <v>2.5611111111111113</v>
      </c>
      <c r="AG320" s="150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272</v>
      </c>
      <c r="C321" s="29"/>
      <c r="D321" s="11">
        <v>2.875</v>
      </c>
      <c r="E321" s="11">
        <v>2.85</v>
      </c>
      <c r="F321" s="11">
        <v>2.8842035379835149</v>
      </c>
      <c r="G321" s="11">
        <v>3.0549999999999997</v>
      </c>
      <c r="H321" s="11">
        <v>2.9850000000000003</v>
      </c>
      <c r="I321" s="11">
        <v>2.798</v>
      </c>
      <c r="J321" s="11">
        <v>2.9450000000000003</v>
      </c>
      <c r="K321" s="11">
        <v>2.9850000000000003</v>
      </c>
      <c r="L321" s="11">
        <v>2.7699999999999996</v>
      </c>
      <c r="M321" s="11">
        <v>2.83</v>
      </c>
      <c r="N321" s="11">
        <v>3.0104756369444696</v>
      </c>
      <c r="O321" s="11">
        <v>2.8481899999999998</v>
      </c>
      <c r="P321" s="11">
        <v>2.85</v>
      </c>
      <c r="Q321" s="11">
        <v>2.7450000000000001</v>
      </c>
      <c r="R321" s="11">
        <v>2.8685149999999999</v>
      </c>
      <c r="S321" s="11">
        <v>2.9850000000000003</v>
      </c>
      <c r="T321" s="11">
        <v>2.8600000000000003</v>
      </c>
      <c r="U321" s="11">
        <v>2.77</v>
      </c>
      <c r="V321" s="11">
        <v>2.7800000000000002</v>
      </c>
      <c r="W321" s="11">
        <v>2.66</v>
      </c>
      <c r="X321" s="11">
        <v>2.855</v>
      </c>
      <c r="Y321" s="11">
        <v>2.89</v>
      </c>
      <c r="Z321" s="11">
        <v>2.8099999999999996</v>
      </c>
      <c r="AA321" s="11">
        <v>2.9249999999999998</v>
      </c>
      <c r="AB321" s="11">
        <v>2.76</v>
      </c>
      <c r="AC321" s="11">
        <v>3.07985</v>
      </c>
      <c r="AD321" s="11">
        <v>2.82</v>
      </c>
      <c r="AE321" s="11">
        <v>2.9000000000000004</v>
      </c>
      <c r="AF321" s="11">
        <v>2.5750000000000002</v>
      </c>
      <c r="AG321" s="150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273</v>
      </c>
      <c r="C322" s="29"/>
      <c r="D322" s="24">
        <v>5.0990195135927931E-2</v>
      </c>
      <c r="E322" s="24">
        <v>3.0110906108363259E-2</v>
      </c>
      <c r="F322" s="24">
        <v>1.7338033354765362E-2</v>
      </c>
      <c r="G322" s="24">
        <v>5.2694085689635614E-2</v>
      </c>
      <c r="H322" s="24">
        <v>2.4832774042918795E-2</v>
      </c>
      <c r="I322" s="24">
        <v>3.1745340865498163E-2</v>
      </c>
      <c r="J322" s="24">
        <v>2.0736441353327837E-2</v>
      </c>
      <c r="K322" s="24">
        <v>7.5828754440515414E-2</v>
      </c>
      <c r="L322" s="24">
        <v>4.1311822359545725E-2</v>
      </c>
      <c r="M322" s="24">
        <v>3.9370039370059139E-2</v>
      </c>
      <c r="N322" s="24">
        <v>1.8070426188369217E-2</v>
      </c>
      <c r="O322" s="24">
        <v>0.22723111074007152</v>
      </c>
      <c r="P322" s="24">
        <v>9.5638207148956211E-2</v>
      </c>
      <c r="Q322" s="24">
        <v>0.14966629547095758</v>
      </c>
      <c r="R322" s="24">
        <v>1.5741403579943539E-3</v>
      </c>
      <c r="S322" s="24">
        <v>4.8476798574163253E-2</v>
      </c>
      <c r="T322" s="24">
        <v>4.2426406871192972E-2</v>
      </c>
      <c r="U322" s="24">
        <v>1.5055453054181496E-2</v>
      </c>
      <c r="V322" s="24">
        <v>3.4302575219167797E-2</v>
      </c>
      <c r="W322" s="24">
        <v>7.1670542530851949E-2</v>
      </c>
      <c r="X322" s="24">
        <v>4.3550736694878987E-2</v>
      </c>
      <c r="Y322" s="24">
        <v>2.8577380332470464E-2</v>
      </c>
      <c r="Z322" s="24">
        <v>4.2268979957726341E-2</v>
      </c>
      <c r="AA322" s="24">
        <v>6.9474215840602829E-2</v>
      </c>
      <c r="AB322" s="24">
        <v>4.1190613817551458E-2</v>
      </c>
      <c r="AC322" s="24">
        <v>6.3423686427075479E-2</v>
      </c>
      <c r="AD322" s="24">
        <v>2.4289915602982326E-2</v>
      </c>
      <c r="AE322" s="24">
        <v>3.3862466931200777E-2</v>
      </c>
      <c r="AF322" s="24">
        <v>9.5257934441567951E-2</v>
      </c>
      <c r="AG322" s="204"/>
      <c r="AH322" s="205"/>
      <c r="AI322" s="205"/>
      <c r="AJ322" s="205"/>
      <c r="AK322" s="205"/>
      <c r="AL322" s="205"/>
      <c r="AM322" s="205"/>
      <c r="AN322" s="205"/>
      <c r="AO322" s="205"/>
      <c r="AP322" s="205"/>
      <c r="AQ322" s="205"/>
      <c r="AR322" s="205"/>
      <c r="AS322" s="205"/>
      <c r="AT322" s="205"/>
      <c r="AU322" s="205"/>
      <c r="AV322" s="205"/>
      <c r="AW322" s="205"/>
      <c r="AX322" s="205"/>
      <c r="AY322" s="205"/>
      <c r="AZ322" s="205"/>
      <c r="BA322" s="205"/>
      <c r="BB322" s="205"/>
      <c r="BC322" s="205"/>
      <c r="BD322" s="205"/>
      <c r="BE322" s="205"/>
      <c r="BF322" s="205"/>
      <c r="BG322" s="205"/>
      <c r="BH322" s="205"/>
      <c r="BI322" s="205"/>
      <c r="BJ322" s="205"/>
      <c r="BK322" s="205"/>
      <c r="BL322" s="205"/>
      <c r="BM322" s="56"/>
    </row>
    <row r="323" spans="1:65">
      <c r="A323" s="30"/>
      <c r="B323" s="3" t="s">
        <v>86</v>
      </c>
      <c r="C323" s="29"/>
      <c r="D323" s="13">
        <v>1.7766618514260601E-2</v>
      </c>
      <c r="E323" s="13">
        <v>1.0577601677410979E-2</v>
      </c>
      <c r="F323" s="13">
        <v>6.0287404047910439E-3</v>
      </c>
      <c r="G323" s="13">
        <v>1.7173520594123502E-2</v>
      </c>
      <c r="H323" s="13">
        <v>8.2821925657316723E-3</v>
      </c>
      <c r="I323" s="13">
        <v>1.1322121214586516E-2</v>
      </c>
      <c r="J323" s="13">
        <v>7.0652270369089736E-3</v>
      </c>
      <c r="K323" s="13">
        <v>2.523419448935621E-2</v>
      </c>
      <c r="L323" s="13">
        <v>1.4949996028786149E-2</v>
      </c>
      <c r="M323" s="13">
        <v>1.3887139107604633E-2</v>
      </c>
      <c r="N323" s="13">
        <v>6.0070983680375403E-3</v>
      </c>
      <c r="O323" s="13">
        <v>7.9125037320723027E-2</v>
      </c>
      <c r="P323" s="13">
        <v>3.3284758868546246E-2</v>
      </c>
      <c r="Q323" s="13">
        <v>5.307315442232538E-2</v>
      </c>
      <c r="R323" s="13">
        <v>5.4887869084032704E-4</v>
      </c>
      <c r="S323" s="13">
        <v>1.6240133525682827E-2</v>
      </c>
      <c r="T323" s="13">
        <v>1.4782720164178738E-2</v>
      </c>
      <c r="U323" s="13">
        <v>5.4417300195836746E-3</v>
      </c>
      <c r="V323" s="13">
        <v>1.2376154619062345E-2</v>
      </c>
      <c r="W323" s="13">
        <v>2.6926941464315072E-2</v>
      </c>
      <c r="X323" s="13">
        <v>1.5289901706803624E-2</v>
      </c>
      <c r="Y323" s="13">
        <v>9.9284471334581802E-3</v>
      </c>
      <c r="Z323" s="13">
        <v>1.4971303408875921E-2</v>
      </c>
      <c r="AA323" s="13">
        <v>2.3901679761675287E-2</v>
      </c>
      <c r="AB323" s="13">
        <v>1.4915128720899742E-2</v>
      </c>
      <c r="AC323" s="13">
        <v>2.0538758557990765E-2</v>
      </c>
      <c r="AD323" s="13">
        <v>8.5982002134450727E-3</v>
      </c>
      <c r="AE323" s="13">
        <v>1.1649931283669993E-2</v>
      </c>
      <c r="AF323" s="13">
        <v>3.7193987417531951E-2</v>
      </c>
      <c r="AG323" s="150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274</v>
      </c>
      <c r="C324" s="29"/>
      <c r="D324" s="13">
        <v>9.3663767277574195E-4</v>
      </c>
      <c r="E324" s="13">
        <v>-7.201058568466312E-3</v>
      </c>
      <c r="F324" s="13">
        <v>2.993087313265308E-3</v>
      </c>
      <c r="G324" s="13">
        <v>7.01070557233332E-2</v>
      </c>
      <c r="H324" s="13">
        <v>4.5693966999607039E-2</v>
      </c>
      <c r="I324" s="13">
        <v>-2.2139543811317997E-2</v>
      </c>
      <c r="J324" s="13">
        <v>2.3605934344807178E-2</v>
      </c>
      <c r="K324" s="13">
        <v>4.8019023068533562E-2</v>
      </c>
      <c r="L324" s="13">
        <v>-3.6264259430045409E-2</v>
      </c>
      <c r="M324" s="13">
        <v>-1.1269906689087339E-2</v>
      </c>
      <c r="N324" s="13">
        <v>4.9127669547682551E-2</v>
      </c>
      <c r="O324" s="13">
        <v>1.5636471681632624E-3</v>
      </c>
      <c r="P324" s="13">
        <v>2.0991657072386705E-3</v>
      </c>
      <c r="Q324" s="13">
        <v>-1.6501282844171627E-2</v>
      </c>
      <c r="R324" s="13">
        <v>2.113364320739386E-4</v>
      </c>
      <c r="S324" s="13">
        <v>4.1043854861754658E-2</v>
      </c>
      <c r="T324" s="13">
        <v>9.366376727755199E-4</v>
      </c>
      <c r="U324" s="13">
        <v>-3.510173139558237E-2</v>
      </c>
      <c r="V324" s="13">
        <v>-3.3357939343887533E-2</v>
      </c>
      <c r="W324" s="13">
        <v>-7.1721364481171501E-2</v>
      </c>
      <c r="X324" s="13">
        <v>-6.6197945512349587E-3</v>
      </c>
      <c r="Y324" s="13">
        <v>3.8429577589336184E-3</v>
      </c>
      <c r="Z324" s="13">
        <v>-1.5338754809708699E-2</v>
      </c>
      <c r="AA324" s="13">
        <v>1.3724446051870176E-2</v>
      </c>
      <c r="AB324" s="13">
        <v>-3.6845523447276873E-2</v>
      </c>
      <c r="AC324" s="13">
        <v>7.69659711266657E-2</v>
      </c>
      <c r="AD324" s="13">
        <v>-1.4757490792477013E-2</v>
      </c>
      <c r="AE324" s="13">
        <v>1.3724446051870398E-2</v>
      </c>
      <c r="AF324" s="13">
        <v>-0.10679096018747658</v>
      </c>
      <c r="AG324" s="150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275</v>
      </c>
      <c r="C325" s="47"/>
      <c r="D325" s="45">
        <v>0</v>
      </c>
      <c r="E325" s="45">
        <v>0.31</v>
      </c>
      <c r="F325" s="45">
        <v>0.08</v>
      </c>
      <c r="G325" s="45">
        <v>2.67</v>
      </c>
      <c r="H325" s="45">
        <v>1.73</v>
      </c>
      <c r="I325" s="45">
        <v>0.9</v>
      </c>
      <c r="J325" s="45">
        <v>0.88</v>
      </c>
      <c r="K325" s="45">
        <v>1.82</v>
      </c>
      <c r="L325" s="45">
        <v>1.44</v>
      </c>
      <c r="M325" s="45">
        <v>0.47</v>
      </c>
      <c r="N325" s="45">
        <v>1.86</v>
      </c>
      <c r="O325" s="45">
        <v>0.02</v>
      </c>
      <c r="P325" s="45">
        <v>0.04</v>
      </c>
      <c r="Q325" s="45">
        <v>0.67</v>
      </c>
      <c r="R325" s="45">
        <v>0.03</v>
      </c>
      <c r="S325" s="45">
        <v>1.55</v>
      </c>
      <c r="T325" s="45">
        <v>0</v>
      </c>
      <c r="U325" s="45">
        <v>1.39</v>
      </c>
      <c r="V325" s="45">
        <v>1.33</v>
      </c>
      <c r="W325" s="45">
        <v>2.81</v>
      </c>
      <c r="X325" s="45">
        <v>0.28999999999999998</v>
      </c>
      <c r="Y325" s="45">
        <v>0.11</v>
      </c>
      <c r="Z325" s="45">
        <v>0.63</v>
      </c>
      <c r="AA325" s="45">
        <v>0.49</v>
      </c>
      <c r="AB325" s="45">
        <v>1.46</v>
      </c>
      <c r="AC325" s="45">
        <v>2.94</v>
      </c>
      <c r="AD325" s="45">
        <v>0.61</v>
      </c>
      <c r="AE325" s="45">
        <v>0.49</v>
      </c>
      <c r="AF325" s="45">
        <v>4.17</v>
      </c>
      <c r="AG325" s="150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BM326" s="55"/>
    </row>
    <row r="327" spans="1:65" ht="15">
      <c r="B327" s="8" t="s">
        <v>491</v>
      </c>
      <c r="BM327" s="28" t="s">
        <v>66</v>
      </c>
    </row>
    <row r="328" spans="1:65" ht="15">
      <c r="A328" s="25" t="s">
        <v>42</v>
      </c>
      <c r="B328" s="18" t="s">
        <v>110</v>
      </c>
      <c r="C328" s="15" t="s">
        <v>111</v>
      </c>
      <c r="D328" s="16" t="s">
        <v>232</v>
      </c>
      <c r="E328" s="17" t="s">
        <v>232</v>
      </c>
      <c r="F328" s="17" t="s">
        <v>232</v>
      </c>
      <c r="G328" s="17" t="s">
        <v>232</v>
      </c>
      <c r="H328" s="17" t="s">
        <v>232</v>
      </c>
      <c r="I328" s="17" t="s">
        <v>232</v>
      </c>
      <c r="J328" s="17" t="s">
        <v>232</v>
      </c>
      <c r="K328" s="17" t="s">
        <v>232</v>
      </c>
      <c r="L328" s="17" t="s">
        <v>232</v>
      </c>
      <c r="M328" s="17" t="s">
        <v>232</v>
      </c>
      <c r="N328" s="17" t="s">
        <v>232</v>
      </c>
      <c r="O328" s="17" t="s">
        <v>232</v>
      </c>
      <c r="P328" s="17" t="s">
        <v>232</v>
      </c>
      <c r="Q328" s="17" t="s">
        <v>232</v>
      </c>
      <c r="R328" s="17" t="s">
        <v>232</v>
      </c>
      <c r="S328" s="17" t="s">
        <v>232</v>
      </c>
      <c r="T328" s="17" t="s">
        <v>232</v>
      </c>
      <c r="U328" s="17" t="s">
        <v>232</v>
      </c>
      <c r="V328" s="17" t="s">
        <v>232</v>
      </c>
      <c r="W328" s="17" t="s">
        <v>232</v>
      </c>
      <c r="X328" s="17" t="s">
        <v>232</v>
      </c>
      <c r="Y328" s="17" t="s">
        <v>232</v>
      </c>
      <c r="Z328" s="17" t="s">
        <v>232</v>
      </c>
      <c r="AA328" s="17" t="s">
        <v>232</v>
      </c>
      <c r="AB328" s="17" t="s">
        <v>232</v>
      </c>
      <c r="AC328" s="17" t="s">
        <v>232</v>
      </c>
      <c r="AD328" s="17" t="s">
        <v>232</v>
      </c>
      <c r="AE328" s="17" t="s">
        <v>232</v>
      </c>
      <c r="AF328" s="17" t="s">
        <v>232</v>
      </c>
      <c r="AG328" s="150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233</v>
      </c>
      <c r="C329" s="9" t="s">
        <v>233</v>
      </c>
      <c r="D329" s="148" t="s">
        <v>235</v>
      </c>
      <c r="E329" s="149" t="s">
        <v>236</v>
      </c>
      <c r="F329" s="149" t="s">
        <v>237</v>
      </c>
      <c r="G329" s="149" t="s">
        <v>238</v>
      </c>
      <c r="H329" s="149" t="s">
        <v>239</v>
      </c>
      <c r="I329" s="149" t="s">
        <v>240</v>
      </c>
      <c r="J329" s="149" t="s">
        <v>241</v>
      </c>
      <c r="K329" s="149" t="s">
        <v>242</v>
      </c>
      <c r="L329" s="149" t="s">
        <v>243</v>
      </c>
      <c r="M329" s="149" t="s">
        <v>244</v>
      </c>
      <c r="N329" s="149" t="s">
        <v>245</v>
      </c>
      <c r="O329" s="149" t="s">
        <v>246</v>
      </c>
      <c r="P329" s="149" t="s">
        <v>247</v>
      </c>
      <c r="Q329" s="149" t="s">
        <v>248</v>
      </c>
      <c r="R329" s="149" t="s">
        <v>249</v>
      </c>
      <c r="S329" s="149" t="s">
        <v>251</v>
      </c>
      <c r="T329" s="149" t="s">
        <v>252</v>
      </c>
      <c r="U329" s="149" t="s">
        <v>253</v>
      </c>
      <c r="V329" s="149" t="s">
        <v>254</v>
      </c>
      <c r="W329" s="149" t="s">
        <v>277</v>
      </c>
      <c r="X329" s="149" t="s">
        <v>255</v>
      </c>
      <c r="Y329" s="149" t="s">
        <v>256</v>
      </c>
      <c r="Z329" s="149" t="s">
        <v>257</v>
      </c>
      <c r="AA329" s="149" t="s">
        <v>258</v>
      </c>
      <c r="AB329" s="149" t="s">
        <v>259</v>
      </c>
      <c r="AC329" s="149" t="s">
        <v>260</v>
      </c>
      <c r="AD329" s="149" t="s">
        <v>261</v>
      </c>
      <c r="AE329" s="149" t="s">
        <v>262</v>
      </c>
      <c r="AF329" s="149" t="s">
        <v>263</v>
      </c>
      <c r="AG329" s="150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284</v>
      </c>
      <c r="E330" s="11" t="s">
        <v>284</v>
      </c>
      <c r="F330" s="11" t="s">
        <v>284</v>
      </c>
      <c r="G330" s="11" t="s">
        <v>284</v>
      </c>
      <c r="H330" s="11" t="s">
        <v>284</v>
      </c>
      <c r="I330" s="11" t="s">
        <v>284</v>
      </c>
      <c r="J330" s="11" t="s">
        <v>284</v>
      </c>
      <c r="K330" s="11" t="s">
        <v>284</v>
      </c>
      <c r="L330" s="11" t="s">
        <v>284</v>
      </c>
      <c r="M330" s="11" t="s">
        <v>284</v>
      </c>
      <c r="N330" s="11" t="s">
        <v>114</v>
      </c>
      <c r="O330" s="11" t="s">
        <v>114</v>
      </c>
      <c r="P330" s="11" t="s">
        <v>284</v>
      </c>
      <c r="Q330" s="11" t="s">
        <v>285</v>
      </c>
      <c r="R330" s="11" t="s">
        <v>284</v>
      </c>
      <c r="S330" s="11" t="s">
        <v>285</v>
      </c>
      <c r="T330" s="11" t="s">
        <v>285</v>
      </c>
      <c r="U330" s="11" t="s">
        <v>285</v>
      </c>
      <c r="V330" s="11" t="s">
        <v>285</v>
      </c>
      <c r="W330" s="11" t="s">
        <v>285</v>
      </c>
      <c r="X330" s="11" t="s">
        <v>284</v>
      </c>
      <c r="Y330" s="11" t="s">
        <v>285</v>
      </c>
      <c r="Z330" s="11" t="s">
        <v>285</v>
      </c>
      <c r="AA330" s="11" t="s">
        <v>285</v>
      </c>
      <c r="AB330" s="11" t="s">
        <v>285</v>
      </c>
      <c r="AC330" s="11" t="s">
        <v>284</v>
      </c>
      <c r="AD330" s="11" t="s">
        <v>284</v>
      </c>
      <c r="AE330" s="11" t="s">
        <v>284</v>
      </c>
      <c r="AF330" s="11" t="s">
        <v>285</v>
      </c>
      <c r="AG330" s="150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/>
      <c r="C331" s="9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150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8">
        <v>1</v>
      </c>
      <c r="C332" s="14">
        <v>1</v>
      </c>
      <c r="D332" s="206">
        <v>17.8</v>
      </c>
      <c r="E332" s="206">
        <v>17.34</v>
      </c>
      <c r="F332" s="206">
        <v>17.312799270526714</v>
      </c>
      <c r="G332" s="206">
        <v>17.47</v>
      </c>
      <c r="H332" s="230">
        <v>31</v>
      </c>
      <c r="I332" s="206">
        <v>16.7</v>
      </c>
      <c r="J332" s="206">
        <v>18.059999999999999</v>
      </c>
      <c r="K332" s="206">
        <v>18.100000000000001</v>
      </c>
      <c r="L332" s="206">
        <v>17.760000000000002</v>
      </c>
      <c r="M332" s="206">
        <v>18.05</v>
      </c>
      <c r="N332" s="206">
        <v>19.226433346487866</v>
      </c>
      <c r="O332" s="206">
        <v>16.286000000000001</v>
      </c>
      <c r="P332" s="206">
        <v>16.45</v>
      </c>
      <c r="Q332" s="206">
        <v>16.8</v>
      </c>
      <c r="R332" s="206">
        <v>18.021899999999999</v>
      </c>
      <c r="S332" s="206">
        <v>17.45</v>
      </c>
      <c r="T332" s="206">
        <v>18.149999999999999</v>
      </c>
      <c r="U332" s="231">
        <v>16.55</v>
      </c>
      <c r="V332" s="206">
        <v>17.149999999999999</v>
      </c>
      <c r="W332" s="206">
        <v>17.100000000000001</v>
      </c>
      <c r="X332" s="230">
        <v>20.58</v>
      </c>
      <c r="Y332" s="230">
        <v>19</v>
      </c>
      <c r="Z332" s="206">
        <v>17.5</v>
      </c>
      <c r="AA332" s="206">
        <v>17.73</v>
      </c>
      <c r="AB332" s="206">
        <v>17.940000000000001</v>
      </c>
      <c r="AC332" s="230">
        <v>18</v>
      </c>
      <c r="AD332" s="206">
        <v>18.07</v>
      </c>
      <c r="AE332" s="206">
        <v>17.399999999999999</v>
      </c>
      <c r="AF332" s="206">
        <v>16.399999999999999</v>
      </c>
      <c r="AG332" s="207"/>
      <c r="AH332" s="208"/>
      <c r="AI332" s="208"/>
      <c r="AJ332" s="208"/>
      <c r="AK332" s="208"/>
      <c r="AL332" s="208"/>
      <c r="AM332" s="208"/>
      <c r="AN332" s="208"/>
      <c r="AO332" s="208"/>
      <c r="AP332" s="208"/>
      <c r="AQ332" s="208"/>
      <c r="AR332" s="208"/>
      <c r="AS332" s="208"/>
      <c r="AT332" s="208"/>
      <c r="AU332" s="208"/>
      <c r="AV332" s="208"/>
      <c r="AW332" s="208"/>
      <c r="AX332" s="208"/>
      <c r="AY332" s="208"/>
      <c r="AZ332" s="208"/>
      <c r="BA332" s="208"/>
      <c r="BB332" s="208"/>
      <c r="BC332" s="208"/>
      <c r="BD332" s="208"/>
      <c r="BE332" s="208"/>
      <c r="BF332" s="208"/>
      <c r="BG332" s="208"/>
      <c r="BH332" s="208"/>
      <c r="BI332" s="208"/>
      <c r="BJ332" s="208"/>
      <c r="BK332" s="208"/>
      <c r="BL332" s="208"/>
      <c r="BM332" s="209">
        <v>1</v>
      </c>
    </row>
    <row r="333" spans="1:65">
      <c r="A333" s="30"/>
      <c r="B333" s="19">
        <v>1</v>
      </c>
      <c r="C333" s="9">
        <v>2</v>
      </c>
      <c r="D333" s="233">
        <v>17</v>
      </c>
      <c r="E333" s="210">
        <v>17.72</v>
      </c>
      <c r="F333" s="210">
        <v>17.579313141109633</v>
      </c>
      <c r="G333" s="210">
        <v>17.97</v>
      </c>
      <c r="H333" s="232">
        <v>34</v>
      </c>
      <c r="I333" s="210">
        <v>16.399999999999999</v>
      </c>
      <c r="J333" s="210">
        <v>18.72</v>
      </c>
      <c r="K333" s="210">
        <v>18.100000000000001</v>
      </c>
      <c r="L333" s="210">
        <v>16.13</v>
      </c>
      <c r="M333" s="210">
        <v>18.34</v>
      </c>
      <c r="N333" s="210">
        <v>19.216379490644766</v>
      </c>
      <c r="O333" s="210">
        <v>16.486999999999998</v>
      </c>
      <c r="P333" s="210">
        <v>16.09</v>
      </c>
      <c r="Q333" s="210">
        <v>19.2</v>
      </c>
      <c r="R333" s="210">
        <v>18.047899999999998</v>
      </c>
      <c r="S333" s="210">
        <v>17.399999999999999</v>
      </c>
      <c r="T333" s="210">
        <v>17.45</v>
      </c>
      <c r="U333" s="210">
        <v>16.2</v>
      </c>
      <c r="V333" s="210">
        <v>17.399999999999999</v>
      </c>
      <c r="W333" s="210">
        <v>16.899999999999999</v>
      </c>
      <c r="X333" s="232">
        <v>19.23</v>
      </c>
      <c r="Y333" s="232">
        <v>20</v>
      </c>
      <c r="Z333" s="210">
        <v>17.2</v>
      </c>
      <c r="AA333" s="210">
        <v>17.72</v>
      </c>
      <c r="AB333" s="210">
        <v>18.170000000000002</v>
      </c>
      <c r="AC333" s="232">
        <v>18</v>
      </c>
      <c r="AD333" s="210">
        <v>18.079999999999998</v>
      </c>
      <c r="AE333" s="210">
        <v>16.600000000000001</v>
      </c>
      <c r="AF333" s="210">
        <v>16.5</v>
      </c>
      <c r="AG333" s="207"/>
      <c r="AH333" s="208"/>
      <c r="AI333" s="208"/>
      <c r="AJ333" s="208"/>
      <c r="AK333" s="208"/>
      <c r="AL333" s="208"/>
      <c r="AM333" s="208"/>
      <c r="AN333" s="208"/>
      <c r="AO333" s="208"/>
      <c r="AP333" s="208"/>
      <c r="AQ333" s="208"/>
      <c r="AR333" s="208"/>
      <c r="AS333" s="208"/>
      <c r="AT333" s="208"/>
      <c r="AU333" s="208"/>
      <c r="AV333" s="208"/>
      <c r="AW333" s="208"/>
      <c r="AX333" s="208"/>
      <c r="AY333" s="208"/>
      <c r="AZ333" s="208"/>
      <c r="BA333" s="208"/>
      <c r="BB333" s="208"/>
      <c r="BC333" s="208"/>
      <c r="BD333" s="208"/>
      <c r="BE333" s="208"/>
      <c r="BF333" s="208"/>
      <c r="BG333" s="208"/>
      <c r="BH333" s="208"/>
      <c r="BI333" s="208"/>
      <c r="BJ333" s="208"/>
      <c r="BK333" s="208"/>
      <c r="BL333" s="208"/>
      <c r="BM333" s="209">
        <v>31</v>
      </c>
    </row>
    <row r="334" spans="1:65">
      <c r="A334" s="30"/>
      <c r="B334" s="19">
        <v>1</v>
      </c>
      <c r="C334" s="9">
        <v>3</v>
      </c>
      <c r="D334" s="210">
        <v>18</v>
      </c>
      <c r="E334" s="210">
        <v>17.29</v>
      </c>
      <c r="F334" s="210">
        <v>17.734972932215452</v>
      </c>
      <c r="G334" s="210">
        <v>17.37</v>
      </c>
      <c r="H334" s="232">
        <v>33.1</v>
      </c>
      <c r="I334" s="210">
        <v>16.899999999999999</v>
      </c>
      <c r="J334" s="210">
        <v>18.27</v>
      </c>
      <c r="K334" s="210">
        <v>17.7</v>
      </c>
      <c r="L334" s="210">
        <v>17.18</v>
      </c>
      <c r="M334" s="210">
        <v>18.510000000000002</v>
      </c>
      <c r="N334" s="210">
        <v>18.180110883540809</v>
      </c>
      <c r="O334" s="210">
        <v>15.79</v>
      </c>
      <c r="P334" s="210">
        <v>16.170000000000002</v>
      </c>
      <c r="Q334" s="210">
        <v>17.7</v>
      </c>
      <c r="R334" s="210">
        <v>17.305599999999998</v>
      </c>
      <c r="S334" s="210">
        <v>17.95</v>
      </c>
      <c r="T334" s="210">
        <v>17.45</v>
      </c>
      <c r="U334" s="210">
        <v>16</v>
      </c>
      <c r="V334" s="210">
        <v>17.25</v>
      </c>
      <c r="W334" s="210">
        <v>17.899999999999999</v>
      </c>
      <c r="X334" s="232">
        <v>20.29</v>
      </c>
      <c r="Y334" s="232">
        <v>20</v>
      </c>
      <c r="Z334" s="210">
        <v>17.899999999999999</v>
      </c>
      <c r="AA334" s="210">
        <v>17.510000000000002</v>
      </c>
      <c r="AB334" s="210">
        <v>17.88</v>
      </c>
      <c r="AC334" s="232">
        <v>18</v>
      </c>
      <c r="AD334" s="210">
        <v>18.760000000000002</v>
      </c>
      <c r="AE334" s="210">
        <v>17.2</v>
      </c>
      <c r="AF334" s="210">
        <v>15.7</v>
      </c>
      <c r="AG334" s="207"/>
      <c r="AH334" s="208"/>
      <c r="AI334" s="208"/>
      <c r="AJ334" s="208"/>
      <c r="AK334" s="208"/>
      <c r="AL334" s="208"/>
      <c r="AM334" s="208"/>
      <c r="AN334" s="208"/>
      <c r="AO334" s="208"/>
      <c r="AP334" s="208"/>
      <c r="AQ334" s="208"/>
      <c r="AR334" s="208"/>
      <c r="AS334" s="208"/>
      <c r="AT334" s="208"/>
      <c r="AU334" s="208"/>
      <c r="AV334" s="208"/>
      <c r="AW334" s="208"/>
      <c r="AX334" s="208"/>
      <c r="AY334" s="208"/>
      <c r="AZ334" s="208"/>
      <c r="BA334" s="208"/>
      <c r="BB334" s="208"/>
      <c r="BC334" s="208"/>
      <c r="BD334" s="208"/>
      <c r="BE334" s="208"/>
      <c r="BF334" s="208"/>
      <c r="BG334" s="208"/>
      <c r="BH334" s="208"/>
      <c r="BI334" s="208"/>
      <c r="BJ334" s="208"/>
      <c r="BK334" s="208"/>
      <c r="BL334" s="208"/>
      <c r="BM334" s="209">
        <v>16</v>
      </c>
    </row>
    <row r="335" spans="1:65">
      <c r="A335" s="30"/>
      <c r="B335" s="19">
        <v>1</v>
      </c>
      <c r="C335" s="9">
        <v>4</v>
      </c>
      <c r="D335" s="210">
        <v>17.600000000000001</v>
      </c>
      <c r="E335" s="210">
        <v>17.43</v>
      </c>
      <c r="F335" s="210">
        <v>17.692579767463094</v>
      </c>
      <c r="G335" s="210">
        <v>17.899999999999999</v>
      </c>
      <c r="H335" s="232">
        <v>33.1</v>
      </c>
      <c r="I335" s="210">
        <v>16.5</v>
      </c>
      <c r="J335" s="210">
        <v>18.36</v>
      </c>
      <c r="K335" s="210">
        <v>17.8</v>
      </c>
      <c r="L335" s="210">
        <v>17.329999999999998</v>
      </c>
      <c r="M335" s="210">
        <v>17.38</v>
      </c>
      <c r="N335" s="210">
        <v>17.958972754621048</v>
      </c>
      <c r="O335" s="210">
        <v>15.469000000000001</v>
      </c>
      <c r="P335" s="233">
        <v>15.28</v>
      </c>
      <c r="Q335" s="210">
        <v>17.7</v>
      </c>
      <c r="R335" s="210">
        <v>17.488900000000001</v>
      </c>
      <c r="S335" s="210">
        <v>17.45</v>
      </c>
      <c r="T335" s="210">
        <v>17.05</v>
      </c>
      <c r="U335" s="210">
        <v>16</v>
      </c>
      <c r="V335" s="210">
        <v>17.350000000000001</v>
      </c>
      <c r="W335" s="210">
        <v>16.600000000000001</v>
      </c>
      <c r="X335" s="232">
        <v>19.32</v>
      </c>
      <c r="Y335" s="232">
        <v>20</v>
      </c>
      <c r="Z335" s="210">
        <v>16.8</v>
      </c>
      <c r="AA335" s="210">
        <v>17.46</v>
      </c>
      <c r="AB335" s="210">
        <v>18.010000000000002</v>
      </c>
      <c r="AC335" s="232">
        <v>17</v>
      </c>
      <c r="AD335" s="210">
        <v>18.52</v>
      </c>
      <c r="AE335" s="210">
        <v>16.399999999999999</v>
      </c>
      <c r="AF335" s="210">
        <v>17.100000000000001</v>
      </c>
      <c r="AG335" s="207"/>
      <c r="AH335" s="208"/>
      <c r="AI335" s="208"/>
      <c r="AJ335" s="208"/>
      <c r="AK335" s="208"/>
      <c r="AL335" s="208"/>
      <c r="AM335" s="208"/>
      <c r="AN335" s="208"/>
      <c r="AO335" s="208"/>
      <c r="AP335" s="208"/>
      <c r="AQ335" s="208"/>
      <c r="AR335" s="208"/>
      <c r="AS335" s="208"/>
      <c r="AT335" s="208"/>
      <c r="AU335" s="208"/>
      <c r="AV335" s="208"/>
      <c r="AW335" s="208"/>
      <c r="AX335" s="208"/>
      <c r="AY335" s="208"/>
      <c r="AZ335" s="208"/>
      <c r="BA335" s="208"/>
      <c r="BB335" s="208"/>
      <c r="BC335" s="208"/>
      <c r="BD335" s="208"/>
      <c r="BE335" s="208"/>
      <c r="BF335" s="208"/>
      <c r="BG335" s="208"/>
      <c r="BH335" s="208"/>
      <c r="BI335" s="208"/>
      <c r="BJ335" s="208"/>
      <c r="BK335" s="208"/>
      <c r="BL335" s="208"/>
      <c r="BM335" s="209">
        <v>17.438938499127829</v>
      </c>
    </row>
    <row r="336" spans="1:65">
      <c r="A336" s="30"/>
      <c r="B336" s="19">
        <v>1</v>
      </c>
      <c r="C336" s="9">
        <v>5</v>
      </c>
      <c r="D336" s="210">
        <v>17.7</v>
      </c>
      <c r="E336" s="210">
        <v>17.29</v>
      </c>
      <c r="F336" s="210">
        <v>17.907507329808798</v>
      </c>
      <c r="G336" s="210">
        <v>17.82</v>
      </c>
      <c r="H336" s="232">
        <v>34</v>
      </c>
      <c r="I336" s="210">
        <v>16.899999999999999</v>
      </c>
      <c r="J336" s="210">
        <v>18.32</v>
      </c>
      <c r="K336" s="210">
        <v>17.3</v>
      </c>
      <c r="L336" s="210">
        <v>16.68</v>
      </c>
      <c r="M336" s="210">
        <v>18.14</v>
      </c>
      <c r="N336" s="210">
        <v>18.858695080629726</v>
      </c>
      <c r="O336" s="210">
        <v>16.29</v>
      </c>
      <c r="P336" s="210">
        <v>16.690000000000001</v>
      </c>
      <c r="Q336" s="210">
        <v>19.5</v>
      </c>
      <c r="R336" s="210">
        <v>17.273800000000001</v>
      </c>
      <c r="S336" s="210">
        <v>17.600000000000001</v>
      </c>
      <c r="T336" s="210">
        <v>17.649999999999999</v>
      </c>
      <c r="U336" s="210">
        <v>15.949999999999998</v>
      </c>
      <c r="V336" s="210">
        <v>17.600000000000001</v>
      </c>
      <c r="W336" s="210">
        <v>16.899999999999999</v>
      </c>
      <c r="X336" s="232">
        <v>19.579999999999998</v>
      </c>
      <c r="Y336" s="232">
        <v>19</v>
      </c>
      <c r="Z336" s="210">
        <v>17.899999999999999</v>
      </c>
      <c r="AA336" s="210">
        <v>17.91</v>
      </c>
      <c r="AB336" s="210">
        <v>18.38</v>
      </c>
      <c r="AC336" s="232">
        <v>17</v>
      </c>
      <c r="AD336" s="210">
        <v>18.010000000000002</v>
      </c>
      <c r="AE336" s="210">
        <v>17.2</v>
      </c>
      <c r="AF336" s="233">
        <v>14.5</v>
      </c>
      <c r="AG336" s="207"/>
      <c r="AH336" s="208"/>
      <c r="AI336" s="208"/>
      <c r="AJ336" s="208"/>
      <c r="AK336" s="208"/>
      <c r="AL336" s="208"/>
      <c r="AM336" s="208"/>
      <c r="AN336" s="208"/>
      <c r="AO336" s="208"/>
      <c r="AP336" s="208"/>
      <c r="AQ336" s="208"/>
      <c r="AR336" s="208"/>
      <c r="AS336" s="208"/>
      <c r="AT336" s="208"/>
      <c r="AU336" s="208"/>
      <c r="AV336" s="208"/>
      <c r="AW336" s="208"/>
      <c r="AX336" s="208"/>
      <c r="AY336" s="208"/>
      <c r="AZ336" s="208"/>
      <c r="BA336" s="208"/>
      <c r="BB336" s="208"/>
      <c r="BC336" s="208"/>
      <c r="BD336" s="208"/>
      <c r="BE336" s="208"/>
      <c r="BF336" s="208"/>
      <c r="BG336" s="208"/>
      <c r="BH336" s="208"/>
      <c r="BI336" s="208"/>
      <c r="BJ336" s="208"/>
      <c r="BK336" s="208"/>
      <c r="BL336" s="208"/>
      <c r="BM336" s="209">
        <v>28</v>
      </c>
    </row>
    <row r="337" spans="1:65">
      <c r="A337" s="30"/>
      <c r="B337" s="19">
        <v>1</v>
      </c>
      <c r="C337" s="9">
        <v>6</v>
      </c>
      <c r="D337" s="210">
        <v>17.899999999999999</v>
      </c>
      <c r="E337" s="210">
        <v>17.59</v>
      </c>
      <c r="F337" s="210">
        <v>17.680549228247571</v>
      </c>
      <c r="G337" s="210">
        <v>17.27</v>
      </c>
      <c r="H337" s="233">
        <v>27</v>
      </c>
      <c r="I337" s="210">
        <v>16.600000000000001</v>
      </c>
      <c r="J337" s="210">
        <v>18.52</v>
      </c>
      <c r="K337" s="210">
        <v>18</v>
      </c>
      <c r="L337" s="210">
        <v>17.64</v>
      </c>
      <c r="M337" s="210">
        <v>18.05</v>
      </c>
      <c r="N337" s="210">
        <v>18.565061643878927</v>
      </c>
      <c r="O337" s="210">
        <v>17.186</v>
      </c>
      <c r="P337" s="210">
        <v>16.36</v>
      </c>
      <c r="Q337" s="210">
        <v>17.399999999999999</v>
      </c>
      <c r="R337" s="210">
        <v>17.7593</v>
      </c>
      <c r="S337" s="210">
        <v>17.100000000000001</v>
      </c>
      <c r="T337" s="210">
        <v>18</v>
      </c>
      <c r="U337" s="210">
        <v>16.05</v>
      </c>
      <c r="V337" s="210">
        <v>17.5</v>
      </c>
      <c r="W337" s="210">
        <v>16.25</v>
      </c>
      <c r="X337" s="232">
        <v>21.9</v>
      </c>
      <c r="Y337" s="232">
        <v>20</v>
      </c>
      <c r="Z337" s="210">
        <v>17</v>
      </c>
      <c r="AA337" s="210">
        <v>17.45</v>
      </c>
      <c r="AB337" s="210">
        <v>17.93</v>
      </c>
      <c r="AC337" s="232">
        <v>17</v>
      </c>
      <c r="AD337" s="210">
        <v>19.02</v>
      </c>
      <c r="AE337" s="210">
        <v>16.8</v>
      </c>
      <c r="AF337" s="210">
        <v>16.899999999999999</v>
      </c>
      <c r="AG337" s="207"/>
      <c r="AH337" s="208"/>
      <c r="AI337" s="208"/>
      <c r="AJ337" s="208"/>
      <c r="AK337" s="208"/>
      <c r="AL337" s="208"/>
      <c r="AM337" s="208"/>
      <c r="AN337" s="208"/>
      <c r="AO337" s="208"/>
      <c r="AP337" s="208"/>
      <c r="AQ337" s="208"/>
      <c r="AR337" s="208"/>
      <c r="AS337" s="208"/>
      <c r="AT337" s="208"/>
      <c r="AU337" s="208"/>
      <c r="AV337" s="208"/>
      <c r="AW337" s="208"/>
      <c r="AX337" s="208"/>
      <c r="AY337" s="208"/>
      <c r="AZ337" s="208"/>
      <c r="BA337" s="208"/>
      <c r="BB337" s="208"/>
      <c r="BC337" s="208"/>
      <c r="BD337" s="208"/>
      <c r="BE337" s="208"/>
      <c r="BF337" s="208"/>
      <c r="BG337" s="208"/>
      <c r="BH337" s="208"/>
      <c r="BI337" s="208"/>
      <c r="BJ337" s="208"/>
      <c r="BK337" s="208"/>
      <c r="BL337" s="208"/>
      <c r="BM337" s="211"/>
    </row>
    <row r="338" spans="1:65">
      <c r="A338" s="30"/>
      <c r="B338" s="20" t="s">
        <v>271</v>
      </c>
      <c r="C338" s="12"/>
      <c r="D338" s="212">
        <v>17.666666666666668</v>
      </c>
      <c r="E338" s="212">
        <v>17.443333333333332</v>
      </c>
      <c r="F338" s="212">
        <v>17.651286944895208</v>
      </c>
      <c r="G338" s="212">
        <v>17.633333333333333</v>
      </c>
      <c r="H338" s="212">
        <v>32.033333333333331</v>
      </c>
      <c r="I338" s="212">
        <v>16.666666666666668</v>
      </c>
      <c r="J338" s="212">
        <v>18.374999999999996</v>
      </c>
      <c r="K338" s="212">
        <v>17.833333333333332</v>
      </c>
      <c r="L338" s="212">
        <v>17.12</v>
      </c>
      <c r="M338" s="212">
        <v>18.078333333333333</v>
      </c>
      <c r="N338" s="212">
        <v>18.667608866633856</v>
      </c>
      <c r="O338" s="212">
        <v>16.251333333333335</v>
      </c>
      <c r="P338" s="212">
        <v>16.173333333333336</v>
      </c>
      <c r="Q338" s="212">
        <v>18.05</v>
      </c>
      <c r="R338" s="212">
        <v>17.649566666666669</v>
      </c>
      <c r="S338" s="212">
        <v>17.491666666666664</v>
      </c>
      <c r="T338" s="212">
        <v>17.625</v>
      </c>
      <c r="U338" s="212">
        <v>16.125</v>
      </c>
      <c r="V338" s="212">
        <v>17.375</v>
      </c>
      <c r="W338" s="212">
        <v>16.941666666666666</v>
      </c>
      <c r="X338" s="212">
        <v>20.150000000000002</v>
      </c>
      <c r="Y338" s="212">
        <v>19.666666666666668</v>
      </c>
      <c r="Z338" s="212">
        <v>17.383333333333336</v>
      </c>
      <c r="AA338" s="212">
        <v>17.630000000000003</v>
      </c>
      <c r="AB338" s="212">
        <v>18.051666666666666</v>
      </c>
      <c r="AC338" s="212">
        <v>17.5</v>
      </c>
      <c r="AD338" s="212">
        <v>18.41</v>
      </c>
      <c r="AE338" s="212">
        <v>16.933333333333334</v>
      </c>
      <c r="AF338" s="212">
        <v>16.183333333333334</v>
      </c>
      <c r="AG338" s="207"/>
      <c r="AH338" s="208"/>
      <c r="AI338" s="208"/>
      <c r="AJ338" s="208"/>
      <c r="AK338" s="208"/>
      <c r="AL338" s="208"/>
      <c r="AM338" s="208"/>
      <c r="AN338" s="208"/>
      <c r="AO338" s="208"/>
      <c r="AP338" s="208"/>
      <c r="AQ338" s="208"/>
      <c r="AR338" s="208"/>
      <c r="AS338" s="208"/>
      <c r="AT338" s="208"/>
      <c r="AU338" s="208"/>
      <c r="AV338" s="208"/>
      <c r="AW338" s="208"/>
      <c r="AX338" s="208"/>
      <c r="AY338" s="208"/>
      <c r="AZ338" s="208"/>
      <c r="BA338" s="208"/>
      <c r="BB338" s="208"/>
      <c r="BC338" s="208"/>
      <c r="BD338" s="208"/>
      <c r="BE338" s="208"/>
      <c r="BF338" s="208"/>
      <c r="BG338" s="208"/>
      <c r="BH338" s="208"/>
      <c r="BI338" s="208"/>
      <c r="BJ338" s="208"/>
      <c r="BK338" s="208"/>
      <c r="BL338" s="208"/>
      <c r="BM338" s="211"/>
    </row>
    <row r="339" spans="1:65">
      <c r="A339" s="30"/>
      <c r="B339" s="3" t="s">
        <v>272</v>
      </c>
      <c r="C339" s="29"/>
      <c r="D339" s="210">
        <v>17.75</v>
      </c>
      <c r="E339" s="210">
        <v>17.384999999999998</v>
      </c>
      <c r="F339" s="210">
        <v>17.686564497855333</v>
      </c>
      <c r="G339" s="210">
        <v>17.645</v>
      </c>
      <c r="H339" s="210">
        <v>33.1</v>
      </c>
      <c r="I339" s="210">
        <v>16.649999999999999</v>
      </c>
      <c r="J339" s="210">
        <v>18.34</v>
      </c>
      <c r="K339" s="210">
        <v>17.899999999999999</v>
      </c>
      <c r="L339" s="210">
        <v>17.254999999999999</v>
      </c>
      <c r="M339" s="210">
        <v>18.094999999999999</v>
      </c>
      <c r="N339" s="210">
        <v>18.711878362254325</v>
      </c>
      <c r="O339" s="210">
        <v>16.288</v>
      </c>
      <c r="P339" s="210">
        <v>16.265000000000001</v>
      </c>
      <c r="Q339" s="210">
        <v>17.7</v>
      </c>
      <c r="R339" s="210">
        <v>17.624099999999999</v>
      </c>
      <c r="S339" s="210">
        <v>17.45</v>
      </c>
      <c r="T339" s="210">
        <v>17.549999999999997</v>
      </c>
      <c r="U339" s="210">
        <v>16.024999999999999</v>
      </c>
      <c r="V339" s="210">
        <v>17.375</v>
      </c>
      <c r="W339" s="210">
        <v>16.899999999999999</v>
      </c>
      <c r="X339" s="210">
        <v>19.934999999999999</v>
      </c>
      <c r="Y339" s="210">
        <v>20</v>
      </c>
      <c r="Z339" s="210">
        <v>17.350000000000001</v>
      </c>
      <c r="AA339" s="210">
        <v>17.615000000000002</v>
      </c>
      <c r="AB339" s="210">
        <v>17.975000000000001</v>
      </c>
      <c r="AC339" s="210">
        <v>17.5</v>
      </c>
      <c r="AD339" s="210">
        <v>18.299999999999997</v>
      </c>
      <c r="AE339" s="210">
        <v>17</v>
      </c>
      <c r="AF339" s="210">
        <v>16.45</v>
      </c>
      <c r="AG339" s="207"/>
      <c r="AH339" s="208"/>
      <c r="AI339" s="208"/>
      <c r="AJ339" s="208"/>
      <c r="AK339" s="208"/>
      <c r="AL339" s="208"/>
      <c r="AM339" s="208"/>
      <c r="AN339" s="208"/>
      <c r="AO339" s="208"/>
      <c r="AP339" s="208"/>
      <c r="AQ339" s="208"/>
      <c r="AR339" s="208"/>
      <c r="AS339" s="208"/>
      <c r="AT339" s="208"/>
      <c r="AU339" s="208"/>
      <c r="AV339" s="208"/>
      <c r="AW339" s="208"/>
      <c r="AX339" s="208"/>
      <c r="AY339" s="208"/>
      <c r="AZ339" s="208"/>
      <c r="BA339" s="208"/>
      <c r="BB339" s="208"/>
      <c r="BC339" s="208"/>
      <c r="BD339" s="208"/>
      <c r="BE339" s="208"/>
      <c r="BF339" s="208"/>
      <c r="BG339" s="208"/>
      <c r="BH339" s="208"/>
      <c r="BI339" s="208"/>
      <c r="BJ339" s="208"/>
      <c r="BK339" s="208"/>
      <c r="BL339" s="208"/>
      <c r="BM339" s="211"/>
    </row>
    <row r="340" spans="1:65">
      <c r="A340" s="30"/>
      <c r="B340" s="3" t="s">
        <v>273</v>
      </c>
      <c r="C340" s="29"/>
      <c r="D340" s="24">
        <v>0.35590260840104349</v>
      </c>
      <c r="E340" s="24">
        <v>0.17659747072556461</v>
      </c>
      <c r="F340" s="24">
        <v>0.19746784177298604</v>
      </c>
      <c r="G340" s="24">
        <v>0.29910979032232698</v>
      </c>
      <c r="H340" s="24">
        <v>2.6986416336124863</v>
      </c>
      <c r="I340" s="24">
        <v>0.20655911179772851</v>
      </c>
      <c r="J340" s="24">
        <v>0.22518880966868668</v>
      </c>
      <c r="K340" s="24">
        <v>0.30767948691238234</v>
      </c>
      <c r="L340" s="24">
        <v>0.61666846846583689</v>
      </c>
      <c r="M340" s="24">
        <v>0.38675142749144081</v>
      </c>
      <c r="N340" s="24">
        <v>0.52920379702036724</v>
      </c>
      <c r="O340" s="24">
        <v>0.59274131513390071</v>
      </c>
      <c r="P340" s="24">
        <v>0.48648398397754783</v>
      </c>
      <c r="Q340" s="24">
        <v>1.0634848376916333</v>
      </c>
      <c r="R340" s="24">
        <v>0.34486820477780517</v>
      </c>
      <c r="S340" s="24">
        <v>0.27823850680066992</v>
      </c>
      <c r="T340" s="24">
        <v>0.4021815510438036</v>
      </c>
      <c r="U340" s="24">
        <v>0.22527760652137677</v>
      </c>
      <c r="V340" s="24">
        <v>0.16355427233796196</v>
      </c>
      <c r="W340" s="24">
        <v>0.55535274075731911</v>
      </c>
      <c r="X340" s="24">
        <v>1.0126401137620407</v>
      </c>
      <c r="Y340" s="24">
        <v>0.5163977794943222</v>
      </c>
      <c r="Z340" s="24">
        <v>0.46224091842530118</v>
      </c>
      <c r="AA340" s="24">
        <v>0.18558017135459248</v>
      </c>
      <c r="AB340" s="24">
        <v>0.18988593067067031</v>
      </c>
      <c r="AC340" s="24">
        <v>0.54772255750516607</v>
      </c>
      <c r="AD340" s="24">
        <v>0.42218479366268036</v>
      </c>
      <c r="AE340" s="24">
        <v>0.39327683210006958</v>
      </c>
      <c r="AF340" s="24">
        <v>0.95585912490631519</v>
      </c>
      <c r="AG340" s="150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86</v>
      </c>
      <c r="C341" s="29"/>
      <c r="D341" s="13">
        <v>2.0145430664210009E-2</v>
      </c>
      <c r="E341" s="13">
        <v>1.0124066733741523E-2</v>
      </c>
      <c r="F341" s="13">
        <v>1.1187163994866346E-2</v>
      </c>
      <c r="G341" s="13">
        <v>1.6962748033402288E-2</v>
      </c>
      <c r="H341" s="13">
        <v>8.4244796054500096E-2</v>
      </c>
      <c r="I341" s="13">
        <v>1.239354670786371E-2</v>
      </c>
      <c r="J341" s="13">
        <v>1.2255173315302679E-2</v>
      </c>
      <c r="K341" s="13">
        <v>1.7253055340881254E-2</v>
      </c>
      <c r="L341" s="13">
        <v>3.6020354466462436E-2</v>
      </c>
      <c r="M341" s="13">
        <v>2.139309085414073E-2</v>
      </c>
      <c r="N341" s="13">
        <v>2.8348772507562899E-2</v>
      </c>
      <c r="O341" s="13">
        <v>3.6473395934727447E-2</v>
      </c>
      <c r="P341" s="13">
        <v>3.0079388951620843E-2</v>
      </c>
      <c r="Q341" s="13">
        <v>5.8918827572943672E-2</v>
      </c>
      <c r="R341" s="13">
        <v>1.9539754787811888E-2</v>
      </c>
      <c r="S341" s="13">
        <v>1.5906917968594756E-2</v>
      </c>
      <c r="T341" s="13">
        <v>2.2818811406740629E-2</v>
      </c>
      <c r="U341" s="13">
        <v>1.3970704280395459E-2</v>
      </c>
      <c r="V341" s="13">
        <v>9.4131955302424151E-3</v>
      </c>
      <c r="W341" s="13">
        <v>3.2780289665950958E-2</v>
      </c>
      <c r="X341" s="13">
        <v>5.0255092494394075E-2</v>
      </c>
      <c r="Y341" s="13">
        <v>2.6257514211575704E-2</v>
      </c>
      <c r="Z341" s="13">
        <v>2.6591040369624223E-2</v>
      </c>
      <c r="AA341" s="13">
        <v>1.0526385215802181E-2</v>
      </c>
      <c r="AB341" s="13">
        <v>1.0519024873271368E-2</v>
      </c>
      <c r="AC341" s="13">
        <v>3.129843185743806E-2</v>
      </c>
      <c r="AD341" s="13">
        <v>2.2932362502046732E-2</v>
      </c>
      <c r="AE341" s="13">
        <v>2.3225009769689147E-2</v>
      </c>
      <c r="AF341" s="13">
        <v>5.9064415545189403E-2</v>
      </c>
      <c r="AG341" s="150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274</v>
      </c>
      <c r="C342" s="29"/>
      <c r="D342" s="13">
        <v>1.3058602595004798E-2</v>
      </c>
      <c r="E342" s="13">
        <v>2.5201271314312379E-4</v>
      </c>
      <c r="F342" s="13">
        <v>1.217668413579176E-2</v>
      </c>
      <c r="G342" s="13">
        <v>1.1147171269353606E-2</v>
      </c>
      <c r="H342" s="13">
        <v>0.83688550395056494</v>
      </c>
      <c r="I342" s="13">
        <v>-4.4284337174523847E-2</v>
      </c>
      <c r="J342" s="13">
        <v>5.3676518265087125E-2</v>
      </c>
      <c r="K342" s="13">
        <v>2.2615759223259424E-2</v>
      </c>
      <c r="L342" s="13">
        <v>-1.8288871145670904E-2</v>
      </c>
      <c r="M342" s="13">
        <v>3.6664779466794029E-2</v>
      </c>
      <c r="N342" s="13">
        <v>7.0455570880502583E-2</v>
      </c>
      <c r="O342" s="13">
        <v>-6.8100771492134671E-2</v>
      </c>
      <c r="P342" s="13">
        <v>-7.2573520794157909E-2</v>
      </c>
      <c r="Q342" s="13">
        <v>3.5040062839990727E-2</v>
      </c>
      <c r="R342" s="13">
        <v>1.2078038324945917E-2</v>
      </c>
      <c r="S342" s="13">
        <v>3.0235881353370964E-3</v>
      </c>
      <c r="T342" s="13">
        <v>1.0669313437940975E-2</v>
      </c>
      <c r="U342" s="13">
        <v>-7.5345096216351881E-2</v>
      </c>
      <c r="V342" s="13">
        <v>-3.6664215044411863E-3</v>
      </c>
      <c r="W342" s="13">
        <v>-2.8515028737903569E-2</v>
      </c>
      <c r="X342" s="13">
        <v>0.1554602363560007</v>
      </c>
      <c r="Y342" s="13">
        <v>0.12774448213406187</v>
      </c>
      <c r="Z342" s="13">
        <v>-3.1885636730282219E-3</v>
      </c>
      <c r="AA342" s="13">
        <v>1.0956028136788865E-2</v>
      </c>
      <c r="AB342" s="13">
        <v>3.5135634406273208E-2</v>
      </c>
      <c r="AC342" s="13">
        <v>3.5014459667499498E-3</v>
      </c>
      <c r="AD342" s="13">
        <v>5.5683521157021021E-2</v>
      </c>
      <c r="AE342" s="13">
        <v>-2.8992886569316312E-2</v>
      </c>
      <c r="AF342" s="13">
        <v>-7.2000091396462684E-2</v>
      </c>
      <c r="AG342" s="150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275</v>
      </c>
      <c r="C343" s="47"/>
      <c r="D343" s="45">
        <v>0.05</v>
      </c>
      <c r="E343" s="45">
        <v>0.27</v>
      </c>
      <c r="F343" s="45">
        <v>0.03</v>
      </c>
      <c r="G343" s="45">
        <v>0</v>
      </c>
      <c r="H343" s="45">
        <v>20.27</v>
      </c>
      <c r="I343" s="45">
        <v>1.36</v>
      </c>
      <c r="J343" s="45">
        <v>1.05</v>
      </c>
      <c r="K343" s="45">
        <v>0.28000000000000003</v>
      </c>
      <c r="L343" s="45">
        <v>0.72</v>
      </c>
      <c r="M343" s="45">
        <v>0.63</v>
      </c>
      <c r="N343" s="45">
        <v>1.46</v>
      </c>
      <c r="O343" s="45">
        <v>1.94</v>
      </c>
      <c r="P343" s="45">
        <v>2.0499999999999998</v>
      </c>
      <c r="Q343" s="45">
        <v>0.59</v>
      </c>
      <c r="R343" s="45">
        <v>0.03</v>
      </c>
      <c r="S343" s="45">
        <v>0.2</v>
      </c>
      <c r="T343" s="45">
        <v>0.01</v>
      </c>
      <c r="U343" s="45">
        <v>2.12</v>
      </c>
      <c r="V343" s="45">
        <v>0.36</v>
      </c>
      <c r="W343" s="45">
        <v>0.97</v>
      </c>
      <c r="X343" s="45">
        <v>3.54</v>
      </c>
      <c r="Y343" s="45">
        <v>2.86</v>
      </c>
      <c r="Z343" s="45">
        <v>0.35</v>
      </c>
      <c r="AA343" s="45">
        <v>0</v>
      </c>
      <c r="AB343" s="45">
        <v>0.59</v>
      </c>
      <c r="AC343" s="45" t="s">
        <v>276</v>
      </c>
      <c r="AD343" s="45">
        <v>1.1000000000000001</v>
      </c>
      <c r="AE343" s="45">
        <v>0.98</v>
      </c>
      <c r="AF343" s="45">
        <v>2.04</v>
      </c>
      <c r="AG343" s="150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 t="s">
        <v>292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BM344" s="55"/>
    </row>
    <row r="345" spans="1:65">
      <c r="BM345" s="55"/>
    </row>
    <row r="346" spans="1:65" ht="15">
      <c r="B346" s="8" t="s">
        <v>492</v>
      </c>
      <c r="BM346" s="28" t="s">
        <v>66</v>
      </c>
    </row>
    <row r="347" spans="1:65" ht="15">
      <c r="A347" s="25" t="s">
        <v>5</v>
      </c>
      <c r="B347" s="18" t="s">
        <v>110</v>
      </c>
      <c r="C347" s="15" t="s">
        <v>111</v>
      </c>
      <c r="D347" s="16" t="s">
        <v>232</v>
      </c>
      <c r="E347" s="17" t="s">
        <v>232</v>
      </c>
      <c r="F347" s="17" t="s">
        <v>232</v>
      </c>
      <c r="G347" s="17" t="s">
        <v>232</v>
      </c>
      <c r="H347" s="17" t="s">
        <v>232</v>
      </c>
      <c r="I347" s="17" t="s">
        <v>232</v>
      </c>
      <c r="J347" s="17" t="s">
        <v>232</v>
      </c>
      <c r="K347" s="17" t="s">
        <v>232</v>
      </c>
      <c r="L347" s="17" t="s">
        <v>232</v>
      </c>
      <c r="M347" s="17" t="s">
        <v>232</v>
      </c>
      <c r="N347" s="17" t="s">
        <v>232</v>
      </c>
      <c r="O347" s="150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1</v>
      </c>
    </row>
    <row r="348" spans="1:65">
      <c r="A348" s="30"/>
      <c r="B348" s="19" t="s">
        <v>233</v>
      </c>
      <c r="C348" s="9" t="s">
        <v>233</v>
      </c>
      <c r="D348" s="148" t="s">
        <v>235</v>
      </c>
      <c r="E348" s="149" t="s">
        <v>236</v>
      </c>
      <c r="F348" s="149" t="s">
        <v>237</v>
      </c>
      <c r="G348" s="149" t="s">
        <v>240</v>
      </c>
      <c r="H348" s="149" t="s">
        <v>244</v>
      </c>
      <c r="I348" s="149" t="s">
        <v>247</v>
      </c>
      <c r="J348" s="149" t="s">
        <v>248</v>
      </c>
      <c r="K348" s="149" t="s">
        <v>249</v>
      </c>
      <c r="L348" s="149" t="s">
        <v>255</v>
      </c>
      <c r="M348" s="149" t="s">
        <v>258</v>
      </c>
      <c r="N348" s="149" t="s">
        <v>262</v>
      </c>
      <c r="O348" s="150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 t="s">
        <v>3</v>
      </c>
    </row>
    <row r="349" spans="1:65">
      <c r="A349" s="30"/>
      <c r="B349" s="19"/>
      <c r="C349" s="9"/>
      <c r="D349" s="10" t="s">
        <v>284</v>
      </c>
      <c r="E349" s="11" t="s">
        <v>284</v>
      </c>
      <c r="F349" s="11" t="s">
        <v>284</v>
      </c>
      <c r="G349" s="11" t="s">
        <v>284</v>
      </c>
      <c r="H349" s="11" t="s">
        <v>284</v>
      </c>
      <c r="I349" s="11" t="s">
        <v>284</v>
      </c>
      <c r="J349" s="11" t="s">
        <v>285</v>
      </c>
      <c r="K349" s="11" t="s">
        <v>284</v>
      </c>
      <c r="L349" s="11" t="s">
        <v>284</v>
      </c>
      <c r="M349" s="11" t="s">
        <v>285</v>
      </c>
      <c r="N349" s="11" t="s">
        <v>284</v>
      </c>
      <c r="O349" s="150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9"/>
      <c r="C350" s="9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150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3</v>
      </c>
    </row>
    <row r="351" spans="1:65">
      <c r="A351" s="30"/>
      <c r="B351" s="18">
        <v>1</v>
      </c>
      <c r="C351" s="14">
        <v>1</v>
      </c>
      <c r="D351" s="22">
        <v>3.42</v>
      </c>
      <c r="E351" s="22">
        <v>3.9099999999999997</v>
      </c>
      <c r="F351" s="22">
        <v>4.3784919576474666</v>
      </c>
      <c r="G351" s="22">
        <v>3.9</v>
      </c>
      <c r="H351" s="22">
        <v>3.6</v>
      </c>
      <c r="I351" s="22">
        <v>3.5</v>
      </c>
      <c r="J351" s="22">
        <v>3.9</v>
      </c>
      <c r="K351" s="22">
        <v>4.5720400000000003</v>
      </c>
      <c r="L351" s="22">
        <v>3.7</v>
      </c>
      <c r="M351" s="22">
        <v>3.9</v>
      </c>
      <c r="N351" s="22">
        <v>3.8</v>
      </c>
      <c r="O351" s="150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>
        <v>1</v>
      </c>
      <c r="C352" s="9">
        <v>2</v>
      </c>
      <c r="D352" s="11">
        <v>3.12</v>
      </c>
      <c r="E352" s="11">
        <v>4.03</v>
      </c>
      <c r="F352" s="11">
        <v>4.3646350218798391</v>
      </c>
      <c r="G352" s="11">
        <v>3.8</v>
      </c>
      <c r="H352" s="11">
        <v>3.7</v>
      </c>
      <c r="I352" s="11">
        <v>3.8</v>
      </c>
      <c r="J352" s="11">
        <v>4.0999999999999996</v>
      </c>
      <c r="K352" s="11">
        <v>4.6850800000000001</v>
      </c>
      <c r="L352" s="11">
        <v>3.2</v>
      </c>
      <c r="M352" s="11">
        <v>3.9</v>
      </c>
      <c r="N352" s="11">
        <v>3.8</v>
      </c>
      <c r="O352" s="150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32</v>
      </c>
    </row>
    <row r="353" spans="1:65">
      <c r="A353" s="30"/>
      <c r="B353" s="19">
        <v>1</v>
      </c>
      <c r="C353" s="9">
        <v>3</v>
      </c>
      <c r="D353" s="11">
        <v>3.64</v>
      </c>
      <c r="E353" s="11">
        <v>4.3</v>
      </c>
      <c r="F353" s="11">
        <v>4.3800485774801965</v>
      </c>
      <c r="G353" s="11">
        <v>3.9</v>
      </c>
      <c r="H353" s="11">
        <v>3.4</v>
      </c>
      <c r="I353" s="11">
        <v>3.5</v>
      </c>
      <c r="J353" s="11">
        <v>3.9</v>
      </c>
      <c r="K353" s="11">
        <v>4.5166000000000004</v>
      </c>
      <c r="L353" s="11">
        <v>3.4</v>
      </c>
      <c r="M353" s="11">
        <v>3.9</v>
      </c>
      <c r="N353" s="11">
        <v>3.8</v>
      </c>
      <c r="O353" s="150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16</v>
      </c>
    </row>
    <row r="354" spans="1:65">
      <c r="A354" s="30"/>
      <c r="B354" s="19">
        <v>1</v>
      </c>
      <c r="C354" s="9">
        <v>4</v>
      </c>
      <c r="D354" s="11">
        <v>3.44</v>
      </c>
      <c r="E354" s="11">
        <v>3.9099999999999997</v>
      </c>
      <c r="F354" s="11">
        <v>4.5222418609383492</v>
      </c>
      <c r="G354" s="11">
        <v>3.9</v>
      </c>
      <c r="H354" s="11">
        <v>3.6</v>
      </c>
      <c r="I354" s="11">
        <v>3.7</v>
      </c>
      <c r="J354" s="11">
        <v>4.0999999999999996</v>
      </c>
      <c r="K354" s="11">
        <v>4.3440399999999997</v>
      </c>
      <c r="L354" s="11">
        <v>3.4</v>
      </c>
      <c r="M354" s="11">
        <v>3.9</v>
      </c>
      <c r="N354" s="11">
        <v>3.8</v>
      </c>
      <c r="O354" s="150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3.8873405127973886</v>
      </c>
    </row>
    <row r="355" spans="1:65">
      <c r="A355" s="30"/>
      <c r="B355" s="19">
        <v>1</v>
      </c>
      <c r="C355" s="9">
        <v>5</v>
      </c>
      <c r="D355" s="11">
        <v>3.23</v>
      </c>
      <c r="E355" s="11">
        <v>4.07</v>
      </c>
      <c r="F355" s="11">
        <v>4.5075421727589511</v>
      </c>
      <c r="G355" s="11">
        <v>4</v>
      </c>
      <c r="H355" s="11">
        <v>3.4</v>
      </c>
      <c r="I355" s="11">
        <v>3.9</v>
      </c>
      <c r="J355" s="11">
        <v>4.0999999999999996</v>
      </c>
      <c r="K355" s="11">
        <v>4.6957600000000008</v>
      </c>
      <c r="L355" s="11">
        <v>3.6</v>
      </c>
      <c r="M355" s="11">
        <v>3.9</v>
      </c>
      <c r="N355" s="11">
        <v>4</v>
      </c>
      <c r="O355" s="150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29</v>
      </c>
    </row>
    <row r="356" spans="1:65">
      <c r="A356" s="30"/>
      <c r="B356" s="19">
        <v>1</v>
      </c>
      <c r="C356" s="9">
        <v>6</v>
      </c>
      <c r="D356" s="11">
        <v>3.23</v>
      </c>
      <c r="E356" s="11">
        <v>3.9300000000000006</v>
      </c>
      <c r="F356" s="11">
        <v>4.6745942539228578</v>
      </c>
      <c r="G356" s="11">
        <v>3.9</v>
      </c>
      <c r="H356" s="11">
        <v>3.6</v>
      </c>
      <c r="I356" s="11">
        <v>3.4</v>
      </c>
      <c r="J356" s="11">
        <v>3.8</v>
      </c>
      <c r="K356" s="11">
        <v>4.5933999999999999</v>
      </c>
      <c r="L356" s="11">
        <v>4</v>
      </c>
      <c r="M356" s="11">
        <v>3.9</v>
      </c>
      <c r="N356" s="11">
        <v>3.8</v>
      </c>
      <c r="O356" s="150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20" t="s">
        <v>271</v>
      </c>
      <c r="C357" s="12"/>
      <c r="D357" s="23">
        <v>3.3466666666666662</v>
      </c>
      <c r="E357" s="23">
        <v>4.0249999999999995</v>
      </c>
      <c r="F357" s="23">
        <v>4.47125897410461</v>
      </c>
      <c r="G357" s="23">
        <v>3.9</v>
      </c>
      <c r="H357" s="23">
        <v>3.5500000000000003</v>
      </c>
      <c r="I357" s="23">
        <v>3.6333333333333329</v>
      </c>
      <c r="J357" s="23">
        <v>3.9833333333333338</v>
      </c>
      <c r="K357" s="23">
        <v>4.5678200000000002</v>
      </c>
      <c r="L357" s="23">
        <v>3.5500000000000003</v>
      </c>
      <c r="M357" s="23">
        <v>3.9</v>
      </c>
      <c r="N357" s="23">
        <v>3.8333333333333335</v>
      </c>
      <c r="O357" s="150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272</v>
      </c>
      <c r="C358" s="29"/>
      <c r="D358" s="11">
        <v>3.3250000000000002</v>
      </c>
      <c r="E358" s="11">
        <v>3.9800000000000004</v>
      </c>
      <c r="F358" s="11">
        <v>4.4437953751195742</v>
      </c>
      <c r="G358" s="11">
        <v>3.9</v>
      </c>
      <c r="H358" s="11">
        <v>3.6</v>
      </c>
      <c r="I358" s="11">
        <v>3.6</v>
      </c>
      <c r="J358" s="11">
        <v>4</v>
      </c>
      <c r="K358" s="11">
        <v>4.5827200000000001</v>
      </c>
      <c r="L358" s="11">
        <v>3.5</v>
      </c>
      <c r="M358" s="11">
        <v>3.9</v>
      </c>
      <c r="N358" s="11">
        <v>3.8</v>
      </c>
      <c r="O358" s="150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273</v>
      </c>
      <c r="C359" s="29"/>
      <c r="D359" s="24">
        <v>0.18906788904165261</v>
      </c>
      <c r="E359" s="24">
        <v>0.1504327092091344</v>
      </c>
      <c r="F359" s="24">
        <v>0.12128865095797738</v>
      </c>
      <c r="G359" s="24">
        <v>6.3245553203367638E-2</v>
      </c>
      <c r="H359" s="24">
        <v>0.12247448713915901</v>
      </c>
      <c r="I359" s="24">
        <v>0.19663841605003499</v>
      </c>
      <c r="J359" s="24">
        <v>0.13291601358251245</v>
      </c>
      <c r="K359" s="24">
        <v>0.12922203589171649</v>
      </c>
      <c r="L359" s="24">
        <v>0.28106938645110391</v>
      </c>
      <c r="M359" s="24">
        <v>0</v>
      </c>
      <c r="N359" s="24">
        <v>8.1649658092772665E-2</v>
      </c>
      <c r="O359" s="204"/>
      <c r="P359" s="205"/>
      <c r="Q359" s="205"/>
      <c r="R359" s="205"/>
      <c r="S359" s="205"/>
      <c r="T359" s="205"/>
      <c r="U359" s="205"/>
      <c r="V359" s="205"/>
      <c r="W359" s="205"/>
      <c r="X359" s="205"/>
      <c r="Y359" s="205"/>
      <c r="Z359" s="205"/>
      <c r="AA359" s="205"/>
      <c r="AB359" s="205"/>
      <c r="AC359" s="205"/>
      <c r="AD359" s="205"/>
      <c r="AE359" s="205"/>
      <c r="AF359" s="205"/>
      <c r="AG359" s="205"/>
      <c r="AH359" s="205"/>
      <c r="AI359" s="205"/>
      <c r="AJ359" s="205"/>
      <c r="AK359" s="205"/>
      <c r="AL359" s="205"/>
      <c r="AM359" s="205"/>
      <c r="AN359" s="205"/>
      <c r="AO359" s="205"/>
      <c r="AP359" s="205"/>
      <c r="AQ359" s="205"/>
      <c r="AR359" s="205"/>
      <c r="AS359" s="205"/>
      <c r="AT359" s="205"/>
      <c r="AU359" s="205"/>
      <c r="AV359" s="205"/>
      <c r="AW359" s="205"/>
      <c r="AX359" s="205"/>
      <c r="AY359" s="205"/>
      <c r="AZ359" s="205"/>
      <c r="BA359" s="205"/>
      <c r="BB359" s="205"/>
      <c r="BC359" s="205"/>
      <c r="BD359" s="205"/>
      <c r="BE359" s="205"/>
      <c r="BF359" s="205"/>
      <c r="BG359" s="205"/>
      <c r="BH359" s="205"/>
      <c r="BI359" s="205"/>
      <c r="BJ359" s="205"/>
      <c r="BK359" s="205"/>
      <c r="BL359" s="205"/>
      <c r="BM359" s="56"/>
    </row>
    <row r="360" spans="1:65">
      <c r="A360" s="30"/>
      <c r="B360" s="3" t="s">
        <v>86</v>
      </c>
      <c r="C360" s="29"/>
      <c r="D360" s="13">
        <v>5.64943891558723E-2</v>
      </c>
      <c r="E360" s="13">
        <v>3.7374586138915387E-2</v>
      </c>
      <c r="F360" s="13">
        <v>2.7126286278746799E-2</v>
      </c>
      <c r="G360" s="13">
        <v>1.6216808513684011E-2</v>
      </c>
      <c r="H360" s="13">
        <v>3.4499855532157467E-2</v>
      </c>
      <c r="I360" s="13">
        <v>5.4120664967899544E-2</v>
      </c>
      <c r="J360" s="13">
        <v>3.3368036882639104E-2</v>
      </c>
      <c r="K360" s="13">
        <v>2.8289651494961817E-2</v>
      </c>
      <c r="L360" s="13">
        <v>7.9174475056648985E-2</v>
      </c>
      <c r="M360" s="13">
        <v>0</v>
      </c>
      <c r="N360" s="13">
        <v>2.1299910806810259E-2</v>
      </c>
      <c r="O360" s="150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274</v>
      </c>
      <c r="C361" s="29"/>
      <c r="D361" s="13">
        <v>-0.13908579512157149</v>
      </c>
      <c r="E361" s="13">
        <v>3.541225337719367E-2</v>
      </c>
      <c r="F361" s="13">
        <v>0.15021026827593875</v>
      </c>
      <c r="G361" s="13">
        <v>3.2565933344237408E-3</v>
      </c>
      <c r="H361" s="13">
        <v>-8.6779254785332105E-2</v>
      </c>
      <c r="I361" s="13">
        <v>-6.5342148090152374E-2</v>
      </c>
      <c r="J361" s="13">
        <v>2.4693700029603916E-2</v>
      </c>
      <c r="K361" s="13">
        <v>0.17505013645252498</v>
      </c>
      <c r="L361" s="13">
        <v>-8.6779254785332105E-2</v>
      </c>
      <c r="M361" s="13">
        <v>3.2565933344237408E-3</v>
      </c>
      <c r="N361" s="13">
        <v>-1.3893092021720177E-2</v>
      </c>
      <c r="O361" s="150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46" t="s">
        <v>275</v>
      </c>
      <c r="C362" s="47"/>
      <c r="D362" s="45">
        <v>1.4</v>
      </c>
      <c r="E362" s="45">
        <v>0.32</v>
      </c>
      <c r="F362" s="45">
        <v>1.44</v>
      </c>
      <c r="G362" s="45">
        <v>0</v>
      </c>
      <c r="H362" s="45">
        <v>0.89</v>
      </c>
      <c r="I362" s="45">
        <v>0.67</v>
      </c>
      <c r="J362" s="45">
        <v>0.21</v>
      </c>
      <c r="K362" s="45">
        <v>1.69</v>
      </c>
      <c r="L362" s="45">
        <v>0.89</v>
      </c>
      <c r="M362" s="45">
        <v>0</v>
      </c>
      <c r="N362" s="45">
        <v>0.17</v>
      </c>
      <c r="O362" s="150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1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BM363" s="55"/>
    </row>
    <row r="364" spans="1:65" ht="15">
      <c r="B364" s="8" t="s">
        <v>493</v>
      </c>
      <c r="BM364" s="28" t="s">
        <v>66</v>
      </c>
    </row>
    <row r="365" spans="1:65" ht="15">
      <c r="A365" s="25" t="s">
        <v>81</v>
      </c>
      <c r="B365" s="18" t="s">
        <v>110</v>
      </c>
      <c r="C365" s="15" t="s">
        <v>111</v>
      </c>
      <c r="D365" s="16" t="s">
        <v>232</v>
      </c>
      <c r="E365" s="17" t="s">
        <v>232</v>
      </c>
      <c r="F365" s="17" t="s">
        <v>232</v>
      </c>
      <c r="G365" s="17" t="s">
        <v>232</v>
      </c>
      <c r="H365" s="17" t="s">
        <v>232</v>
      </c>
      <c r="I365" s="17" t="s">
        <v>232</v>
      </c>
      <c r="J365" s="17" t="s">
        <v>232</v>
      </c>
      <c r="K365" s="17" t="s">
        <v>232</v>
      </c>
      <c r="L365" s="17" t="s">
        <v>232</v>
      </c>
      <c r="M365" s="17" t="s">
        <v>232</v>
      </c>
      <c r="N365" s="17" t="s">
        <v>232</v>
      </c>
      <c r="O365" s="17" t="s">
        <v>232</v>
      </c>
      <c r="P365" s="17" t="s">
        <v>232</v>
      </c>
      <c r="Q365" s="17" t="s">
        <v>232</v>
      </c>
      <c r="R365" s="17" t="s">
        <v>232</v>
      </c>
      <c r="S365" s="17" t="s">
        <v>232</v>
      </c>
      <c r="T365" s="17" t="s">
        <v>232</v>
      </c>
      <c r="U365" s="17" t="s">
        <v>232</v>
      </c>
      <c r="V365" s="17" t="s">
        <v>232</v>
      </c>
      <c r="W365" s="17" t="s">
        <v>232</v>
      </c>
      <c r="X365" s="150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1</v>
      </c>
    </row>
    <row r="366" spans="1:65">
      <c r="A366" s="30"/>
      <c r="B366" s="19" t="s">
        <v>233</v>
      </c>
      <c r="C366" s="9" t="s">
        <v>233</v>
      </c>
      <c r="D366" s="148" t="s">
        <v>236</v>
      </c>
      <c r="E366" s="149" t="s">
        <v>237</v>
      </c>
      <c r="F366" s="149" t="s">
        <v>238</v>
      </c>
      <c r="G366" s="149" t="s">
        <v>239</v>
      </c>
      <c r="H366" s="149" t="s">
        <v>242</v>
      </c>
      <c r="I366" s="149" t="s">
        <v>244</v>
      </c>
      <c r="J366" s="149" t="s">
        <v>245</v>
      </c>
      <c r="K366" s="149" t="s">
        <v>247</v>
      </c>
      <c r="L366" s="149" t="s">
        <v>248</v>
      </c>
      <c r="M366" s="149" t="s">
        <v>249</v>
      </c>
      <c r="N366" s="149" t="s">
        <v>251</v>
      </c>
      <c r="O366" s="149" t="s">
        <v>252</v>
      </c>
      <c r="P366" s="149" t="s">
        <v>253</v>
      </c>
      <c r="Q366" s="149" t="s">
        <v>254</v>
      </c>
      <c r="R366" s="149" t="s">
        <v>277</v>
      </c>
      <c r="S366" s="149" t="s">
        <v>255</v>
      </c>
      <c r="T366" s="149" t="s">
        <v>256</v>
      </c>
      <c r="U366" s="149" t="s">
        <v>257</v>
      </c>
      <c r="V366" s="149" t="s">
        <v>261</v>
      </c>
      <c r="W366" s="149" t="s">
        <v>263</v>
      </c>
      <c r="X366" s="150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 t="s">
        <v>3</v>
      </c>
    </row>
    <row r="367" spans="1:65">
      <c r="A367" s="30"/>
      <c r="B367" s="19"/>
      <c r="C367" s="9"/>
      <c r="D367" s="10" t="s">
        <v>284</v>
      </c>
      <c r="E367" s="11" t="s">
        <v>284</v>
      </c>
      <c r="F367" s="11" t="s">
        <v>284</v>
      </c>
      <c r="G367" s="11" t="s">
        <v>284</v>
      </c>
      <c r="H367" s="11" t="s">
        <v>284</v>
      </c>
      <c r="I367" s="11" t="s">
        <v>284</v>
      </c>
      <c r="J367" s="11" t="s">
        <v>114</v>
      </c>
      <c r="K367" s="11" t="s">
        <v>284</v>
      </c>
      <c r="L367" s="11" t="s">
        <v>285</v>
      </c>
      <c r="M367" s="11" t="s">
        <v>284</v>
      </c>
      <c r="N367" s="11" t="s">
        <v>285</v>
      </c>
      <c r="O367" s="11" t="s">
        <v>285</v>
      </c>
      <c r="P367" s="11" t="s">
        <v>285</v>
      </c>
      <c r="Q367" s="11" t="s">
        <v>285</v>
      </c>
      <c r="R367" s="11" t="s">
        <v>285</v>
      </c>
      <c r="S367" s="11" t="s">
        <v>284</v>
      </c>
      <c r="T367" s="11" t="s">
        <v>285</v>
      </c>
      <c r="U367" s="11" t="s">
        <v>285</v>
      </c>
      <c r="V367" s="11" t="s">
        <v>284</v>
      </c>
      <c r="W367" s="11" t="s">
        <v>285</v>
      </c>
      <c r="X367" s="150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</v>
      </c>
    </row>
    <row r="368" spans="1:65">
      <c r="A368" s="30"/>
      <c r="B368" s="19"/>
      <c r="C368" s="9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150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8">
        <v>1</v>
      </c>
      <c r="C369" s="14">
        <v>1</v>
      </c>
      <c r="D369" s="145">
        <v>2.7</v>
      </c>
      <c r="E369" s="22">
        <v>0.2195776674334935</v>
      </c>
      <c r="F369" s="22">
        <v>0.22</v>
      </c>
      <c r="G369" s="22">
        <v>0.28000000000000003</v>
      </c>
      <c r="H369" s="145">
        <v>2.7</v>
      </c>
      <c r="I369" s="145">
        <v>0.8</v>
      </c>
      <c r="J369" s="22">
        <v>0.19091193776945606</v>
      </c>
      <c r="K369" s="22">
        <v>0.23</v>
      </c>
      <c r="L369" s="145">
        <v>0.3</v>
      </c>
      <c r="M369" s="22">
        <v>0.27839999999999998</v>
      </c>
      <c r="N369" s="22">
        <v>0.13</v>
      </c>
      <c r="O369" s="22">
        <v>0.17</v>
      </c>
      <c r="P369" s="22">
        <v>0.11</v>
      </c>
      <c r="Q369" s="22">
        <v>0.1</v>
      </c>
      <c r="R369" s="22">
        <v>0.11</v>
      </c>
      <c r="S369" s="145">
        <v>0.6</v>
      </c>
      <c r="T369" s="145">
        <v>4</v>
      </c>
      <c r="U369" s="145">
        <v>0.2</v>
      </c>
      <c r="V369" s="145">
        <v>2.5</v>
      </c>
      <c r="W369" s="145">
        <v>0.1</v>
      </c>
      <c r="X369" s="150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>
        <v>1</v>
      </c>
      <c r="C370" s="9">
        <v>2</v>
      </c>
      <c r="D370" s="146">
        <v>2.8</v>
      </c>
      <c r="E370" s="11">
        <v>0.21877919113259731</v>
      </c>
      <c r="F370" s="11">
        <v>0.21</v>
      </c>
      <c r="G370" s="11">
        <v>0.31</v>
      </c>
      <c r="H370" s="146">
        <v>2.7</v>
      </c>
      <c r="I370" s="146">
        <v>0.7</v>
      </c>
      <c r="J370" s="11">
        <v>0.19150048682166804</v>
      </c>
      <c r="K370" s="11">
        <v>0.08</v>
      </c>
      <c r="L370" s="146">
        <v>0.1</v>
      </c>
      <c r="M370" s="11">
        <v>0.24270000000000003</v>
      </c>
      <c r="N370" s="11">
        <v>0.15</v>
      </c>
      <c r="O370" s="11">
        <v>0.14000000000000001</v>
      </c>
      <c r="P370" s="11">
        <v>0.13</v>
      </c>
      <c r="Q370" s="11">
        <v>0.11</v>
      </c>
      <c r="R370" s="11">
        <v>0.11</v>
      </c>
      <c r="S370" s="146">
        <v>0.6</v>
      </c>
      <c r="T370" s="146">
        <v>4</v>
      </c>
      <c r="U370" s="146">
        <v>0.2</v>
      </c>
      <c r="V370" s="146">
        <v>2.4</v>
      </c>
      <c r="W370" s="146">
        <v>0.2</v>
      </c>
      <c r="X370" s="150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33</v>
      </c>
    </row>
    <row r="371" spans="1:65">
      <c r="A371" s="30"/>
      <c r="B371" s="19">
        <v>1</v>
      </c>
      <c r="C371" s="9">
        <v>3</v>
      </c>
      <c r="D371" s="146">
        <v>2.8</v>
      </c>
      <c r="E371" s="11">
        <v>0.21867205425426273</v>
      </c>
      <c r="F371" s="11">
        <v>0.23</v>
      </c>
      <c r="G371" s="11">
        <v>0.27</v>
      </c>
      <c r="H371" s="146">
        <v>2.7</v>
      </c>
      <c r="I371" s="146">
        <v>1</v>
      </c>
      <c r="J371" s="11">
        <v>0.13968038328273805</v>
      </c>
      <c r="K371" s="11">
        <v>0.11</v>
      </c>
      <c r="L371" s="146">
        <v>0.2</v>
      </c>
      <c r="M371" s="11">
        <v>0.28539999999999999</v>
      </c>
      <c r="N371" s="11">
        <v>0.12</v>
      </c>
      <c r="O371" s="11">
        <v>0.14000000000000001</v>
      </c>
      <c r="P371" s="11">
        <v>0.13</v>
      </c>
      <c r="Q371" s="11">
        <v>0.11</v>
      </c>
      <c r="R371" s="151">
        <v>0.16</v>
      </c>
      <c r="S371" s="146">
        <v>0.7</v>
      </c>
      <c r="T371" s="146">
        <v>4.0999999999999996</v>
      </c>
      <c r="U371" s="146">
        <v>0.2</v>
      </c>
      <c r="V371" s="146">
        <v>2.4</v>
      </c>
      <c r="W371" s="146">
        <v>0.2</v>
      </c>
      <c r="X371" s="150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16</v>
      </c>
    </row>
    <row r="372" spans="1:65">
      <c r="A372" s="30"/>
      <c r="B372" s="19">
        <v>1</v>
      </c>
      <c r="C372" s="9">
        <v>4</v>
      </c>
      <c r="D372" s="146">
        <v>2.7</v>
      </c>
      <c r="E372" s="11">
        <v>0.22183611490772401</v>
      </c>
      <c r="F372" s="11">
        <v>0.22</v>
      </c>
      <c r="G372" s="11">
        <v>0.28999999999999998</v>
      </c>
      <c r="H372" s="146">
        <v>2.6</v>
      </c>
      <c r="I372" s="146">
        <v>0.5</v>
      </c>
      <c r="J372" s="11">
        <v>0.13644150826978646</v>
      </c>
      <c r="K372" s="11">
        <v>0.17</v>
      </c>
      <c r="L372" s="146">
        <v>0.2</v>
      </c>
      <c r="M372" s="11">
        <v>0.24970000000000001</v>
      </c>
      <c r="N372" s="11">
        <v>0.15</v>
      </c>
      <c r="O372" s="11">
        <v>0.13</v>
      </c>
      <c r="P372" s="11">
        <v>0.15</v>
      </c>
      <c r="Q372" s="11">
        <v>0.11</v>
      </c>
      <c r="R372" s="11">
        <v>0.1</v>
      </c>
      <c r="S372" s="146">
        <v>0.5</v>
      </c>
      <c r="T372" s="146">
        <v>3.9</v>
      </c>
      <c r="U372" s="146">
        <v>0.2</v>
      </c>
      <c r="V372" s="146">
        <v>2.5</v>
      </c>
      <c r="W372" s="146">
        <v>0.3</v>
      </c>
      <c r="X372" s="150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0.17683272457929539</v>
      </c>
    </row>
    <row r="373" spans="1:65">
      <c r="A373" s="30"/>
      <c r="B373" s="19">
        <v>1</v>
      </c>
      <c r="C373" s="9">
        <v>5</v>
      </c>
      <c r="D373" s="146">
        <v>2.8</v>
      </c>
      <c r="E373" s="11">
        <v>0.22431879041005495</v>
      </c>
      <c r="F373" s="11">
        <v>0.22</v>
      </c>
      <c r="G373" s="11">
        <v>0.28000000000000003</v>
      </c>
      <c r="H373" s="146">
        <v>2.7</v>
      </c>
      <c r="I373" s="146">
        <v>0.9</v>
      </c>
      <c r="J373" s="11">
        <v>0.16262081764350109</v>
      </c>
      <c r="K373" s="11">
        <v>0.12</v>
      </c>
      <c r="L373" s="146">
        <v>0.1</v>
      </c>
      <c r="M373" s="11">
        <v>0.26869999999999999</v>
      </c>
      <c r="N373" s="11">
        <v>0.16</v>
      </c>
      <c r="O373" s="11">
        <v>0.15</v>
      </c>
      <c r="P373" s="11">
        <v>0.11</v>
      </c>
      <c r="Q373" s="11">
        <v>0.12</v>
      </c>
      <c r="R373" s="11">
        <v>0.11</v>
      </c>
      <c r="S373" s="146">
        <v>0.7</v>
      </c>
      <c r="T373" s="146">
        <v>4.4000000000000004</v>
      </c>
      <c r="U373" s="146">
        <v>0.2</v>
      </c>
      <c r="V373" s="146">
        <v>2.4</v>
      </c>
      <c r="W373" s="146">
        <v>0.2</v>
      </c>
      <c r="X373" s="150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30</v>
      </c>
    </row>
    <row r="374" spans="1:65">
      <c r="A374" s="30"/>
      <c r="B374" s="19">
        <v>1</v>
      </c>
      <c r="C374" s="9">
        <v>6</v>
      </c>
      <c r="D374" s="146">
        <v>2.9</v>
      </c>
      <c r="E374" s="11">
        <v>0.21755109823435392</v>
      </c>
      <c r="F374" s="11">
        <v>0.22</v>
      </c>
      <c r="G374" s="11">
        <v>0.25</v>
      </c>
      <c r="H374" s="146">
        <v>2.6</v>
      </c>
      <c r="I374" s="146">
        <v>0.6</v>
      </c>
      <c r="J374" s="11">
        <v>0.15456977207385683</v>
      </c>
      <c r="K374" s="11">
        <v>0.31</v>
      </c>
      <c r="L374" s="146">
        <v>0.2</v>
      </c>
      <c r="M374" s="11">
        <v>0.2616</v>
      </c>
      <c r="N374" s="11">
        <v>0.12</v>
      </c>
      <c r="O374" s="11">
        <v>0.15</v>
      </c>
      <c r="P374" s="11">
        <v>0.12</v>
      </c>
      <c r="Q374" s="11">
        <v>0.11</v>
      </c>
      <c r="R374" s="11">
        <v>0.11</v>
      </c>
      <c r="S374" s="146">
        <v>0.8</v>
      </c>
      <c r="T374" s="146">
        <v>4</v>
      </c>
      <c r="U374" s="146">
        <v>0.2</v>
      </c>
      <c r="V374" s="146">
        <v>2.4</v>
      </c>
      <c r="W374" s="146">
        <v>0.2</v>
      </c>
      <c r="X374" s="150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20" t="s">
        <v>271</v>
      </c>
      <c r="C375" s="12"/>
      <c r="D375" s="23">
        <v>2.7833333333333332</v>
      </c>
      <c r="E375" s="23">
        <v>0.22012248606208104</v>
      </c>
      <c r="F375" s="23">
        <v>0.22</v>
      </c>
      <c r="G375" s="23">
        <v>0.28000000000000003</v>
      </c>
      <c r="H375" s="23">
        <v>2.6666666666666674</v>
      </c>
      <c r="I375" s="23">
        <v>0.75</v>
      </c>
      <c r="J375" s="23">
        <v>0.16262081764350109</v>
      </c>
      <c r="K375" s="23">
        <v>0.17</v>
      </c>
      <c r="L375" s="23">
        <v>0.18333333333333335</v>
      </c>
      <c r="M375" s="23">
        <v>0.26441666666666669</v>
      </c>
      <c r="N375" s="23">
        <v>0.13833333333333334</v>
      </c>
      <c r="O375" s="23">
        <v>0.1466666666666667</v>
      </c>
      <c r="P375" s="23">
        <v>0.125</v>
      </c>
      <c r="Q375" s="23">
        <v>0.11</v>
      </c>
      <c r="R375" s="23">
        <v>0.11666666666666665</v>
      </c>
      <c r="S375" s="23">
        <v>0.64999999999999991</v>
      </c>
      <c r="T375" s="23">
        <v>4.0666666666666664</v>
      </c>
      <c r="U375" s="23">
        <v>0.19999999999999998</v>
      </c>
      <c r="V375" s="23">
        <v>2.4333333333333336</v>
      </c>
      <c r="W375" s="23">
        <v>0.19999999999999998</v>
      </c>
      <c r="X375" s="150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272</v>
      </c>
      <c r="C376" s="29"/>
      <c r="D376" s="11">
        <v>2.8</v>
      </c>
      <c r="E376" s="11">
        <v>0.2191784292830454</v>
      </c>
      <c r="F376" s="11">
        <v>0.22</v>
      </c>
      <c r="G376" s="11">
        <v>0.28000000000000003</v>
      </c>
      <c r="H376" s="11">
        <v>2.7</v>
      </c>
      <c r="I376" s="11">
        <v>0.75</v>
      </c>
      <c r="J376" s="11">
        <v>0.15859529485867896</v>
      </c>
      <c r="K376" s="11">
        <v>0.14500000000000002</v>
      </c>
      <c r="L376" s="11">
        <v>0.2</v>
      </c>
      <c r="M376" s="11">
        <v>0.26515</v>
      </c>
      <c r="N376" s="11">
        <v>0.14000000000000001</v>
      </c>
      <c r="O376" s="11">
        <v>0.14500000000000002</v>
      </c>
      <c r="P376" s="11">
        <v>0.125</v>
      </c>
      <c r="Q376" s="11">
        <v>0.11</v>
      </c>
      <c r="R376" s="11">
        <v>0.11</v>
      </c>
      <c r="S376" s="11">
        <v>0.64999999999999991</v>
      </c>
      <c r="T376" s="11">
        <v>4</v>
      </c>
      <c r="U376" s="11">
        <v>0.2</v>
      </c>
      <c r="V376" s="11">
        <v>2.4</v>
      </c>
      <c r="W376" s="11">
        <v>0.2</v>
      </c>
      <c r="X376" s="150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273</v>
      </c>
      <c r="C377" s="29"/>
      <c r="D377" s="24">
        <v>7.5277265270907973E-2</v>
      </c>
      <c r="E377" s="24">
        <v>2.5044979695256859E-3</v>
      </c>
      <c r="F377" s="24">
        <v>6.324555320336764E-3</v>
      </c>
      <c r="G377" s="24">
        <v>1.9999999999999997E-2</v>
      </c>
      <c r="H377" s="24">
        <v>5.1639777949432274E-2</v>
      </c>
      <c r="I377" s="24">
        <v>0.18708286933869697</v>
      </c>
      <c r="J377" s="24">
        <v>2.4128248475723226E-2</v>
      </c>
      <c r="K377" s="24">
        <v>8.6486993241758625E-2</v>
      </c>
      <c r="L377" s="24">
        <v>7.5277265270908125E-2</v>
      </c>
      <c r="M377" s="24">
        <v>1.6433553074933802E-2</v>
      </c>
      <c r="N377" s="24">
        <v>1.7224014243685023E-2</v>
      </c>
      <c r="O377" s="24">
        <v>1.3662601021279464E-2</v>
      </c>
      <c r="P377" s="24">
        <v>1.516575088810309E-2</v>
      </c>
      <c r="Q377" s="24">
        <v>6.3245553203367553E-3</v>
      </c>
      <c r="R377" s="24">
        <v>2.1602468994692897E-2</v>
      </c>
      <c r="S377" s="24">
        <v>0.10488088481701573</v>
      </c>
      <c r="T377" s="24">
        <v>0.17511900715418277</v>
      </c>
      <c r="U377" s="24">
        <v>3.0404709722440586E-17</v>
      </c>
      <c r="V377" s="24">
        <v>5.1639777949432274E-2</v>
      </c>
      <c r="W377" s="24">
        <v>6.324555320336761E-2</v>
      </c>
      <c r="X377" s="150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86</v>
      </c>
      <c r="C378" s="29"/>
      <c r="D378" s="13">
        <v>2.7045724049428014E-2</v>
      </c>
      <c r="E378" s="13">
        <v>1.1377747064056616E-2</v>
      </c>
      <c r="F378" s="13">
        <v>2.8747978728803473E-2</v>
      </c>
      <c r="G378" s="13">
        <v>7.1428571428571411E-2</v>
      </c>
      <c r="H378" s="13">
        <v>1.9364916731037098E-2</v>
      </c>
      <c r="I378" s="13">
        <v>0.2494438257849293</v>
      </c>
      <c r="J378" s="13">
        <v>0.14837121609250178</v>
      </c>
      <c r="K378" s="13">
        <v>0.5087470190691683</v>
      </c>
      <c r="L378" s="13">
        <v>0.41060326511404427</v>
      </c>
      <c r="M378" s="13">
        <v>6.2150216482573468E-2</v>
      </c>
      <c r="N378" s="13">
        <v>0.12451094633989172</v>
      </c>
      <c r="O378" s="13">
        <v>9.3154097872359967E-2</v>
      </c>
      <c r="P378" s="13">
        <v>0.12132600710482472</v>
      </c>
      <c r="Q378" s="13">
        <v>5.7495957457606869E-2</v>
      </c>
      <c r="R378" s="13">
        <v>0.18516401995451057</v>
      </c>
      <c r="S378" s="13">
        <v>0.16135520741079346</v>
      </c>
      <c r="T378" s="13">
        <v>4.3062050939553141E-2</v>
      </c>
      <c r="U378" s="13">
        <v>1.5202354861220294E-16</v>
      </c>
      <c r="V378" s="13">
        <v>2.1221826554561205E-2</v>
      </c>
      <c r="W378" s="13">
        <v>0.31622776601683805</v>
      </c>
      <c r="X378" s="150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274</v>
      </c>
      <c r="C379" s="29"/>
      <c r="D379" s="13">
        <v>14.739922234163338</v>
      </c>
      <c r="E379" s="13">
        <v>0.2448062799788715</v>
      </c>
      <c r="F379" s="13">
        <v>0.24411361371829976</v>
      </c>
      <c r="G379" s="13">
        <v>0.58341732655056355</v>
      </c>
      <c r="H379" s="13">
        <v>14.080165014767275</v>
      </c>
      <c r="I379" s="13">
        <v>3.2412964104032946</v>
      </c>
      <c r="J379" s="13">
        <v>-8.036921316236012E-2</v>
      </c>
      <c r="K379" s="13">
        <v>-3.8639480308586438E-2</v>
      </c>
      <c r="L379" s="13">
        <v>3.6761344765249948E-2</v>
      </c>
      <c r="M379" s="13">
        <v>0.49529261224551724</v>
      </c>
      <c r="N379" s="13">
        <v>-0.21771643985894784</v>
      </c>
      <c r="O379" s="13">
        <v>-0.17059092418779997</v>
      </c>
      <c r="P379" s="13">
        <v>-0.29311726493278423</v>
      </c>
      <c r="Q379" s="13">
        <v>-0.37794319314085012</v>
      </c>
      <c r="R379" s="13">
        <v>-0.34024278060393198</v>
      </c>
      <c r="S379" s="13">
        <v>2.6757902223495216</v>
      </c>
      <c r="T379" s="13">
        <v>21.997251647520088</v>
      </c>
      <c r="U379" s="13">
        <v>0.13101237610754524</v>
      </c>
      <c r="V379" s="13">
        <v>12.760650575975136</v>
      </c>
      <c r="W379" s="13">
        <v>0.13101237610754524</v>
      </c>
      <c r="X379" s="150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46" t="s">
        <v>275</v>
      </c>
      <c r="C380" s="47"/>
      <c r="D380" s="45" t="s">
        <v>276</v>
      </c>
      <c r="E380" s="45">
        <v>0.84</v>
      </c>
      <c r="F380" s="45">
        <v>0.84</v>
      </c>
      <c r="G380" s="45">
        <v>1.72</v>
      </c>
      <c r="H380" s="45" t="s">
        <v>276</v>
      </c>
      <c r="I380" s="45" t="s">
        <v>276</v>
      </c>
      <c r="J380" s="45">
        <v>0</v>
      </c>
      <c r="K380" s="45">
        <v>0.11</v>
      </c>
      <c r="L380" s="45" t="s">
        <v>276</v>
      </c>
      <c r="M380" s="45">
        <v>1.49</v>
      </c>
      <c r="N380" s="45">
        <v>0.36</v>
      </c>
      <c r="O380" s="45">
        <v>0.23</v>
      </c>
      <c r="P380" s="45">
        <v>0.55000000000000004</v>
      </c>
      <c r="Q380" s="45">
        <v>0.77</v>
      </c>
      <c r="R380" s="45">
        <v>0.67</v>
      </c>
      <c r="S380" s="45" t="s">
        <v>276</v>
      </c>
      <c r="T380" s="45" t="s">
        <v>276</v>
      </c>
      <c r="U380" s="45" t="s">
        <v>276</v>
      </c>
      <c r="V380" s="45" t="s">
        <v>276</v>
      </c>
      <c r="W380" s="45" t="s">
        <v>276</v>
      </c>
      <c r="X380" s="150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1" t="s">
        <v>293</v>
      </c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BM381" s="55"/>
    </row>
    <row r="382" spans="1:65">
      <c r="BM382" s="55"/>
    </row>
    <row r="383" spans="1:65" ht="15">
      <c r="B383" s="8" t="s">
        <v>494</v>
      </c>
      <c r="BM383" s="28" t="s">
        <v>66</v>
      </c>
    </row>
    <row r="384" spans="1:65" ht="15">
      <c r="A384" s="25" t="s">
        <v>8</v>
      </c>
      <c r="B384" s="18" t="s">
        <v>110</v>
      </c>
      <c r="C384" s="15" t="s">
        <v>111</v>
      </c>
      <c r="D384" s="16" t="s">
        <v>232</v>
      </c>
      <c r="E384" s="17" t="s">
        <v>232</v>
      </c>
      <c r="F384" s="17" t="s">
        <v>232</v>
      </c>
      <c r="G384" s="17" t="s">
        <v>232</v>
      </c>
      <c r="H384" s="17" t="s">
        <v>232</v>
      </c>
      <c r="I384" s="17" t="s">
        <v>232</v>
      </c>
      <c r="J384" s="17" t="s">
        <v>232</v>
      </c>
      <c r="K384" s="17" t="s">
        <v>232</v>
      </c>
      <c r="L384" s="17" t="s">
        <v>232</v>
      </c>
      <c r="M384" s="17" t="s">
        <v>232</v>
      </c>
      <c r="N384" s="17" t="s">
        <v>232</v>
      </c>
      <c r="O384" s="17" t="s">
        <v>232</v>
      </c>
      <c r="P384" s="17" t="s">
        <v>232</v>
      </c>
      <c r="Q384" s="17" t="s">
        <v>232</v>
      </c>
      <c r="R384" s="17" t="s">
        <v>232</v>
      </c>
      <c r="S384" s="17" t="s">
        <v>232</v>
      </c>
      <c r="T384" s="17" t="s">
        <v>232</v>
      </c>
      <c r="U384" s="17" t="s">
        <v>232</v>
      </c>
      <c r="V384" s="17" t="s">
        <v>232</v>
      </c>
      <c r="W384" s="17" t="s">
        <v>232</v>
      </c>
      <c r="X384" s="17" t="s">
        <v>232</v>
      </c>
      <c r="Y384" s="17" t="s">
        <v>232</v>
      </c>
      <c r="Z384" s="17" t="s">
        <v>232</v>
      </c>
      <c r="AA384" s="17" t="s">
        <v>232</v>
      </c>
      <c r="AB384" s="17" t="s">
        <v>232</v>
      </c>
      <c r="AC384" s="17" t="s">
        <v>232</v>
      </c>
      <c r="AD384" s="150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233</v>
      </c>
      <c r="C385" s="9" t="s">
        <v>233</v>
      </c>
      <c r="D385" s="148" t="s">
        <v>236</v>
      </c>
      <c r="E385" s="149" t="s">
        <v>237</v>
      </c>
      <c r="F385" s="149" t="s">
        <v>238</v>
      </c>
      <c r="G385" s="149" t="s">
        <v>239</v>
      </c>
      <c r="H385" s="149" t="s">
        <v>240</v>
      </c>
      <c r="I385" s="149" t="s">
        <v>241</v>
      </c>
      <c r="J385" s="149" t="s">
        <v>242</v>
      </c>
      <c r="K385" s="149" t="s">
        <v>243</v>
      </c>
      <c r="L385" s="149" t="s">
        <v>244</v>
      </c>
      <c r="M385" s="149" t="s">
        <v>245</v>
      </c>
      <c r="N385" s="149" t="s">
        <v>247</v>
      </c>
      <c r="O385" s="149" t="s">
        <v>248</v>
      </c>
      <c r="P385" s="149" t="s">
        <v>249</v>
      </c>
      <c r="Q385" s="149" t="s">
        <v>251</v>
      </c>
      <c r="R385" s="149" t="s">
        <v>252</v>
      </c>
      <c r="S385" s="149" t="s">
        <v>253</v>
      </c>
      <c r="T385" s="149" t="s">
        <v>254</v>
      </c>
      <c r="U385" s="149" t="s">
        <v>277</v>
      </c>
      <c r="V385" s="149" t="s">
        <v>255</v>
      </c>
      <c r="W385" s="149" t="s">
        <v>256</v>
      </c>
      <c r="X385" s="149" t="s">
        <v>257</v>
      </c>
      <c r="Y385" s="149" t="s">
        <v>258</v>
      </c>
      <c r="Z385" s="149" t="s">
        <v>259</v>
      </c>
      <c r="AA385" s="149" t="s">
        <v>261</v>
      </c>
      <c r="AB385" s="149" t="s">
        <v>262</v>
      </c>
      <c r="AC385" s="149" t="s">
        <v>263</v>
      </c>
      <c r="AD385" s="150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284</v>
      </c>
      <c r="E386" s="11" t="s">
        <v>284</v>
      </c>
      <c r="F386" s="11" t="s">
        <v>284</v>
      </c>
      <c r="G386" s="11" t="s">
        <v>284</v>
      </c>
      <c r="H386" s="11" t="s">
        <v>284</v>
      </c>
      <c r="I386" s="11" t="s">
        <v>284</v>
      </c>
      <c r="J386" s="11" t="s">
        <v>284</v>
      </c>
      <c r="K386" s="11" t="s">
        <v>284</v>
      </c>
      <c r="L386" s="11" t="s">
        <v>284</v>
      </c>
      <c r="M386" s="11" t="s">
        <v>114</v>
      </c>
      <c r="N386" s="11" t="s">
        <v>284</v>
      </c>
      <c r="O386" s="11" t="s">
        <v>285</v>
      </c>
      <c r="P386" s="11" t="s">
        <v>284</v>
      </c>
      <c r="Q386" s="11" t="s">
        <v>285</v>
      </c>
      <c r="R386" s="11" t="s">
        <v>285</v>
      </c>
      <c r="S386" s="11" t="s">
        <v>285</v>
      </c>
      <c r="T386" s="11" t="s">
        <v>285</v>
      </c>
      <c r="U386" s="11" t="s">
        <v>285</v>
      </c>
      <c r="V386" s="11" t="s">
        <v>284</v>
      </c>
      <c r="W386" s="11" t="s">
        <v>285</v>
      </c>
      <c r="X386" s="11" t="s">
        <v>285</v>
      </c>
      <c r="Y386" s="11" t="s">
        <v>285</v>
      </c>
      <c r="Z386" s="11" t="s">
        <v>285</v>
      </c>
      <c r="AA386" s="11" t="s">
        <v>284</v>
      </c>
      <c r="AB386" s="11" t="s">
        <v>284</v>
      </c>
      <c r="AC386" s="11" t="s">
        <v>285</v>
      </c>
      <c r="AD386" s="150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150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3</v>
      </c>
    </row>
    <row r="388" spans="1:65">
      <c r="A388" s="30"/>
      <c r="B388" s="18">
        <v>1</v>
      </c>
      <c r="C388" s="14">
        <v>1</v>
      </c>
      <c r="D388" s="22">
        <v>3.41</v>
      </c>
      <c r="E388" s="22">
        <v>3.5057693021903336</v>
      </c>
      <c r="F388" s="22">
        <v>3.3</v>
      </c>
      <c r="G388" s="22">
        <v>3.3</v>
      </c>
      <c r="H388" s="22">
        <v>3.5</v>
      </c>
      <c r="I388" s="22">
        <v>3.53</v>
      </c>
      <c r="J388" s="22">
        <v>3.9</v>
      </c>
      <c r="K388" s="145">
        <v>2.48</v>
      </c>
      <c r="L388" s="22">
        <v>3.68</v>
      </c>
      <c r="M388" s="22">
        <v>3.631072208472828</v>
      </c>
      <c r="N388" s="22">
        <v>3.33</v>
      </c>
      <c r="O388" s="22">
        <v>3.3</v>
      </c>
      <c r="P388" s="22">
        <v>3.9770000000000003</v>
      </c>
      <c r="Q388" s="22">
        <v>3.7</v>
      </c>
      <c r="R388" s="22">
        <v>3.5</v>
      </c>
      <c r="S388" s="22">
        <v>3.3</v>
      </c>
      <c r="T388" s="22">
        <v>3.6</v>
      </c>
      <c r="U388" s="22">
        <v>3.2</v>
      </c>
      <c r="V388" s="22">
        <v>3.6</v>
      </c>
      <c r="W388" s="22">
        <v>3.3</v>
      </c>
      <c r="X388" s="22">
        <v>3.78</v>
      </c>
      <c r="Y388" s="22">
        <v>3.3</v>
      </c>
      <c r="Z388" s="22">
        <v>3.32</v>
      </c>
      <c r="AA388" s="22">
        <v>3.67</v>
      </c>
      <c r="AB388" s="22">
        <v>3.4</v>
      </c>
      <c r="AC388" s="22">
        <v>3.46</v>
      </c>
      <c r="AD388" s="150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51">
        <v>3.71</v>
      </c>
      <c r="E389" s="11">
        <v>3.4905072924368112</v>
      </c>
      <c r="F389" s="11">
        <v>3.7</v>
      </c>
      <c r="G389" s="11">
        <v>3.2</v>
      </c>
      <c r="H389" s="11">
        <v>3.4</v>
      </c>
      <c r="I389" s="11">
        <v>3.53</v>
      </c>
      <c r="J389" s="11">
        <v>3.8</v>
      </c>
      <c r="K389" s="146">
        <v>2.6</v>
      </c>
      <c r="L389" s="11">
        <v>3.64</v>
      </c>
      <c r="M389" s="11">
        <v>3.6820779504330208</v>
      </c>
      <c r="N389" s="11">
        <v>3.31</v>
      </c>
      <c r="O389" s="11">
        <v>3.5</v>
      </c>
      <c r="P389" s="11">
        <v>3.8976000000000006</v>
      </c>
      <c r="Q389" s="11">
        <v>3.5</v>
      </c>
      <c r="R389" s="11">
        <v>3.4</v>
      </c>
      <c r="S389" s="11">
        <v>3.4</v>
      </c>
      <c r="T389" s="11">
        <v>3.6</v>
      </c>
      <c r="U389" s="11">
        <v>3.2</v>
      </c>
      <c r="V389" s="11">
        <v>3.65</v>
      </c>
      <c r="W389" s="11">
        <v>3.4</v>
      </c>
      <c r="X389" s="11">
        <v>3.81</v>
      </c>
      <c r="Y389" s="11">
        <v>3.31</v>
      </c>
      <c r="Z389" s="11">
        <v>3.4</v>
      </c>
      <c r="AA389" s="11">
        <v>3.42</v>
      </c>
      <c r="AB389" s="11">
        <v>3.2</v>
      </c>
      <c r="AC389" s="11">
        <v>3.46</v>
      </c>
      <c r="AD389" s="150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17</v>
      </c>
    </row>
    <row r="390" spans="1:65">
      <c r="A390" s="30"/>
      <c r="B390" s="19">
        <v>1</v>
      </c>
      <c r="C390" s="9">
        <v>3</v>
      </c>
      <c r="D390" s="11">
        <v>3.38</v>
      </c>
      <c r="E390" s="11">
        <v>3.6160579084957876</v>
      </c>
      <c r="F390" s="11">
        <v>3.2</v>
      </c>
      <c r="G390" s="11">
        <v>3.6</v>
      </c>
      <c r="H390" s="11">
        <v>3.5</v>
      </c>
      <c r="I390" s="11">
        <v>3.54</v>
      </c>
      <c r="J390" s="11">
        <v>3.8</v>
      </c>
      <c r="K390" s="146">
        <v>3.09</v>
      </c>
      <c r="L390" s="11">
        <v>3.76</v>
      </c>
      <c r="M390" s="11">
        <v>3.4614644118977127</v>
      </c>
      <c r="N390" s="11">
        <v>3.22</v>
      </c>
      <c r="O390" s="11">
        <v>3.4</v>
      </c>
      <c r="P390" s="11">
        <v>3.8260999999999998</v>
      </c>
      <c r="Q390" s="11">
        <v>3.6</v>
      </c>
      <c r="R390" s="11">
        <v>3.3</v>
      </c>
      <c r="S390" s="11">
        <v>3.3</v>
      </c>
      <c r="T390" s="11">
        <v>3.6</v>
      </c>
      <c r="U390" s="11">
        <v>3.5</v>
      </c>
      <c r="V390" s="11">
        <v>3.64</v>
      </c>
      <c r="W390" s="11">
        <v>3.4</v>
      </c>
      <c r="X390" s="11">
        <v>3.6</v>
      </c>
      <c r="Y390" s="11">
        <v>3.34</v>
      </c>
      <c r="Z390" s="11">
        <v>3.33</v>
      </c>
      <c r="AA390" s="11">
        <v>3.5</v>
      </c>
      <c r="AB390" s="11">
        <v>3.4</v>
      </c>
      <c r="AC390" s="11">
        <v>3.34</v>
      </c>
      <c r="AD390" s="150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1">
        <v>3.46</v>
      </c>
      <c r="E391" s="11">
        <v>3.6253388934565471</v>
      </c>
      <c r="F391" s="11">
        <v>3.2</v>
      </c>
      <c r="G391" s="11">
        <v>3.2</v>
      </c>
      <c r="H391" s="11">
        <v>3.4</v>
      </c>
      <c r="I391" s="11">
        <v>3.56</v>
      </c>
      <c r="J391" s="11">
        <v>3.8</v>
      </c>
      <c r="K391" s="146">
        <v>2.99</v>
      </c>
      <c r="L391" s="11">
        <v>3.51</v>
      </c>
      <c r="M391" s="11">
        <v>3.4021626484369589</v>
      </c>
      <c r="N391" s="11">
        <v>3.16</v>
      </c>
      <c r="O391" s="11">
        <v>3.3</v>
      </c>
      <c r="P391" s="11">
        <v>3.9005000000000001</v>
      </c>
      <c r="Q391" s="11">
        <v>3.7</v>
      </c>
      <c r="R391" s="11">
        <v>3.3</v>
      </c>
      <c r="S391" s="11">
        <v>3.3</v>
      </c>
      <c r="T391" s="11">
        <v>3.7</v>
      </c>
      <c r="U391" s="11">
        <v>3.4</v>
      </c>
      <c r="V391" s="11">
        <v>3.77</v>
      </c>
      <c r="W391" s="11">
        <v>3.3</v>
      </c>
      <c r="X391" s="11">
        <v>3.49</v>
      </c>
      <c r="Y391" s="11">
        <v>3.29</v>
      </c>
      <c r="Z391" s="11">
        <v>3.33</v>
      </c>
      <c r="AA391" s="11">
        <v>3.67</v>
      </c>
      <c r="AB391" s="11">
        <v>3.2</v>
      </c>
      <c r="AC391" s="11">
        <v>3.66</v>
      </c>
      <c r="AD391" s="150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3.4870707928111186</v>
      </c>
    </row>
    <row r="392" spans="1:65">
      <c r="A392" s="30"/>
      <c r="B392" s="19">
        <v>1</v>
      </c>
      <c r="C392" s="9">
        <v>5</v>
      </c>
      <c r="D392" s="11">
        <v>3.44</v>
      </c>
      <c r="E392" s="11">
        <v>3.5447248565249776</v>
      </c>
      <c r="F392" s="11">
        <v>3.4</v>
      </c>
      <c r="G392" s="11">
        <v>3.4</v>
      </c>
      <c r="H392" s="11">
        <v>3.5</v>
      </c>
      <c r="I392" s="11">
        <v>3.56</v>
      </c>
      <c r="J392" s="11">
        <v>3.7</v>
      </c>
      <c r="K392" s="146">
        <v>2.94</v>
      </c>
      <c r="L392" s="11">
        <v>3.55</v>
      </c>
      <c r="M392" s="11">
        <v>3.6867584880986564</v>
      </c>
      <c r="N392" s="11">
        <v>3.4</v>
      </c>
      <c r="O392" s="11">
        <v>3.6</v>
      </c>
      <c r="P392" s="11">
        <v>3.8656999999999999</v>
      </c>
      <c r="Q392" s="11">
        <v>3.6</v>
      </c>
      <c r="R392" s="11">
        <v>3.4</v>
      </c>
      <c r="S392" s="11">
        <v>3.4</v>
      </c>
      <c r="T392" s="11">
        <v>3.7</v>
      </c>
      <c r="U392" s="11">
        <v>3.1</v>
      </c>
      <c r="V392" s="11">
        <v>3.6</v>
      </c>
      <c r="W392" s="11">
        <v>3.2</v>
      </c>
      <c r="X392" s="11">
        <v>3.73</v>
      </c>
      <c r="Y392" s="11">
        <v>3.37</v>
      </c>
      <c r="Z392" s="11">
        <v>3.37</v>
      </c>
      <c r="AA392" s="11">
        <v>3.65</v>
      </c>
      <c r="AB392" s="11">
        <v>3.6</v>
      </c>
      <c r="AC392" s="151">
        <v>3.03</v>
      </c>
      <c r="AD392" s="150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31</v>
      </c>
    </row>
    <row r="393" spans="1:65">
      <c r="A393" s="30"/>
      <c r="B393" s="19">
        <v>1</v>
      </c>
      <c r="C393" s="9">
        <v>6</v>
      </c>
      <c r="D393" s="11">
        <v>3.49</v>
      </c>
      <c r="E393" s="11">
        <v>3.5566243893207892</v>
      </c>
      <c r="F393" s="11">
        <v>3.5</v>
      </c>
      <c r="G393" s="151">
        <v>2.8</v>
      </c>
      <c r="H393" s="11">
        <v>3.4</v>
      </c>
      <c r="I393" s="11">
        <v>3.61</v>
      </c>
      <c r="J393" s="11">
        <v>3.9</v>
      </c>
      <c r="K393" s="146">
        <v>2.15</v>
      </c>
      <c r="L393" s="11">
        <v>3.59</v>
      </c>
      <c r="M393" s="11">
        <v>3.5379605719032496</v>
      </c>
      <c r="N393" s="11">
        <v>3.24</v>
      </c>
      <c r="O393" s="11">
        <v>3.4</v>
      </c>
      <c r="P393" s="11">
        <v>3.8152000000000004</v>
      </c>
      <c r="Q393" s="11">
        <v>3.7</v>
      </c>
      <c r="R393" s="11">
        <v>3.4</v>
      </c>
      <c r="S393" s="11">
        <v>3.3</v>
      </c>
      <c r="T393" s="11">
        <v>3.6</v>
      </c>
      <c r="U393" s="11">
        <v>3</v>
      </c>
      <c r="V393" s="11">
        <v>3.54</v>
      </c>
      <c r="W393" s="11">
        <v>3.3</v>
      </c>
      <c r="X393" s="11">
        <v>3.48</v>
      </c>
      <c r="Y393" s="11">
        <v>3.35</v>
      </c>
      <c r="Z393" s="11">
        <v>3.34</v>
      </c>
      <c r="AA393" s="11">
        <v>3.46</v>
      </c>
      <c r="AB393" s="11">
        <v>3.2</v>
      </c>
      <c r="AC393" s="11">
        <v>3.54</v>
      </c>
      <c r="AD393" s="150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20" t="s">
        <v>271</v>
      </c>
      <c r="C394" s="12"/>
      <c r="D394" s="23">
        <v>3.4816666666666669</v>
      </c>
      <c r="E394" s="23">
        <v>3.5565037737375409</v>
      </c>
      <c r="F394" s="23">
        <v>3.3833333333333329</v>
      </c>
      <c r="G394" s="23">
        <v>3.25</v>
      </c>
      <c r="H394" s="23">
        <v>3.4499999999999997</v>
      </c>
      <c r="I394" s="23">
        <v>3.5549999999999997</v>
      </c>
      <c r="J394" s="23">
        <v>3.8166666666666664</v>
      </c>
      <c r="K394" s="23">
        <v>2.7083333333333335</v>
      </c>
      <c r="L394" s="23">
        <v>3.6216666666666666</v>
      </c>
      <c r="M394" s="23">
        <v>3.5669160465404044</v>
      </c>
      <c r="N394" s="23">
        <v>3.2766666666666673</v>
      </c>
      <c r="O394" s="23">
        <v>3.4166666666666665</v>
      </c>
      <c r="P394" s="23">
        <v>3.8803500000000004</v>
      </c>
      <c r="Q394" s="23">
        <v>3.6333333333333333</v>
      </c>
      <c r="R394" s="23">
        <v>3.3833333333333329</v>
      </c>
      <c r="S394" s="23">
        <v>3.3333333333333335</v>
      </c>
      <c r="T394" s="23">
        <v>3.6333333333333333</v>
      </c>
      <c r="U394" s="23">
        <v>3.2333333333333338</v>
      </c>
      <c r="V394" s="23">
        <v>3.6333333333333333</v>
      </c>
      <c r="W394" s="23">
        <v>3.3166666666666664</v>
      </c>
      <c r="X394" s="23">
        <v>3.6483333333333334</v>
      </c>
      <c r="Y394" s="23">
        <v>3.3266666666666667</v>
      </c>
      <c r="Z394" s="23">
        <v>3.3483333333333332</v>
      </c>
      <c r="AA394" s="23">
        <v>3.561666666666667</v>
      </c>
      <c r="AB394" s="23">
        <v>3.3333333333333335</v>
      </c>
      <c r="AC394" s="23">
        <v>3.4149999999999996</v>
      </c>
      <c r="AD394" s="150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272</v>
      </c>
      <c r="C395" s="29"/>
      <c r="D395" s="11">
        <v>3.45</v>
      </c>
      <c r="E395" s="11">
        <v>3.5506746229228834</v>
      </c>
      <c r="F395" s="11">
        <v>3.3499999999999996</v>
      </c>
      <c r="G395" s="11">
        <v>3.25</v>
      </c>
      <c r="H395" s="11">
        <v>3.45</v>
      </c>
      <c r="I395" s="11">
        <v>3.55</v>
      </c>
      <c r="J395" s="11">
        <v>3.8</v>
      </c>
      <c r="K395" s="11">
        <v>2.77</v>
      </c>
      <c r="L395" s="11">
        <v>3.6150000000000002</v>
      </c>
      <c r="M395" s="11">
        <v>3.584516390188039</v>
      </c>
      <c r="N395" s="11">
        <v>3.2750000000000004</v>
      </c>
      <c r="O395" s="11">
        <v>3.4</v>
      </c>
      <c r="P395" s="11">
        <v>3.8816500000000005</v>
      </c>
      <c r="Q395" s="11">
        <v>3.6500000000000004</v>
      </c>
      <c r="R395" s="11">
        <v>3.4</v>
      </c>
      <c r="S395" s="11">
        <v>3.3</v>
      </c>
      <c r="T395" s="11">
        <v>3.6</v>
      </c>
      <c r="U395" s="11">
        <v>3.2</v>
      </c>
      <c r="V395" s="11">
        <v>3.62</v>
      </c>
      <c r="W395" s="11">
        <v>3.3</v>
      </c>
      <c r="X395" s="11">
        <v>3.665</v>
      </c>
      <c r="Y395" s="11">
        <v>3.3250000000000002</v>
      </c>
      <c r="Z395" s="11">
        <v>3.335</v>
      </c>
      <c r="AA395" s="11">
        <v>3.5750000000000002</v>
      </c>
      <c r="AB395" s="11">
        <v>3.3</v>
      </c>
      <c r="AC395" s="11">
        <v>3.46</v>
      </c>
      <c r="AD395" s="150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273</v>
      </c>
      <c r="C396" s="29"/>
      <c r="D396" s="24">
        <v>0.11822295321411433</v>
      </c>
      <c r="E396" s="24">
        <v>5.5413442880955559E-2</v>
      </c>
      <c r="F396" s="24">
        <v>0.19407902170679517</v>
      </c>
      <c r="G396" s="24">
        <v>0.26645825188948458</v>
      </c>
      <c r="H396" s="24">
        <v>5.4772255750516662E-2</v>
      </c>
      <c r="I396" s="24">
        <v>3.0166206257996729E-2</v>
      </c>
      <c r="J396" s="24">
        <v>7.5277265270908028E-2</v>
      </c>
      <c r="K396" s="24">
        <v>0.36174115976298277</v>
      </c>
      <c r="L396" s="24">
        <v>9.1086039910991165E-2</v>
      </c>
      <c r="M396" s="24">
        <v>0.11903162350201364</v>
      </c>
      <c r="N396" s="24">
        <v>8.640987597877138E-2</v>
      </c>
      <c r="O396" s="24">
        <v>0.11690451944500133</v>
      </c>
      <c r="P396" s="24">
        <v>5.9071168940524714E-2</v>
      </c>
      <c r="Q396" s="24">
        <v>8.1649658092772678E-2</v>
      </c>
      <c r="R396" s="24">
        <v>7.5277265270908153E-2</v>
      </c>
      <c r="S396" s="24">
        <v>5.1639777949432274E-2</v>
      </c>
      <c r="T396" s="24">
        <v>5.1639777949432274E-2</v>
      </c>
      <c r="U396" s="24">
        <v>0.18618986725025249</v>
      </c>
      <c r="V396" s="24">
        <v>7.7373552759755465E-2</v>
      </c>
      <c r="W396" s="24">
        <v>7.5277265270908028E-2</v>
      </c>
      <c r="X396" s="24">
        <v>0.14552204873030974</v>
      </c>
      <c r="Y396" s="24">
        <v>3.1411250638372704E-2</v>
      </c>
      <c r="Z396" s="24">
        <v>3.0605010483034753E-2</v>
      </c>
      <c r="AA396" s="24">
        <v>0.11444066876188143</v>
      </c>
      <c r="AB396" s="24">
        <v>0.16329931618554513</v>
      </c>
      <c r="AC396" s="24">
        <v>0.21612496385193464</v>
      </c>
      <c r="AD396" s="204"/>
      <c r="AE396" s="205"/>
      <c r="AF396" s="205"/>
      <c r="AG396" s="205"/>
      <c r="AH396" s="205"/>
      <c r="AI396" s="205"/>
      <c r="AJ396" s="205"/>
      <c r="AK396" s="205"/>
      <c r="AL396" s="205"/>
      <c r="AM396" s="205"/>
      <c r="AN396" s="205"/>
      <c r="AO396" s="205"/>
      <c r="AP396" s="205"/>
      <c r="AQ396" s="205"/>
      <c r="AR396" s="205"/>
      <c r="AS396" s="205"/>
      <c r="AT396" s="205"/>
      <c r="AU396" s="205"/>
      <c r="AV396" s="205"/>
      <c r="AW396" s="205"/>
      <c r="AX396" s="205"/>
      <c r="AY396" s="205"/>
      <c r="AZ396" s="205"/>
      <c r="BA396" s="205"/>
      <c r="BB396" s="205"/>
      <c r="BC396" s="205"/>
      <c r="BD396" s="205"/>
      <c r="BE396" s="205"/>
      <c r="BF396" s="205"/>
      <c r="BG396" s="205"/>
      <c r="BH396" s="205"/>
      <c r="BI396" s="205"/>
      <c r="BJ396" s="205"/>
      <c r="BK396" s="205"/>
      <c r="BL396" s="205"/>
      <c r="BM396" s="56"/>
    </row>
    <row r="397" spans="1:65">
      <c r="A397" s="30"/>
      <c r="B397" s="3" t="s">
        <v>86</v>
      </c>
      <c r="C397" s="29"/>
      <c r="D397" s="13">
        <v>3.3955850612000286E-2</v>
      </c>
      <c r="E397" s="13">
        <v>1.5580875603211128E-2</v>
      </c>
      <c r="F397" s="13">
        <v>5.7363257647328629E-2</v>
      </c>
      <c r="G397" s="13">
        <v>8.1987154427533709E-2</v>
      </c>
      <c r="H397" s="13">
        <v>1.5876016159570048E-2</v>
      </c>
      <c r="I397" s="13">
        <v>8.4855713805897983E-3</v>
      </c>
      <c r="J397" s="13">
        <v>1.9723300944342714E-2</v>
      </c>
      <c r="K397" s="13">
        <v>0.13356596668171672</v>
      </c>
      <c r="L397" s="13">
        <v>2.5150310145694754E-2</v>
      </c>
      <c r="M397" s="13">
        <v>3.337101909574347E-2</v>
      </c>
      <c r="N397" s="13">
        <v>2.6371274459441922E-2</v>
      </c>
      <c r="O397" s="13">
        <v>3.42159569107321E-2</v>
      </c>
      <c r="P397" s="13">
        <v>1.5223154854723081E-2</v>
      </c>
      <c r="Q397" s="13">
        <v>2.247238296131358E-2</v>
      </c>
      <c r="R397" s="13">
        <v>2.2249438011105863E-2</v>
      </c>
      <c r="S397" s="13">
        <v>1.5491933384829681E-2</v>
      </c>
      <c r="T397" s="13">
        <v>1.4212782921862094E-2</v>
      </c>
      <c r="U397" s="13">
        <v>5.7584495025851279E-2</v>
      </c>
      <c r="V397" s="13">
        <v>2.1295473236629944E-2</v>
      </c>
      <c r="W397" s="13">
        <v>2.2696662895751167E-2</v>
      </c>
      <c r="X397" s="13">
        <v>3.9887267810957444E-2</v>
      </c>
      <c r="Y397" s="13">
        <v>9.442259710933678E-3</v>
      </c>
      <c r="Z397" s="13">
        <v>9.1403714732806642E-3</v>
      </c>
      <c r="AA397" s="13">
        <v>3.2131212567678452E-2</v>
      </c>
      <c r="AB397" s="13">
        <v>4.8989794855663536E-2</v>
      </c>
      <c r="AC397" s="13">
        <v>6.328695866820927E-2</v>
      </c>
      <c r="AD397" s="150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274</v>
      </c>
      <c r="C398" s="29"/>
      <c r="D398" s="13">
        <v>-1.5497609499620646E-3</v>
      </c>
      <c r="E398" s="13">
        <v>1.9911548991079941E-2</v>
      </c>
      <c r="F398" s="13">
        <v>-2.9749169329068126E-2</v>
      </c>
      <c r="G398" s="13">
        <v>-6.7985655266838751E-2</v>
      </c>
      <c r="H398" s="13">
        <v>-1.0630926360182702E-2</v>
      </c>
      <c r="I398" s="13">
        <v>1.9480306315811768E-2</v>
      </c>
      <c r="J398" s="13">
        <v>9.4519409968686796E-2</v>
      </c>
      <c r="K398" s="13">
        <v>-0.22332137938903218</v>
      </c>
      <c r="L398" s="13">
        <v>3.8598549284697192E-2</v>
      </c>
      <c r="M398" s="13">
        <v>2.2897514410631814E-2</v>
      </c>
      <c r="N398" s="13">
        <v>-6.0338358079284338E-2</v>
      </c>
      <c r="O398" s="13">
        <v>-2.0190047844625303E-2</v>
      </c>
      <c r="P398" s="13">
        <v>0.11278211156471474</v>
      </c>
      <c r="Q398" s="13">
        <v>4.1944241804252158E-2</v>
      </c>
      <c r="R398" s="13">
        <v>-2.9749169329068126E-2</v>
      </c>
      <c r="S398" s="13">
        <v>-4.4087851555731916E-2</v>
      </c>
      <c r="T398" s="13">
        <v>4.1944241804252158E-2</v>
      </c>
      <c r="U398" s="13">
        <v>-7.2765216009059941E-2</v>
      </c>
      <c r="V398" s="13">
        <v>4.1944241804252158E-2</v>
      </c>
      <c r="W398" s="13">
        <v>-4.8867412297953439E-2</v>
      </c>
      <c r="X398" s="13">
        <v>4.6245846472251273E-2</v>
      </c>
      <c r="Y398" s="13">
        <v>-4.5999675852620547E-2</v>
      </c>
      <c r="Z398" s="13">
        <v>-3.9786246887732801E-2</v>
      </c>
      <c r="AA398" s="13">
        <v>2.1392130612700511E-2</v>
      </c>
      <c r="AB398" s="13">
        <v>-4.4087851555731916E-2</v>
      </c>
      <c r="AC398" s="13">
        <v>-2.0668003918847599E-2</v>
      </c>
      <c r="AD398" s="150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46" t="s">
        <v>275</v>
      </c>
      <c r="C399" s="47"/>
      <c r="D399" s="45">
        <v>0.26</v>
      </c>
      <c r="E399" s="45">
        <v>0.66</v>
      </c>
      <c r="F399" s="45">
        <v>0.27</v>
      </c>
      <c r="G399" s="45">
        <v>0.98</v>
      </c>
      <c r="H399" s="45">
        <v>0.09</v>
      </c>
      <c r="I399" s="45">
        <v>0.65</v>
      </c>
      <c r="J399" s="45">
        <v>2.06</v>
      </c>
      <c r="K399" s="45">
        <v>3.89</v>
      </c>
      <c r="L399" s="45">
        <v>1.01</v>
      </c>
      <c r="M399" s="45">
        <v>0.72</v>
      </c>
      <c r="N399" s="45">
        <v>0.84</v>
      </c>
      <c r="O399" s="45">
        <v>0.09</v>
      </c>
      <c r="P399" s="45">
        <v>2.4</v>
      </c>
      <c r="Q399" s="45">
        <v>1.07</v>
      </c>
      <c r="R399" s="45">
        <v>0.27</v>
      </c>
      <c r="S399" s="45">
        <v>0.54</v>
      </c>
      <c r="T399" s="45">
        <v>1.07</v>
      </c>
      <c r="U399" s="45">
        <v>1.07</v>
      </c>
      <c r="V399" s="45">
        <v>1.07</v>
      </c>
      <c r="W399" s="45">
        <v>0.63</v>
      </c>
      <c r="X399" s="45">
        <v>1.1499999999999999</v>
      </c>
      <c r="Y399" s="45">
        <v>0.56999999999999995</v>
      </c>
      <c r="Z399" s="45">
        <v>0.46</v>
      </c>
      <c r="AA399" s="45">
        <v>0.69</v>
      </c>
      <c r="AB399" s="45">
        <v>0.54</v>
      </c>
      <c r="AC399" s="45">
        <v>0.1</v>
      </c>
      <c r="AD399" s="150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1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BM400" s="55"/>
    </row>
    <row r="401" spans="1:65" ht="15">
      <c r="B401" s="8" t="s">
        <v>495</v>
      </c>
      <c r="BM401" s="28" t="s">
        <v>283</v>
      </c>
    </row>
    <row r="402" spans="1:65" ht="15">
      <c r="A402" s="25" t="s">
        <v>53</v>
      </c>
      <c r="B402" s="18" t="s">
        <v>110</v>
      </c>
      <c r="C402" s="15" t="s">
        <v>111</v>
      </c>
      <c r="D402" s="16" t="s">
        <v>232</v>
      </c>
      <c r="E402" s="17" t="s">
        <v>232</v>
      </c>
      <c r="F402" s="150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 t="s">
        <v>233</v>
      </c>
      <c r="C403" s="9" t="s">
        <v>233</v>
      </c>
      <c r="D403" s="148" t="s">
        <v>237</v>
      </c>
      <c r="E403" s="149" t="s">
        <v>260</v>
      </c>
      <c r="F403" s="150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 t="s">
        <v>3</v>
      </c>
    </row>
    <row r="404" spans="1:65">
      <c r="A404" s="30"/>
      <c r="B404" s="19"/>
      <c r="C404" s="9"/>
      <c r="D404" s="10" t="s">
        <v>284</v>
      </c>
      <c r="E404" s="11" t="s">
        <v>284</v>
      </c>
      <c r="F404" s="150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2</v>
      </c>
    </row>
    <row r="405" spans="1:65">
      <c r="A405" s="30"/>
      <c r="B405" s="19"/>
      <c r="C405" s="9"/>
      <c r="D405" s="26"/>
      <c r="E405" s="26"/>
      <c r="F405" s="150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8">
        <v>1</v>
      </c>
      <c r="C406" s="14">
        <v>1</v>
      </c>
      <c r="D406" s="145" t="s">
        <v>101</v>
      </c>
      <c r="E406" s="22">
        <v>0.52</v>
      </c>
      <c r="F406" s="150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>
        <v>1</v>
      </c>
      <c r="C407" s="9">
        <v>2</v>
      </c>
      <c r="D407" s="146" t="s">
        <v>101</v>
      </c>
      <c r="E407" s="11">
        <v>0.5</v>
      </c>
      <c r="F407" s="150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9">
        <v>1</v>
      </c>
      <c r="C408" s="9">
        <v>3</v>
      </c>
      <c r="D408" s="146" t="s">
        <v>101</v>
      </c>
      <c r="E408" s="11">
        <v>0.52</v>
      </c>
      <c r="F408" s="150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16</v>
      </c>
    </row>
    <row r="409" spans="1:65">
      <c r="A409" s="30"/>
      <c r="B409" s="19">
        <v>1</v>
      </c>
      <c r="C409" s="9">
        <v>4</v>
      </c>
      <c r="D409" s="146" t="s">
        <v>101</v>
      </c>
      <c r="E409" s="11">
        <v>0.51</v>
      </c>
      <c r="F409" s="150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0.50666666666666704</v>
      </c>
    </row>
    <row r="410" spans="1:65">
      <c r="A410" s="30"/>
      <c r="B410" s="19">
        <v>1</v>
      </c>
      <c r="C410" s="9">
        <v>5</v>
      </c>
      <c r="D410" s="146" t="s">
        <v>101</v>
      </c>
      <c r="E410" s="11">
        <v>0.49</v>
      </c>
      <c r="F410" s="150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9</v>
      </c>
    </row>
    <row r="411" spans="1:65">
      <c r="A411" s="30"/>
      <c r="B411" s="19">
        <v>1</v>
      </c>
      <c r="C411" s="9">
        <v>6</v>
      </c>
      <c r="D411" s="146" t="s">
        <v>101</v>
      </c>
      <c r="E411" s="11">
        <v>0.5</v>
      </c>
      <c r="F411" s="150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20" t="s">
        <v>271</v>
      </c>
      <c r="C412" s="12"/>
      <c r="D412" s="23" t="s">
        <v>660</v>
      </c>
      <c r="E412" s="23">
        <v>0.50666666666666671</v>
      </c>
      <c r="F412" s="150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272</v>
      </c>
      <c r="C413" s="29"/>
      <c r="D413" s="11" t="s">
        <v>660</v>
      </c>
      <c r="E413" s="11">
        <v>0.505</v>
      </c>
      <c r="F413" s="150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273</v>
      </c>
      <c r="C414" s="29"/>
      <c r="D414" s="24" t="s">
        <v>660</v>
      </c>
      <c r="E414" s="24">
        <v>1.2110601416389978E-2</v>
      </c>
      <c r="F414" s="150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86</v>
      </c>
      <c r="C415" s="29"/>
      <c r="D415" s="13" t="s">
        <v>660</v>
      </c>
      <c r="E415" s="13">
        <v>2.3902502795506535E-2</v>
      </c>
      <c r="F415" s="150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274</v>
      </c>
      <c r="C416" s="29"/>
      <c r="D416" s="13" t="s">
        <v>660</v>
      </c>
      <c r="E416" s="13">
        <v>-6.6613381477509392E-16</v>
      </c>
      <c r="F416" s="150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46" t="s">
        <v>275</v>
      </c>
      <c r="C417" s="47"/>
      <c r="D417" s="45">
        <v>0.67</v>
      </c>
      <c r="E417" s="45">
        <v>0.67</v>
      </c>
      <c r="F417" s="150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1"/>
      <c r="C418" s="20"/>
      <c r="D418" s="20"/>
      <c r="E418" s="20"/>
      <c r="BM418" s="55"/>
    </row>
    <row r="419" spans="1:65" ht="15">
      <c r="B419" s="8" t="s">
        <v>496</v>
      </c>
      <c r="BM419" s="28" t="s">
        <v>66</v>
      </c>
    </row>
    <row r="420" spans="1:65" ht="15">
      <c r="A420" s="25" t="s">
        <v>11</v>
      </c>
      <c r="B420" s="18" t="s">
        <v>110</v>
      </c>
      <c r="C420" s="15" t="s">
        <v>111</v>
      </c>
      <c r="D420" s="16" t="s">
        <v>232</v>
      </c>
      <c r="E420" s="17" t="s">
        <v>232</v>
      </c>
      <c r="F420" s="17" t="s">
        <v>232</v>
      </c>
      <c r="G420" s="17" t="s">
        <v>232</v>
      </c>
      <c r="H420" s="17" t="s">
        <v>232</v>
      </c>
      <c r="I420" s="17" t="s">
        <v>232</v>
      </c>
      <c r="J420" s="17" t="s">
        <v>232</v>
      </c>
      <c r="K420" s="17" t="s">
        <v>232</v>
      </c>
      <c r="L420" s="17" t="s">
        <v>232</v>
      </c>
      <c r="M420" s="17" t="s">
        <v>232</v>
      </c>
      <c r="N420" s="17" t="s">
        <v>232</v>
      </c>
      <c r="O420" s="150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 t="s">
        <v>233</v>
      </c>
      <c r="C421" s="9" t="s">
        <v>233</v>
      </c>
      <c r="D421" s="148" t="s">
        <v>235</v>
      </c>
      <c r="E421" s="149" t="s">
        <v>236</v>
      </c>
      <c r="F421" s="149" t="s">
        <v>237</v>
      </c>
      <c r="G421" s="149" t="s">
        <v>240</v>
      </c>
      <c r="H421" s="149" t="s">
        <v>244</v>
      </c>
      <c r="I421" s="149" t="s">
        <v>247</v>
      </c>
      <c r="J421" s="149" t="s">
        <v>248</v>
      </c>
      <c r="K421" s="149" t="s">
        <v>249</v>
      </c>
      <c r="L421" s="149" t="s">
        <v>255</v>
      </c>
      <c r="M421" s="149" t="s">
        <v>258</v>
      </c>
      <c r="N421" s="149" t="s">
        <v>262</v>
      </c>
      <c r="O421" s="150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 t="s">
        <v>3</v>
      </c>
    </row>
    <row r="422" spans="1:65">
      <c r="A422" s="30"/>
      <c r="B422" s="19"/>
      <c r="C422" s="9"/>
      <c r="D422" s="10" t="s">
        <v>284</v>
      </c>
      <c r="E422" s="11" t="s">
        <v>284</v>
      </c>
      <c r="F422" s="11" t="s">
        <v>284</v>
      </c>
      <c r="G422" s="11" t="s">
        <v>284</v>
      </c>
      <c r="H422" s="11" t="s">
        <v>284</v>
      </c>
      <c r="I422" s="11" t="s">
        <v>284</v>
      </c>
      <c r="J422" s="11" t="s">
        <v>285</v>
      </c>
      <c r="K422" s="11" t="s">
        <v>284</v>
      </c>
      <c r="L422" s="11" t="s">
        <v>284</v>
      </c>
      <c r="M422" s="11" t="s">
        <v>285</v>
      </c>
      <c r="N422" s="11" t="s">
        <v>284</v>
      </c>
      <c r="O422" s="150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2</v>
      </c>
    </row>
    <row r="423" spans="1:65">
      <c r="A423" s="30"/>
      <c r="B423" s="19"/>
      <c r="C423" s="9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150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3</v>
      </c>
    </row>
    <row r="424" spans="1:65">
      <c r="A424" s="30"/>
      <c r="B424" s="18">
        <v>1</v>
      </c>
      <c r="C424" s="14">
        <v>1</v>
      </c>
      <c r="D424" s="22">
        <v>0.38</v>
      </c>
      <c r="E424" s="22">
        <v>0.48</v>
      </c>
      <c r="F424" s="22">
        <v>0.49650876014116696</v>
      </c>
      <c r="G424" s="22">
        <v>0.44</v>
      </c>
      <c r="H424" s="22">
        <v>0.36</v>
      </c>
      <c r="I424" s="145">
        <v>0.4</v>
      </c>
      <c r="J424" s="145">
        <v>0.5</v>
      </c>
      <c r="K424" s="22">
        <v>0.45364000000000004</v>
      </c>
      <c r="L424" s="22">
        <v>0.42</v>
      </c>
      <c r="M424" s="145">
        <v>0.5</v>
      </c>
      <c r="N424" s="22">
        <v>0.46</v>
      </c>
      <c r="O424" s="150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>
        <v>1</v>
      </c>
      <c r="C425" s="9">
        <v>2</v>
      </c>
      <c r="D425" s="11">
        <v>0.37</v>
      </c>
      <c r="E425" s="11">
        <v>0.49</v>
      </c>
      <c r="F425" s="11">
        <v>0.49899963673088998</v>
      </c>
      <c r="G425" s="11">
        <v>0.44</v>
      </c>
      <c r="H425" s="11">
        <v>0.38</v>
      </c>
      <c r="I425" s="146">
        <v>0.4</v>
      </c>
      <c r="J425" s="146">
        <v>0.5</v>
      </c>
      <c r="K425" s="11">
        <v>0.44165000000000004</v>
      </c>
      <c r="L425" s="11">
        <v>0.37</v>
      </c>
      <c r="M425" s="146">
        <v>0.5</v>
      </c>
      <c r="N425" s="11">
        <v>0.46</v>
      </c>
      <c r="O425" s="150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18</v>
      </c>
    </row>
    <row r="426" spans="1:65">
      <c r="A426" s="30"/>
      <c r="B426" s="19">
        <v>1</v>
      </c>
      <c r="C426" s="9">
        <v>3</v>
      </c>
      <c r="D426" s="11">
        <v>0.38</v>
      </c>
      <c r="E426" s="11">
        <v>0.48</v>
      </c>
      <c r="F426" s="11">
        <v>0.49863281413135913</v>
      </c>
      <c r="G426" s="11">
        <v>0.44</v>
      </c>
      <c r="H426" s="11">
        <v>0.41</v>
      </c>
      <c r="I426" s="146">
        <v>0.4</v>
      </c>
      <c r="J426" s="146">
        <v>0.5</v>
      </c>
      <c r="K426" s="11">
        <v>0.43120000000000003</v>
      </c>
      <c r="L426" s="11">
        <v>0.4</v>
      </c>
      <c r="M426" s="146">
        <v>0.5</v>
      </c>
      <c r="N426" s="11">
        <v>0.44</v>
      </c>
      <c r="O426" s="150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16</v>
      </c>
    </row>
    <row r="427" spans="1:65">
      <c r="A427" s="30"/>
      <c r="B427" s="19">
        <v>1</v>
      </c>
      <c r="C427" s="9">
        <v>4</v>
      </c>
      <c r="D427" s="11">
        <v>0.4</v>
      </c>
      <c r="E427" s="11">
        <v>0.48</v>
      </c>
      <c r="F427" s="11">
        <v>0.50379142291916534</v>
      </c>
      <c r="G427" s="11">
        <v>0.44</v>
      </c>
      <c r="H427" s="151">
        <v>0.28000000000000003</v>
      </c>
      <c r="I427" s="146">
        <v>0.4</v>
      </c>
      <c r="J427" s="146">
        <v>0.5</v>
      </c>
      <c r="K427" s="11">
        <v>0.42658000000000001</v>
      </c>
      <c r="L427" s="11">
        <v>0.39</v>
      </c>
      <c r="M427" s="146">
        <v>0.5</v>
      </c>
      <c r="N427" s="11">
        <v>0.44</v>
      </c>
      <c r="O427" s="150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0.43708176044610353</v>
      </c>
    </row>
    <row r="428" spans="1:65">
      <c r="A428" s="30"/>
      <c r="B428" s="19">
        <v>1</v>
      </c>
      <c r="C428" s="9">
        <v>5</v>
      </c>
      <c r="D428" s="11">
        <v>0.4</v>
      </c>
      <c r="E428" s="11">
        <v>0.49</v>
      </c>
      <c r="F428" s="11">
        <v>0.5041891093535984</v>
      </c>
      <c r="G428" s="11">
        <v>0.44</v>
      </c>
      <c r="H428" s="11">
        <v>0.38</v>
      </c>
      <c r="I428" s="146">
        <v>0.5</v>
      </c>
      <c r="J428" s="146">
        <v>0.5</v>
      </c>
      <c r="K428" s="11">
        <v>0.44352000000000003</v>
      </c>
      <c r="L428" s="11">
        <v>0.41</v>
      </c>
      <c r="M428" s="146">
        <v>0.5</v>
      </c>
      <c r="N428" s="11">
        <v>0.46</v>
      </c>
      <c r="O428" s="150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32</v>
      </c>
    </row>
    <row r="429" spans="1:65">
      <c r="A429" s="30"/>
      <c r="B429" s="19">
        <v>1</v>
      </c>
      <c r="C429" s="9">
        <v>6</v>
      </c>
      <c r="D429" s="11">
        <v>0.38</v>
      </c>
      <c r="E429" s="11">
        <v>0.46</v>
      </c>
      <c r="F429" s="11">
        <v>0.4965427581367875</v>
      </c>
      <c r="G429" s="11">
        <v>0.43</v>
      </c>
      <c r="H429" s="11">
        <v>0.44</v>
      </c>
      <c r="I429" s="146">
        <v>0.4</v>
      </c>
      <c r="J429" s="146">
        <v>0.5</v>
      </c>
      <c r="K429" s="11">
        <v>0.45067000000000007</v>
      </c>
      <c r="L429" s="11">
        <v>0.42</v>
      </c>
      <c r="M429" s="146">
        <v>0.5</v>
      </c>
      <c r="N429" s="11">
        <v>0.48</v>
      </c>
      <c r="O429" s="150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20" t="s">
        <v>271</v>
      </c>
      <c r="C430" s="12"/>
      <c r="D430" s="23">
        <v>0.38499999999999995</v>
      </c>
      <c r="E430" s="23">
        <v>0.48</v>
      </c>
      <c r="F430" s="23">
        <v>0.49977741690216121</v>
      </c>
      <c r="G430" s="23">
        <v>0.43833333333333341</v>
      </c>
      <c r="H430" s="23">
        <v>0.375</v>
      </c>
      <c r="I430" s="23">
        <v>0.41666666666666669</v>
      </c>
      <c r="J430" s="23">
        <v>0.5</v>
      </c>
      <c r="K430" s="23">
        <v>0.44121000000000005</v>
      </c>
      <c r="L430" s="23">
        <v>0.40166666666666667</v>
      </c>
      <c r="M430" s="23">
        <v>0.5</v>
      </c>
      <c r="N430" s="23">
        <v>0.45666666666666672</v>
      </c>
      <c r="O430" s="150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272</v>
      </c>
      <c r="C431" s="29"/>
      <c r="D431" s="11">
        <v>0.38</v>
      </c>
      <c r="E431" s="11">
        <v>0.48</v>
      </c>
      <c r="F431" s="11">
        <v>0.49881622543112458</v>
      </c>
      <c r="G431" s="11">
        <v>0.44</v>
      </c>
      <c r="H431" s="11">
        <v>0.38</v>
      </c>
      <c r="I431" s="11">
        <v>0.4</v>
      </c>
      <c r="J431" s="11">
        <v>0.5</v>
      </c>
      <c r="K431" s="11">
        <v>0.44258500000000001</v>
      </c>
      <c r="L431" s="11">
        <v>0.40500000000000003</v>
      </c>
      <c r="M431" s="11">
        <v>0.5</v>
      </c>
      <c r="N431" s="11">
        <v>0.46</v>
      </c>
      <c r="O431" s="150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273</v>
      </c>
      <c r="C432" s="29"/>
      <c r="D432" s="24">
        <v>1.2247448713915901E-2</v>
      </c>
      <c r="E432" s="24">
        <v>1.0954451150103312E-2</v>
      </c>
      <c r="F432" s="24">
        <v>3.4245427851894669E-3</v>
      </c>
      <c r="G432" s="24">
        <v>4.0824829046386332E-3</v>
      </c>
      <c r="H432" s="24">
        <v>5.431390245600095E-2</v>
      </c>
      <c r="I432" s="24">
        <v>4.0824829046386291E-2</v>
      </c>
      <c r="J432" s="24">
        <v>0</v>
      </c>
      <c r="K432" s="24">
        <v>1.0618504602814858E-2</v>
      </c>
      <c r="L432" s="24">
        <v>1.940790217067951E-2</v>
      </c>
      <c r="M432" s="24">
        <v>0</v>
      </c>
      <c r="N432" s="24">
        <v>1.5055453054181616E-2</v>
      </c>
      <c r="O432" s="204"/>
      <c r="P432" s="205"/>
      <c r="Q432" s="205"/>
      <c r="R432" s="205"/>
      <c r="S432" s="205"/>
      <c r="T432" s="205"/>
      <c r="U432" s="205"/>
      <c r="V432" s="205"/>
      <c r="W432" s="205"/>
      <c r="X432" s="205"/>
      <c r="Y432" s="205"/>
      <c r="Z432" s="205"/>
      <c r="AA432" s="205"/>
      <c r="AB432" s="205"/>
      <c r="AC432" s="205"/>
      <c r="AD432" s="205"/>
      <c r="AE432" s="205"/>
      <c r="AF432" s="205"/>
      <c r="AG432" s="205"/>
      <c r="AH432" s="205"/>
      <c r="AI432" s="205"/>
      <c r="AJ432" s="205"/>
      <c r="AK432" s="205"/>
      <c r="AL432" s="205"/>
      <c r="AM432" s="205"/>
      <c r="AN432" s="205"/>
      <c r="AO432" s="205"/>
      <c r="AP432" s="205"/>
      <c r="AQ432" s="205"/>
      <c r="AR432" s="205"/>
      <c r="AS432" s="205"/>
      <c r="AT432" s="205"/>
      <c r="AU432" s="205"/>
      <c r="AV432" s="205"/>
      <c r="AW432" s="205"/>
      <c r="AX432" s="205"/>
      <c r="AY432" s="205"/>
      <c r="AZ432" s="205"/>
      <c r="BA432" s="205"/>
      <c r="BB432" s="205"/>
      <c r="BC432" s="205"/>
      <c r="BD432" s="205"/>
      <c r="BE432" s="205"/>
      <c r="BF432" s="205"/>
      <c r="BG432" s="205"/>
      <c r="BH432" s="205"/>
      <c r="BI432" s="205"/>
      <c r="BJ432" s="205"/>
      <c r="BK432" s="205"/>
      <c r="BL432" s="205"/>
      <c r="BM432" s="56"/>
    </row>
    <row r="433" spans="1:65">
      <c r="A433" s="30"/>
      <c r="B433" s="3" t="s">
        <v>86</v>
      </c>
      <c r="C433" s="29"/>
      <c r="D433" s="13">
        <v>3.1811555101080267E-2</v>
      </c>
      <c r="E433" s="13">
        <v>2.2821773229381902E-2</v>
      </c>
      <c r="F433" s="13">
        <v>6.8521359096541E-3</v>
      </c>
      <c r="G433" s="13">
        <v>9.3136492121033438E-3</v>
      </c>
      <c r="H433" s="13">
        <v>0.14483707321600253</v>
      </c>
      <c r="I433" s="13">
        <v>9.7979589711327086E-2</v>
      </c>
      <c r="J433" s="13">
        <v>0</v>
      </c>
      <c r="K433" s="13">
        <v>2.4066781357663825E-2</v>
      </c>
      <c r="L433" s="13">
        <v>4.8318428640695875E-2</v>
      </c>
      <c r="M433" s="13">
        <v>0</v>
      </c>
      <c r="N433" s="13">
        <v>3.2968145374120322E-2</v>
      </c>
      <c r="O433" s="150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274</v>
      </c>
      <c r="C434" s="29"/>
      <c r="D434" s="13">
        <v>-0.11915793601853075</v>
      </c>
      <c r="E434" s="13">
        <v>9.8192703145727922E-2</v>
      </c>
      <c r="F434" s="13">
        <v>0.14344148424786241</v>
      </c>
      <c r="G434" s="13">
        <v>2.8634754421059672E-3</v>
      </c>
      <c r="H434" s="13">
        <v>-0.14203695066739996</v>
      </c>
      <c r="I434" s="13">
        <v>-4.6707722963777676E-2</v>
      </c>
      <c r="J434" s="13">
        <v>0.14395073244346679</v>
      </c>
      <c r="K434" s="13">
        <v>9.445005322763933E-3</v>
      </c>
      <c r="L434" s="13">
        <v>-8.102624493708166E-2</v>
      </c>
      <c r="M434" s="13">
        <v>0.14395073244346679</v>
      </c>
      <c r="N434" s="13">
        <v>4.4808335631699725E-2</v>
      </c>
      <c r="O434" s="150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46" t="s">
        <v>275</v>
      </c>
      <c r="C435" s="47"/>
      <c r="D435" s="45">
        <v>0.94</v>
      </c>
      <c r="E435" s="45">
        <v>0.69</v>
      </c>
      <c r="F435" s="45">
        <v>1.03</v>
      </c>
      <c r="G435" s="45">
        <v>0.02</v>
      </c>
      <c r="H435" s="45">
        <v>1.1200000000000001</v>
      </c>
      <c r="I435" s="45" t="s">
        <v>276</v>
      </c>
      <c r="J435" s="45" t="s">
        <v>276</v>
      </c>
      <c r="K435" s="45">
        <v>0.02</v>
      </c>
      <c r="L435" s="45">
        <v>0.66</v>
      </c>
      <c r="M435" s="45" t="s">
        <v>276</v>
      </c>
      <c r="N435" s="45">
        <v>0.28999999999999998</v>
      </c>
      <c r="O435" s="150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1" t="s">
        <v>294</v>
      </c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BM436" s="55"/>
    </row>
    <row r="437" spans="1:65">
      <c r="BM437" s="55"/>
    </row>
    <row r="438" spans="1:65" ht="15">
      <c r="B438" s="8" t="s">
        <v>497</v>
      </c>
      <c r="BM438" s="28" t="s">
        <v>66</v>
      </c>
    </row>
    <row r="439" spans="1:65" ht="15">
      <c r="A439" s="25" t="s">
        <v>14</v>
      </c>
      <c r="B439" s="18" t="s">
        <v>110</v>
      </c>
      <c r="C439" s="15" t="s">
        <v>111</v>
      </c>
      <c r="D439" s="16" t="s">
        <v>232</v>
      </c>
      <c r="E439" s="17" t="s">
        <v>232</v>
      </c>
      <c r="F439" s="17" t="s">
        <v>232</v>
      </c>
      <c r="G439" s="17" t="s">
        <v>232</v>
      </c>
      <c r="H439" s="17" t="s">
        <v>232</v>
      </c>
      <c r="I439" s="17" t="s">
        <v>232</v>
      </c>
      <c r="J439" s="17" t="s">
        <v>232</v>
      </c>
      <c r="K439" s="17" t="s">
        <v>232</v>
      </c>
      <c r="L439" s="17" t="s">
        <v>232</v>
      </c>
      <c r="M439" s="17" t="s">
        <v>232</v>
      </c>
      <c r="N439" s="17" t="s">
        <v>232</v>
      </c>
      <c r="O439" s="17" t="s">
        <v>232</v>
      </c>
      <c r="P439" s="17" t="s">
        <v>232</v>
      </c>
      <c r="Q439" s="17" t="s">
        <v>232</v>
      </c>
      <c r="R439" s="17" t="s">
        <v>232</v>
      </c>
      <c r="S439" s="17" t="s">
        <v>232</v>
      </c>
      <c r="T439" s="17" t="s">
        <v>232</v>
      </c>
      <c r="U439" s="17" t="s">
        <v>232</v>
      </c>
      <c r="V439" s="17" t="s">
        <v>232</v>
      </c>
      <c r="W439" s="17" t="s">
        <v>232</v>
      </c>
      <c r="X439" s="17" t="s">
        <v>232</v>
      </c>
      <c r="Y439" s="17" t="s">
        <v>232</v>
      </c>
      <c r="Z439" s="17" t="s">
        <v>232</v>
      </c>
      <c r="AA439" s="17" t="s">
        <v>232</v>
      </c>
      <c r="AB439" s="17" t="s">
        <v>232</v>
      </c>
      <c r="AC439" s="17" t="s">
        <v>232</v>
      </c>
      <c r="AD439" s="150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233</v>
      </c>
      <c r="C440" s="9" t="s">
        <v>233</v>
      </c>
      <c r="D440" s="148" t="s">
        <v>235</v>
      </c>
      <c r="E440" s="149" t="s">
        <v>236</v>
      </c>
      <c r="F440" s="149" t="s">
        <v>237</v>
      </c>
      <c r="G440" s="149" t="s">
        <v>238</v>
      </c>
      <c r="H440" s="149" t="s">
        <v>239</v>
      </c>
      <c r="I440" s="149" t="s">
        <v>241</v>
      </c>
      <c r="J440" s="149" t="s">
        <v>242</v>
      </c>
      <c r="K440" s="149" t="s">
        <v>243</v>
      </c>
      <c r="L440" s="149" t="s">
        <v>244</v>
      </c>
      <c r="M440" s="149" t="s">
        <v>245</v>
      </c>
      <c r="N440" s="149" t="s">
        <v>247</v>
      </c>
      <c r="O440" s="149" t="s">
        <v>248</v>
      </c>
      <c r="P440" s="149" t="s">
        <v>249</v>
      </c>
      <c r="Q440" s="149" t="s">
        <v>251</v>
      </c>
      <c r="R440" s="149" t="s">
        <v>252</v>
      </c>
      <c r="S440" s="149" t="s">
        <v>253</v>
      </c>
      <c r="T440" s="149" t="s">
        <v>254</v>
      </c>
      <c r="U440" s="149" t="s">
        <v>277</v>
      </c>
      <c r="V440" s="149" t="s">
        <v>255</v>
      </c>
      <c r="W440" s="149" t="s">
        <v>256</v>
      </c>
      <c r="X440" s="149" t="s">
        <v>257</v>
      </c>
      <c r="Y440" s="149" t="s">
        <v>258</v>
      </c>
      <c r="Z440" s="149" t="s">
        <v>259</v>
      </c>
      <c r="AA440" s="149" t="s">
        <v>261</v>
      </c>
      <c r="AB440" s="149" t="s">
        <v>262</v>
      </c>
      <c r="AC440" s="149" t="s">
        <v>263</v>
      </c>
      <c r="AD440" s="150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284</v>
      </c>
      <c r="E441" s="11" t="s">
        <v>284</v>
      </c>
      <c r="F441" s="11" t="s">
        <v>284</v>
      </c>
      <c r="G441" s="11" t="s">
        <v>284</v>
      </c>
      <c r="H441" s="11" t="s">
        <v>284</v>
      </c>
      <c r="I441" s="11" t="s">
        <v>284</v>
      </c>
      <c r="J441" s="11" t="s">
        <v>284</v>
      </c>
      <c r="K441" s="11" t="s">
        <v>284</v>
      </c>
      <c r="L441" s="11" t="s">
        <v>284</v>
      </c>
      <c r="M441" s="11" t="s">
        <v>114</v>
      </c>
      <c r="N441" s="11" t="s">
        <v>284</v>
      </c>
      <c r="O441" s="11" t="s">
        <v>285</v>
      </c>
      <c r="P441" s="11" t="s">
        <v>284</v>
      </c>
      <c r="Q441" s="11" t="s">
        <v>285</v>
      </c>
      <c r="R441" s="11" t="s">
        <v>285</v>
      </c>
      <c r="S441" s="11" t="s">
        <v>285</v>
      </c>
      <c r="T441" s="11" t="s">
        <v>285</v>
      </c>
      <c r="U441" s="11" t="s">
        <v>285</v>
      </c>
      <c r="V441" s="11" t="s">
        <v>284</v>
      </c>
      <c r="W441" s="11" t="s">
        <v>285</v>
      </c>
      <c r="X441" s="11" t="s">
        <v>285</v>
      </c>
      <c r="Y441" s="11" t="s">
        <v>285</v>
      </c>
      <c r="Z441" s="11" t="s">
        <v>285</v>
      </c>
      <c r="AA441" s="11" t="s">
        <v>284</v>
      </c>
      <c r="AB441" s="11" t="s">
        <v>284</v>
      </c>
      <c r="AC441" s="11" t="s">
        <v>285</v>
      </c>
      <c r="AD441" s="150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</v>
      </c>
    </row>
    <row r="442" spans="1:65">
      <c r="A442" s="30"/>
      <c r="B442" s="19"/>
      <c r="C442" s="9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150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22">
        <v>1.39</v>
      </c>
      <c r="E443" s="22">
        <v>1.34</v>
      </c>
      <c r="F443" s="22">
        <v>1.3403284726693068</v>
      </c>
      <c r="G443" s="22">
        <v>1.337</v>
      </c>
      <c r="H443" s="22">
        <v>1.31</v>
      </c>
      <c r="I443" s="22">
        <v>1.3460000000000001</v>
      </c>
      <c r="J443" s="22">
        <v>1.31</v>
      </c>
      <c r="K443" s="145">
        <v>1.6</v>
      </c>
      <c r="L443" s="22">
        <v>1.3120000000000001</v>
      </c>
      <c r="M443" s="22">
        <v>1.343474986565685</v>
      </c>
      <c r="N443" s="22">
        <v>1.28</v>
      </c>
      <c r="O443" s="145">
        <v>1.2</v>
      </c>
      <c r="P443" s="22">
        <v>1.2232000000000001</v>
      </c>
      <c r="Q443" s="22">
        <v>1.345</v>
      </c>
      <c r="R443" s="22">
        <v>1.29</v>
      </c>
      <c r="S443" s="22">
        <v>1.32</v>
      </c>
      <c r="T443" s="22">
        <v>1.36</v>
      </c>
      <c r="U443" s="22">
        <v>1.4</v>
      </c>
      <c r="V443" s="22">
        <v>1.3460000000000001</v>
      </c>
      <c r="W443" s="22">
        <v>1.31</v>
      </c>
      <c r="X443" s="22">
        <v>1.37</v>
      </c>
      <c r="Y443" s="22">
        <v>1.38</v>
      </c>
      <c r="Z443" s="22">
        <v>1.34</v>
      </c>
      <c r="AA443" s="22">
        <v>1.27</v>
      </c>
      <c r="AB443" s="22">
        <v>1.25</v>
      </c>
      <c r="AC443" s="22">
        <v>1.31</v>
      </c>
      <c r="AD443" s="150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>
        <v>1</v>
      </c>
      <c r="C444" s="9">
        <v>2</v>
      </c>
      <c r="D444" s="11">
        <v>1.38</v>
      </c>
      <c r="E444" s="11">
        <v>1.34</v>
      </c>
      <c r="F444" s="11">
        <v>1.345049252747655</v>
      </c>
      <c r="G444" s="11">
        <v>1.3879999999999999</v>
      </c>
      <c r="H444" s="11">
        <v>1.38</v>
      </c>
      <c r="I444" s="11">
        <v>1.3320000000000001</v>
      </c>
      <c r="J444" s="11">
        <v>1.29</v>
      </c>
      <c r="K444" s="146">
        <v>1.57</v>
      </c>
      <c r="L444" s="11">
        <v>1.327</v>
      </c>
      <c r="M444" s="11">
        <v>1.3512626395261249</v>
      </c>
      <c r="N444" s="11">
        <v>1.29</v>
      </c>
      <c r="O444" s="146">
        <v>1.3</v>
      </c>
      <c r="P444" s="11">
        <v>1.2040999999999999</v>
      </c>
      <c r="Q444" s="11">
        <v>1.34</v>
      </c>
      <c r="R444" s="11">
        <v>1.2549999999999999</v>
      </c>
      <c r="S444" s="11">
        <v>1.32</v>
      </c>
      <c r="T444" s="11">
        <v>1.375</v>
      </c>
      <c r="U444" s="11">
        <v>1.395</v>
      </c>
      <c r="V444" s="11">
        <v>1.306</v>
      </c>
      <c r="W444" s="11">
        <v>1.37</v>
      </c>
      <c r="X444" s="11">
        <v>1.33</v>
      </c>
      <c r="Y444" s="11">
        <v>1.4</v>
      </c>
      <c r="Z444" s="11">
        <v>1.38</v>
      </c>
      <c r="AA444" s="11">
        <v>1.31</v>
      </c>
      <c r="AB444" s="151">
        <v>1.05</v>
      </c>
      <c r="AC444" s="11">
        <v>1.26</v>
      </c>
      <c r="AD444" s="150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19</v>
      </c>
    </row>
    <row r="445" spans="1:65">
      <c r="A445" s="30"/>
      <c r="B445" s="19">
        <v>1</v>
      </c>
      <c r="C445" s="9">
        <v>3</v>
      </c>
      <c r="D445" s="11">
        <v>1.42</v>
      </c>
      <c r="E445" s="11">
        <v>1.35</v>
      </c>
      <c r="F445" s="11">
        <v>1.3755071551479956</v>
      </c>
      <c r="G445" s="11">
        <v>1.452</v>
      </c>
      <c r="H445" s="11">
        <v>1.28</v>
      </c>
      <c r="I445" s="11">
        <v>1.3080000000000001</v>
      </c>
      <c r="J445" s="11">
        <v>1.3</v>
      </c>
      <c r="K445" s="146">
        <v>1.61</v>
      </c>
      <c r="L445" s="11">
        <v>1.3069999999999999</v>
      </c>
      <c r="M445" s="11">
        <v>1.3630546326488751</v>
      </c>
      <c r="N445" s="11">
        <v>1.19</v>
      </c>
      <c r="O445" s="146">
        <v>1.2</v>
      </c>
      <c r="P445" s="11">
        <v>1.2385999999999999</v>
      </c>
      <c r="Q445" s="11">
        <v>1.38</v>
      </c>
      <c r="R445" s="11">
        <v>1.26</v>
      </c>
      <c r="S445" s="11">
        <v>1.2849999999999999</v>
      </c>
      <c r="T445" s="11">
        <v>1.355</v>
      </c>
      <c r="U445" s="11">
        <v>1.36</v>
      </c>
      <c r="V445" s="11">
        <v>1.4330000000000001</v>
      </c>
      <c r="W445" s="11">
        <v>1.29</v>
      </c>
      <c r="X445" s="11">
        <v>1.35</v>
      </c>
      <c r="Y445" s="11">
        <v>1.37</v>
      </c>
      <c r="Z445" s="11">
        <v>1.38</v>
      </c>
      <c r="AA445" s="11">
        <v>1.32</v>
      </c>
      <c r="AB445" s="11">
        <v>1.2</v>
      </c>
      <c r="AC445" s="11">
        <v>1.21</v>
      </c>
      <c r="AD445" s="150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16</v>
      </c>
    </row>
    <row r="446" spans="1:65">
      <c r="A446" s="30"/>
      <c r="B446" s="19">
        <v>1</v>
      </c>
      <c r="C446" s="9">
        <v>4</v>
      </c>
      <c r="D446" s="11">
        <v>1.37</v>
      </c>
      <c r="E446" s="11">
        <v>1.36</v>
      </c>
      <c r="F446" s="11">
        <v>1.3412390091766473</v>
      </c>
      <c r="G446" s="11">
        <v>1.4279999999999999</v>
      </c>
      <c r="H446" s="11">
        <v>1.29</v>
      </c>
      <c r="I446" s="11">
        <v>1.3220000000000001</v>
      </c>
      <c r="J446" s="11">
        <v>1.3</v>
      </c>
      <c r="K446" s="146">
        <v>1.58</v>
      </c>
      <c r="L446" s="11">
        <v>1.2729999999999999</v>
      </c>
      <c r="M446" s="11">
        <v>1.3585055248609901</v>
      </c>
      <c r="N446" s="11">
        <v>1.21</v>
      </c>
      <c r="O446" s="146">
        <v>1.2</v>
      </c>
      <c r="P446" s="11">
        <v>1.3290999999999999</v>
      </c>
      <c r="Q446" s="11">
        <v>1.335</v>
      </c>
      <c r="R446" s="11">
        <v>1.2050000000000001</v>
      </c>
      <c r="S446" s="11">
        <v>1.34</v>
      </c>
      <c r="T446" s="11">
        <v>1.405</v>
      </c>
      <c r="U446" s="11">
        <v>1.355</v>
      </c>
      <c r="V446" s="11">
        <v>1.373</v>
      </c>
      <c r="W446" s="11">
        <v>1.32</v>
      </c>
      <c r="X446" s="11">
        <v>1.24</v>
      </c>
      <c r="Y446" s="11">
        <v>1.37</v>
      </c>
      <c r="Z446" s="11">
        <v>1.41</v>
      </c>
      <c r="AA446" s="11">
        <v>1.26</v>
      </c>
      <c r="AB446" s="11">
        <v>1.2</v>
      </c>
      <c r="AC446" s="11">
        <v>1.33</v>
      </c>
      <c r="AD446" s="150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1.3249501837237228</v>
      </c>
    </row>
    <row r="447" spans="1:65">
      <c r="A447" s="30"/>
      <c r="B447" s="19">
        <v>1</v>
      </c>
      <c r="C447" s="9">
        <v>5</v>
      </c>
      <c r="D447" s="11">
        <v>1.39</v>
      </c>
      <c r="E447" s="11">
        <v>1.37</v>
      </c>
      <c r="F447" s="11">
        <v>1.3288740040120182</v>
      </c>
      <c r="G447" s="11">
        <v>1.4119999999999999</v>
      </c>
      <c r="H447" s="11">
        <v>1.3</v>
      </c>
      <c r="I447" s="11">
        <v>1.329</v>
      </c>
      <c r="J447" s="11">
        <v>1.28</v>
      </c>
      <c r="K447" s="146">
        <v>1.58</v>
      </c>
      <c r="L447" s="11">
        <v>1.3</v>
      </c>
      <c r="M447" s="11">
        <v>1.352068956130688</v>
      </c>
      <c r="N447" s="11">
        <v>1.27</v>
      </c>
      <c r="O447" s="146">
        <v>1.3</v>
      </c>
      <c r="P447" s="11">
        <v>1.2162999999999999</v>
      </c>
      <c r="Q447" s="11">
        <v>1.3149999999999999</v>
      </c>
      <c r="R447" s="11">
        <v>1.2549999999999999</v>
      </c>
      <c r="S447" s="11">
        <v>1.3</v>
      </c>
      <c r="T447" s="11">
        <v>1.39</v>
      </c>
      <c r="U447" s="11">
        <v>1.36</v>
      </c>
      <c r="V447" s="11">
        <v>1.3240000000000001</v>
      </c>
      <c r="W447" s="11">
        <v>1.31</v>
      </c>
      <c r="X447" s="11">
        <v>1.36</v>
      </c>
      <c r="Y447" s="11">
        <v>1.41</v>
      </c>
      <c r="Z447" s="11">
        <v>1.38</v>
      </c>
      <c r="AA447" s="11">
        <v>1.28</v>
      </c>
      <c r="AB447" s="11">
        <v>1.25</v>
      </c>
      <c r="AC447" s="151">
        <v>1.1000000000000001</v>
      </c>
      <c r="AD447" s="150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33</v>
      </c>
    </row>
    <row r="448" spans="1:65">
      <c r="A448" s="30"/>
      <c r="B448" s="19">
        <v>1</v>
      </c>
      <c r="C448" s="9">
        <v>6</v>
      </c>
      <c r="D448" s="11">
        <v>1.38</v>
      </c>
      <c r="E448" s="11">
        <v>1.34</v>
      </c>
      <c r="F448" s="11">
        <v>1.3728379624311167</v>
      </c>
      <c r="G448" s="11">
        <v>1.321</v>
      </c>
      <c r="H448" s="151">
        <v>1.04</v>
      </c>
      <c r="I448" s="11">
        <v>1.347</v>
      </c>
      <c r="J448" s="11">
        <v>1.26</v>
      </c>
      <c r="K448" s="146">
        <v>1.61</v>
      </c>
      <c r="L448" s="11">
        <v>1.2709999999999999</v>
      </c>
      <c r="M448" s="11">
        <v>1.3398238602989752</v>
      </c>
      <c r="N448" s="11">
        <v>1.25</v>
      </c>
      <c r="O448" s="146">
        <v>1.3</v>
      </c>
      <c r="P448" s="11">
        <v>1.2965</v>
      </c>
      <c r="Q448" s="11">
        <v>1.3</v>
      </c>
      <c r="R448" s="11">
        <v>1.2949999999999999</v>
      </c>
      <c r="S448" s="11">
        <v>1.2949999999999999</v>
      </c>
      <c r="T448" s="11">
        <v>1.395</v>
      </c>
      <c r="U448" s="11">
        <v>1.35</v>
      </c>
      <c r="V448" s="11">
        <v>1.3839999999999999</v>
      </c>
      <c r="W448" s="11">
        <v>1.38</v>
      </c>
      <c r="X448" s="11">
        <v>1.27</v>
      </c>
      <c r="Y448" s="11">
        <v>1.38</v>
      </c>
      <c r="Z448" s="11">
        <v>1.38</v>
      </c>
      <c r="AA448" s="11">
        <v>1.3</v>
      </c>
      <c r="AB448" s="11">
        <v>1.25</v>
      </c>
      <c r="AC448" s="11">
        <v>1.33</v>
      </c>
      <c r="AD448" s="150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20" t="s">
        <v>271</v>
      </c>
      <c r="C449" s="12"/>
      <c r="D449" s="23">
        <v>1.388333333333333</v>
      </c>
      <c r="E449" s="23">
        <v>1.3500000000000003</v>
      </c>
      <c r="F449" s="23">
        <v>1.3506393093641231</v>
      </c>
      <c r="G449" s="23">
        <v>1.3896666666666666</v>
      </c>
      <c r="H449" s="23">
        <v>1.2666666666666666</v>
      </c>
      <c r="I449" s="23">
        <v>1.3306666666666667</v>
      </c>
      <c r="J449" s="23">
        <v>1.29</v>
      </c>
      <c r="K449" s="23">
        <v>1.5916666666666668</v>
      </c>
      <c r="L449" s="23">
        <v>1.2983333333333333</v>
      </c>
      <c r="M449" s="23">
        <v>1.3513651000052231</v>
      </c>
      <c r="N449" s="23">
        <v>1.2483333333333333</v>
      </c>
      <c r="O449" s="23">
        <v>1.25</v>
      </c>
      <c r="P449" s="23">
        <v>1.2512999999999999</v>
      </c>
      <c r="Q449" s="23">
        <v>1.3358333333333334</v>
      </c>
      <c r="R449" s="23">
        <v>1.26</v>
      </c>
      <c r="S449" s="23">
        <v>1.3099999999999998</v>
      </c>
      <c r="T449" s="23">
        <v>1.38</v>
      </c>
      <c r="U449" s="23">
        <v>1.37</v>
      </c>
      <c r="V449" s="23">
        <v>1.361</v>
      </c>
      <c r="W449" s="23">
        <v>1.3299999999999998</v>
      </c>
      <c r="X449" s="23">
        <v>1.3200000000000003</v>
      </c>
      <c r="Y449" s="23">
        <v>1.385</v>
      </c>
      <c r="Z449" s="23">
        <v>1.3783333333333332</v>
      </c>
      <c r="AA449" s="23">
        <v>1.29</v>
      </c>
      <c r="AB449" s="23">
        <v>1.2</v>
      </c>
      <c r="AC449" s="23">
        <v>1.2566666666666668</v>
      </c>
      <c r="AD449" s="150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272</v>
      </c>
      <c r="C450" s="29"/>
      <c r="D450" s="11">
        <v>1.3849999999999998</v>
      </c>
      <c r="E450" s="11">
        <v>1.3450000000000002</v>
      </c>
      <c r="F450" s="11">
        <v>1.343144130962151</v>
      </c>
      <c r="G450" s="11">
        <v>1.4</v>
      </c>
      <c r="H450" s="11">
        <v>1.2949999999999999</v>
      </c>
      <c r="I450" s="11">
        <v>1.3305</v>
      </c>
      <c r="J450" s="11">
        <v>1.2949999999999999</v>
      </c>
      <c r="K450" s="11">
        <v>1.59</v>
      </c>
      <c r="L450" s="11">
        <v>1.3035000000000001</v>
      </c>
      <c r="M450" s="11">
        <v>1.3516657978284066</v>
      </c>
      <c r="N450" s="11">
        <v>1.26</v>
      </c>
      <c r="O450" s="11">
        <v>1.25</v>
      </c>
      <c r="P450" s="11">
        <v>1.2309000000000001</v>
      </c>
      <c r="Q450" s="11">
        <v>1.3374999999999999</v>
      </c>
      <c r="R450" s="11">
        <v>1.2574999999999998</v>
      </c>
      <c r="S450" s="11">
        <v>1.31</v>
      </c>
      <c r="T450" s="11">
        <v>1.3824999999999998</v>
      </c>
      <c r="U450" s="11">
        <v>1.36</v>
      </c>
      <c r="V450" s="11">
        <v>1.3595000000000002</v>
      </c>
      <c r="W450" s="11">
        <v>1.3149999999999999</v>
      </c>
      <c r="X450" s="11">
        <v>1.34</v>
      </c>
      <c r="Y450" s="11">
        <v>1.38</v>
      </c>
      <c r="Z450" s="11">
        <v>1.38</v>
      </c>
      <c r="AA450" s="11">
        <v>1.29</v>
      </c>
      <c r="AB450" s="11">
        <v>1.2250000000000001</v>
      </c>
      <c r="AC450" s="11">
        <v>1.2850000000000001</v>
      </c>
      <c r="AD450" s="150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273</v>
      </c>
      <c r="C451" s="29"/>
      <c r="D451" s="24">
        <v>1.7224014243685054E-2</v>
      </c>
      <c r="E451" s="24">
        <v>1.2649110640673528E-2</v>
      </c>
      <c r="F451" s="24">
        <v>1.9030744593560831E-2</v>
      </c>
      <c r="G451" s="24">
        <v>5.1663010623333464E-2</v>
      </c>
      <c r="H451" s="24">
        <v>0.11656185768366366</v>
      </c>
      <c r="I451" s="24">
        <v>1.4800900873482882E-2</v>
      </c>
      <c r="J451" s="24">
        <v>1.7888543819998333E-2</v>
      </c>
      <c r="K451" s="24">
        <v>1.7224014243685099E-2</v>
      </c>
      <c r="L451" s="24">
        <v>2.2250093632761824E-2</v>
      </c>
      <c r="M451" s="24">
        <v>8.7588909821831335E-3</v>
      </c>
      <c r="N451" s="24">
        <v>4.0207793606049431E-2</v>
      </c>
      <c r="O451" s="24">
        <v>5.4772255750516662E-2</v>
      </c>
      <c r="P451" s="24">
        <v>4.9999239994223912E-2</v>
      </c>
      <c r="Q451" s="24">
        <v>2.7462095088806763E-2</v>
      </c>
      <c r="R451" s="24">
        <v>3.2249030993194171E-2</v>
      </c>
      <c r="S451" s="24">
        <v>2.0248456731316648E-2</v>
      </c>
      <c r="T451" s="24">
        <v>1.9999999999999987E-2</v>
      </c>
      <c r="U451" s="24">
        <v>2.1679483388678748E-2</v>
      </c>
      <c r="V451" s="24">
        <v>4.5773354694625533E-2</v>
      </c>
      <c r="W451" s="24">
        <v>3.6331804249169868E-2</v>
      </c>
      <c r="X451" s="24">
        <v>5.2915026221291857E-2</v>
      </c>
      <c r="Y451" s="24">
        <v>1.6431676725154915E-2</v>
      </c>
      <c r="Z451" s="24">
        <v>2.2286019533928982E-2</v>
      </c>
      <c r="AA451" s="24">
        <v>2.3664319132398488E-2</v>
      </c>
      <c r="AB451" s="24">
        <v>7.7459666924148324E-2</v>
      </c>
      <c r="AC451" s="24">
        <v>8.9814623902049875E-2</v>
      </c>
      <c r="AD451" s="204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56"/>
    </row>
    <row r="452" spans="1:65">
      <c r="A452" s="30"/>
      <c r="B452" s="3" t="s">
        <v>86</v>
      </c>
      <c r="C452" s="29"/>
      <c r="D452" s="13">
        <v>1.2406252756555864E-2</v>
      </c>
      <c r="E452" s="13">
        <v>9.3697115856840926E-3</v>
      </c>
      <c r="F452" s="13">
        <v>1.4090175268569999E-2</v>
      </c>
      <c r="G452" s="13">
        <v>3.7176548781482466E-2</v>
      </c>
      <c r="H452" s="13">
        <v>9.2022519223944999E-2</v>
      </c>
      <c r="I452" s="13">
        <v>1.1122921498108378E-2</v>
      </c>
      <c r="J452" s="13">
        <v>1.3867088232556847E-2</v>
      </c>
      <c r="K452" s="13">
        <v>1.0821370205456605E-2</v>
      </c>
      <c r="L452" s="13">
        <v>1.7137427701742099E-2</v>
      </c>
      <c r="M452" s="13">
        <v>6.4815133838732998E-3</v>
      </c>
      <c r="N452" s="13">
        <v>3.2209180458784591E-2</v>
      </c>
      <c r="O452" s="13">
        <v>4.3817804600413332E-2</v>
      </c>
      <c r="P452" s="13">
        <v>3.9957835846099195E-2</v>
      </c>
      <c r="Q452" s="13">
        <v>2.0558025019693147E-2</v>
      </c>
      <c r="R452" s="13">
        <v>2.5594469042217596E-2</v>
      </c>
      <c r="S452" s="13">
        <v>1.5456837199478358E-2</v>
      </c>
      <c r="T452" s="13">
        <v>1.4492753623188397E-2</v>
      </c>
      <c r="U452" s="13">
        <v>1.5824440429692516E-2</v>
      </c>
      <c r="V452" s="13">
        <v>3.3632148930657996E-2</v>
      </c>
      <c r="W452" s="13">
        <v>2.7317146052007423E-2</v>
      </c>
      <c r="X452" s="13">
        <v>4.0087141076736249E-2</v>
      </c>
      <c r="Y452" s="13">
        <v>1.1864026516357339E-2</v>
      </c>
      <c r="Z452" s="13">
        <v>1.6168817074192734E-2</v>
      </c>
      <c r="AA452" s="13">
        <v>1.8344433435967818E-2</v>
      </c>
      <c r="AB452" s="13">
        <v>6.4549722436790274E-2</v>
      </c>
      <c r="AC452" s="13">
        <v>7.1470522998978672E-2</v>
      </c>
      <c r="AD452" s="150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274</v>
      </c>
      <c r="C453" s="29"/>
      <c r="D453" s="13">
        <v>4.783813790755076E-2</v>
      </c>
      <c r="E453" s="13">
        <v>1.8906232539155576E-2</v>
      </c>
      <c r="F453" s="13">
        <v>1.9388748313692972E-2</v>
      </c>
      <c r="G453" s="13">
        <v>4.8844465050799535E-2</v>
      </c>
      <c r="H453" s="13">
        <v>-4.3989213913878999E-2</v>
      </c>
      <c r="I453" s="13">
        <v>4.3144889620514437E-3</v>
      </c>
      <c r="J453" s="13">
        <v>-2.6378488907029318E-2</v>
      </c>
      <c r="K453" s="13">
        <v>0.20130302725295479</v>
      </c>
      <c r="L453" s="13">
        <v>-2.0088944261725916E-2</v>
      </c>
      <c r="M453" s="13">
        <v>1.9936535430533864E-2</v>
      </c>
      <c r="N453" s="13">
        <v>-5.7826212133546551E-2</v>
      </c>
      <c r="O453" s="13">
        <v>-5.6568303204485804E-2</v>
      </c>
      <c r="P453" s="13">
        <v>-5.5587134239818647E-2</v>
      </c>
      <c r="Q453" s="13">
        <v>8.2140066421394486E-3</v>
      </c>
      <c r="R453" s="13">
        <v>-4.9020849630121655E-2</v>
      </c>
      <c r="S453" s="13">
        <v>-1.1283581758301242E-2</v>
      </c>
      <c r="T453" s="13">
        <v>4.1548593262247469E-2</v>
      </c>
      <c r="U453" s="13">
        <v>3.4001139687883652E-2</v>
      </c>
      <c r="V453" s="13">
        <v>2.7208431470955752E-2</v>
      </c>
      <c r="W453" s="13">
        <v>3.8113253904270561E-3</v>
      </c>
      <c r="X453" s="13">
        <v>-3.736128183936871E-3</v>
      </c>
      <c r="Y453" s="13">
        <v>4.532232004942971E-2</v>
      </c>
      <c r="Z453" s="13">
        <v>4.0290684333186944E-2</v>
      </c>
      <c r="AA453" s="13">
        <v>-2.6378488907029318E-2</v>
      </c>
      <c r="AB453" s="13">
        <v>-9.4305571076306438E-2</v>
      </c>
      <c r="AC453" s="13">
        <v>-5.1536667488242927E-2</v>
      </c>
      <c r="AD453" s="150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275</v>
      </c>
      <c r="C454" s="47"/>
      <c r="D454" s="45">
        <v>0.96</v>
      </c>
      <c r="E454" s="45">
        <v>0.32</v>
      </c>
      <c r="F454" s="45">
        <v>0.33</v>
      </c>
      <c r="G454" s="45">
        <v>0.98</v>
      </c>
      <c r="H454" s="45">
        <v>1.06</v>
      </c>
      <c r="I454" s="45">
        <v>0</v>
      </c>
      <c r="J454" s="45">
        <v>0.67</v>
      </c>
      <c r="K454" s="45">
        <v>4.33</v>
      </c>
      <c r="L454" s="45">
        <v>0.54</v>
      </c>
      <c r="M454" s="45">
        <v>0.34</v>
      </c>
      <c r="N454" s="45">
        <v>1.37</v>
      </c>
      <c r="O454" s="45" t="s">
        <v>276</v>
      </c>
      <c r="P454" s="45">
        <v>1.32</v>
      </c>
      <c r="Q454" s="45">
        <v>0.09</v>
      </c>
      <c r="R454" s="45">
        <v>1.17</v>
      </c>
      <c r="S454" s="45">
        <v>0.34</v>
      </c>
      <c r="T454" s="45">
        <v>0.82</v>
      </c>
      <c r="U454" s="45">
        <v>0.65</v>
      </c>
      <c r="V454" s="45">
        <v>0.5</v>
      </c>
      <c r="W454" s="45">
        <v>0.01</v>
      </c>
      <c r="X454" s="45">
        <v>0.18</v>
      </c>
      <c r="Y454" s="45">
        <v>0.9</v>
      </c>
      <c r="Z454" s="45">
        <v>0.79</v>
      </c>
      <c r="AA454" s="45">
        <v>0.67</v>
      </c>
      <c r="AB454" s="45">
        <v>2.17</v>
      </c>
      <c r="AC454" s="45">
        <v>1.23</v>
      </c>
      <c r="AD454" s="150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 t="s">
        <v>295</v>
      </c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BM455" s="55"/>
    </row>
    <row r="456" spans="1:65">
      <c r="BM456" s="55"/>
    </row>
    <row r="457" spans="1:65" ht="15">
      <c r="B457" s="8" t="s">
        <v>498</v>
      </c>
      <c r="BM457" s="28" t="s">
        <v>66</v>
      </c>
    </row>
    <row r="458" spans="1:65" ht="15">
      <c r="A458" s="25" t="s">
        <v>54</v>
      </c>
      <c r="B458" s="18" t="s">
        <v>110</v>
      </c>
      <c r="C458" s="15" t="s">
        <v>111</v>
      </c>
      <c r="D458" s="16" t="s">
        <v>232</v>
      </c>
      <c r="E458" s="17" t="s">
        <v>232</v>
      </c>
      <c r="F458" s="17" t="s">
        <v>232</v>
      </c>
      <c r="G458" s="17" t="s">
        <v>232</v>
      </c>
      <c r="H458" s="17" t="s">
        <v>232</v>
      </c>
      <c r="I458" s="17" t="s">
        <v>232</v>
      </c>
      <c r="J458" s="17" t="s">
        <v>232</v>
      </c>
      <c r="K458" s="17" t="s">
        <v>232</v>
      </c>
      <c r="L458" s="17" t="s">
        <v>232</v>
      </c>
      <c r="M458" s="17" t="s">
        <v>232</v>
      </c>
      <c r="N458" s="17" t="s">
        <v>232</v>
      </c>
      <c r="O458" s="17" t="s">
        <v>232</v>
      </c>
      <c r="P458" s="17" t="s">
        <v>232</v>
      </c>
      <c r="Q458" s="17" t="s">
        <v>232</v>
      </c>
      <c r="R458" s="17" t="s">
        <v>232</v>
      </c>
      <c r="S458" s="17" t="s">
        <v>232</v>
      </c>
      <c r="T458" s="17" t="s">
        <v>232</v>
      </c>
      <c r="U458" s="17" t="s">
        <v>232</v>
      </c>
      <c r="V458" s="17" t="s">
        <v>232</v>
      </c>
      <c r="W458" s="17" t="s">
        <v>232</v>
      </c>
      <c r="X458" s="17" t="s">
        <v>232</v>
      </c>
      <c r="Y458" s="17" t="s">
        <v>232</v>
      </c>
      <c r="Z458" s="17" t="s">
        <v>232</v>
      </c>
      <c r="AA458" s="17" t="s">
        <v>232</v>
      </c>
      <c r="AB458" s="17" t="s">
        <v>232</v>
      </c>
      <c r="AC458" s="17" t="s">
        <v>232</v>
      </c>
      <c r="AD458" s="17" t="s">
        <v>232</v>
      </c>
      <c r="AE458" s="17" t="s">
        <v>232</v>
      </c>
      <c r="AF458" s="150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233</v>
      </c>
      <c r="C459" s="9" t="s">
        <v>233</v>
      </c>
      <c r="D459" s="148" t="s">
        <v>235</v>
      </c>
      <c r="E459" s="149" t="s">
        <v>236</v>
      </c>
      <c r="F459" s="149" t="s">
        <v>237</v>
      </c>
      <c r="G459" s="149" t="s">
        <v>238</v>
      </c>
      <c r="H459" s="149" t="s">
        <v>239</v>
      </c>
      <c r="I459" s="149" t="s">
        <v>240</v>
      </c>
      <c r="J459" s="149" t="s">
        <v>241</v>
      </c>
      <c r="K459" s="149" t="s">
        <v>242</v>
      </c>
      <c r="L459" s="149" t="s">
        <v>243</v>
      </c>
      <c r="M459" s="149" t="s">
        <v>244</v>
      </c>
      <c r="N459" s="149" t="s">
        <v>245</v>
      </c>
      <c r="O459" s="149" t="s">
        <v>246</v>
      </c>
      <c r="P459" s="149" t="s">
        <v>247</v>
      </c>
      <c r="Q459" s="149" t="s">
        <v>248</v>
      </c>
      <c r="R459" s="149" t="s">
        <v>249</v>
      </c>
      <c r="S459" s="149" t="s">
        <v>251</v>
      </c>
      <c r="T459" s="149" t="s">
        <v>252</v>
      </c>
      <c r="U459" s="149" t="s">
        <v>253</v>
      </c>
      <c r="V459" s="149" t="s">
        <v>254</v>
      </c>
      <c r="W459" s="149" t="s">
        <v>277</v>
      </c>
      <c r="X459" s="149" t="s">
        <v>255</v>
      </c>
      <c r="Y459" s="149" t="s">
        <v>256</v>
      </c>
      <c r="Z459" s="149" t="s">
        <v>257</v>
      </c>
      <c r="AA459" s="149" t="s">
        <v>258</v>
      </c>
      <c r="AB459" s="149" t="s">
        <v>259</v>
      </c>
      <c r="AC459" s="149" t="s">
        <v>261</v>
      </c>
      <c r="AD459" s="149" t="s">
        <v>262</v>
      </c>
      <c r="AE459" s="149" t="s">
        <v>263</v>
      </c>
      <c r="AF459" s="150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114</v>
      </c>
      <c r="E460" s="11" t="s">
        <v>114</v>
      </c>
      <c r="F460" s="11" t="s">
        <v>284</v>
      </c>
      <c r="G460" s="11" t="s">
        <v>284</v>
      </c>
      <c r="H460" s="11" t="s">
        <v>284</v>
      </c>
      <c r="I460" s="11" t="s">
        <v>114</v>
      </c>
      <c r="J460" s="11" t="s">
        <v>285</v>
      </c>
      <c r="K460" s="11" t="s">
        <v>114</v>
      </c>
      <c r="L460" s="11" t="s">
        <v>114</v>
      </c>
      <c r="M460" s="11" t="s">
        <v>114</v>
      </c>
      <c r="N460" s="11" t="s">
        <v>114</v>
      </c>
      <c r="O460" s="11" t="s">
        <v>114</v>
      </c>
      <c r="P460" s="11" t="s">
        <v>284</v>
      </c>
      <c r="Q460" s="11" t="s">
        <v>285</v>
      </c>
      <c r="R460" s="11" t="s">
        <v>114</v>
      </c>
      <c r="S460" s="11" t="s">
        <v>285</v>
      </c>
      <c r="T460" s="11" t="s">
        <v>285</v>
      </c>
      <c r="U460" s="11" t="s">
        <v>285</v>
      </c>
      <c r="V460" s="11" t="s">
        <v>285</v>
      </c>
      <c r="W460" s="11" t="s">
        <v>285</v>
      </c>
      <c r="X460" s="11" t="s">
        <v>114</v>
      </c>
      <c r="Y460" s="11" t="s">
        <v>285</v>
      </c>
      <c r="Z460" s="11" t="s">
        <v>285</v>
      </c>
      <c r="AA460" s="11" t="s">
        <v>285</v>
      </c>
      <c r="AB460" s="11" t="s">
        <v>285</v>
      </c>
      <c r="AC460" s="11" t="s">
        <v>284</v>
      </c>
      <c r="AD460" s="11" t="s">
        <v>114</v>
      </c>
      <c r="AE460" s="11" t="s">
        <v>285</v>
      </c>
      <c r="AF460" s="150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2</v>
      </c>
    </row>
    <row r="461" spans="1:65">
      <c r="A461" s="30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150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2">
        <v>5.92</v>
      </c>
      <c r="E462" s="22">
        <v>5.8959999999999999</v>
      </c>
      <c r="F462" s="22">
        <v>5.2154450796869307</v>
      </c>
      <c r="G462" s="22">
        <v>5.47</v>
      </c>
      <c r="H462" s="145">
        <v>3.1</v>
      </c>
      <c r="I462" s="22">
        <v>5.9109999999999996</v>
      </c>
      <c r="J462" s="22">
        <v>5.52</v>
      </c>
      <c r="K462" s="22">
        <v>5.88</v>
      </c>
      <c r="L462" s="22">
        <v>5.65</v>
      </c>
      <c r="M462" s="22">
        <v>5.69</v>
      </c>
      <c r="N462" s="22">
        <v>5.8929961661026926</v>
      </c>
      <c r="O462" s="22">
        <v>6.5415368000000003</v>
      </c>
      <c r="P462" s="145">
        <v>3.56</v>
      </c>
      <c r="Q462" s="22" t="s">
        <v>296</v>
      </c>
      <c r="R462" s="22">
        <v>5.7780880000000003</v>
      </c>
      <c r="S462" s="22">
        <v>4.99</v>
      </c>
      <c r="T462" s="22">
        <v>4.6100000000000003</v>
      </c>
      <c r="U462" s="22">
        <v>5.68</v>
      </c>
      <c r="V462" s="152">
        <v>5.75</v>
      </c>
      <c r="W462" s="22">
        <v>4.75</v>
      </c>
      <c r="X462" s="22">
        <v>5.51</v>
      </c>
      <c r="Y462" s="22">
        <v>6.02</v>
      </c>
      <c r="Z462" s="22">
        <v>5.56</v>
      </c>
      <c r="AA462" s="22">
        <v>6</v>
      </c>
      <c r="AB462" s="22">
        <v>5.65</v>
      </c>
      <c r="AC462" s="22">
        <v>6.0814000000000004</v>
      </c>
      <c r="AD462" s="22">
        <v>6.14</v>
      </c>
      <c r="AE462" s="22">
        <v>5.74</v>
      </c>
      <c r="AF462" s="150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>
        <v>1</v>
      </c>
      <c r="C463" s="9">
        <v>2</v>
      </c>
      <c r="D463" s="11">
        <v>5.72</v>
      </c>
      <c r="E463" s="11">
        <v>5.9530000000000003</v>
      </c>
      <c r="F463" s="11">
        <v>5.2475647133595631</v>
      </c>
      <c r="G463" s="11">
        <v>5.67</v>
      </c>
      <c r="H463" s="146">
        <v>3.03</v>
      </c>
      <c r="I463" s="11">
        <v>5.9269999999999996</v>
      </c>
      <c r="J463" s="11">
        <v>5.69</v>
      </c>
      <c r="K463" s="11">
        <v>5.92</v>
      </c>
      <c r="L463" s="11">
        <v>5.63</v>
      </c>
      <c r="M463" s="11">
        <v>5.58</v>
      </c>
      <c r="N463" s="11">
        <v>5.8566255701411407</v>
      </c>
      <c r="O463" s="11">
        <v>5.9795854000000004</v>
      </c>
      <c r="P463" s="146">
        <v>4.4000000000000004</v>
      </c>
      <c r="Q463" s="146">
        <v>4.1100000000000003</v>
      </c>
      <c r="R463" s="11">
        <v>5.775188</v>
      </c>
      <c r="S463" s="11">
        <v>5.25</v>
      </c>
      <c r="T463" s="11">
        <v>4.67</v>
      </c>
      <c r="U463" s="11">
        <v>5.93</v>
      </c>
      <c r="V463" s="11">
        <v>5.98</v>
      </c>
      <c r="W463" s="11">
        <v>4.8600000000000003</v>
      </c>
      <c r="X463" s="11">
        <v>5.07</v>
      </c>
      <c r="Y463" s="11">
        <v>6.01</v>
      </c>
      <c r="Z463" s="11">
        <v>5.6</v>
      </c>
      <c r="AA463" s="11">
        <v>6.13</v>
      </c>
      <c r="AB463" s="11">
        <v>5.61</v>
      </c>
      <c r="AC463" s="11">
        <v>5.9901</v>
      </c>
      <c r="AD463" s="11">
        <v>6.06</v>
      </c>
      <c r="AE463" s="11">
        <v>5.64</v>
      </c>
      <c r="AF463" s="150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 t="e">
        <v>#N/A</v>
      </c>
    </row>
    <row r="464" spans="1:65">
      <c r="A464" s="30"/>
      <c r="B464" s="19">
        <v>1</v>
      </c>
      <c r="C464" s="9">
        <v>3</v>
      </c>
      <c r="D464" s="11">
        <v>5.98</v>
      </c>
      <c r="E464" s="11">
        <v>5.9611000000000001</v>
      </c>
      <c r="F464" s="11">
        <v>5.407299630340459</v>
      </c>
      <c r="G464" s="11">
        <v>5.47</v>
      </c>
      <c r="H464" s="146">
        <v>3.18</v>
      </c>
      <c r="I464" s="11">
        <v>5.9109999999999996</v>
      </c>
      <c r="J464" s="11">
        <v>5.17</v>
      </c>
      <c r="K464" s="11">
        <v>5.92</v>
      </c>
      <c r="L464" s="11">
        <v>5.65</v>
      </c>
      <c r="M464" s="11">
        <v>5.55</v>
      </c>
      <c r="N464" s="11">
        <v>5.8718586303437643</v>
      </c>
      <c r="O464" s="11">
        <v>5.4419497999999997</v>
      </c>
      <c r="P464" s="146">
        <v>4.3499999999999996</v>
      </c>
      <c r="Q464" s="146">
        <v>4.18</v>
      </c>
      <c r="R464" s="11">
        <v>5.7750879999999993</v>
      </c>
      <c r="S464" s="11">
        <v>5.46</v>
      </c>
      <c r="T464" s="11">
        <v>4.9000000000000004</v>
      </c>
      <c r="U464" s="11">
        <v>5.19</v>
      </c>
      <c r="V464" s="11">
        <v>5.93</v>
      </c>
      <c r="W464" s="151">
        <v>4.32</v>
      </c>
      <c r="X464" s="11">
        <v>5.49</v>
      </c>
      <c r="Y464" s="11">
        <v>5.97</v>
      </c>
      <c r="Z464" s="11">
        <v>5.51</v>
      </c>
      <c r="AA464" s="11">
        <v>6.09</v>
      </c>
      <c r="AB464" s="11">
        <v>5.585</v>
      </c>
      <c r="AC464" s="11">
        <v>6.0448000000000004</v>
      </c>
      <c r="AD464" s="11">
        <v>6.14</v>
      </c>
      <c r="AE464" s="11">
        <v>5.48</v>
      </c>
      <c r="AF464" s="150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16</v>
      </c>
    </row>
    <row r="465" spans="1:65">
      <c r="A465" s="30"/>
      <c r="B465" s="19">
        <v>1</v>
      </c>
      <c r="C465" s="9">
        <v>4</v>
      </c>
      <c r="D465" s="11">
        <v>5.74</v>
      </c>
      <c r="E465" s="11">
        <v>6.0226000000000006</v>
      </c>
      <c r="F465" s="11">
        <v>5.3503175094929061</v>
      </c>
      <c r="G465" s="11">
        <v>5.56</v>
      </c>
      <c r="H465" s="146">
        <v>3.15</v>
      </c>
      <c r="I465" s="11">
        <v>5.9850000000000003</v>
      </c>
      <c r="J465" s="11">
        <v>5.14</v>
      </c>
      <c r="K465" s="11">
        <v>6</v>
      </c>
      <c r="L465" s="11">
        <v>5.61</v>
      </c>
      <c r="M465" s="11">
        <v>5.38</v>
      </c>
      <c r="N465" s="11">
        <v>5.8938464267528001</v>
      </c>
      <c r="O465" s="11">
        <v>6.7433850999999994</v>
      </c>
      <c r="P465" s="146">
        <v>3.7900000000000005</v>
      </c>
      <c r="Q465" s="146">
        <v>3.9</v>
      </c>
      <c r="R465" s="11">
        <v>5.7742879999999994</v>
      </c>
      <c r="S465" s="11">
        <v>4.97</v>
      </c>
      <c r="T465" s="151">
        <v>4.37</v>
      </c>
      <c r="U465" s="11">
        <v>5.09</v>
      </c>
      <c r="V465" s="11">
        <v>5.96</v>
      </c>
      <c r="W465" s="11">
        <v>4.7</v>
      </c>
      <c r="X465" s="11">
        <v>5.77</v>
      </c>
      <c r="Y465" s="11">
        <v>5.93</v>
      </c>
      <c r="Z465" s="11">
        <v>5.43</v>
      </c>
      <c r="AA465" s="11">
        <v>6.12</v>
      </c>
      <c r="AB465" s="11">
        <v>5.7050000000000001</v>
      </c>
      <c r="AC465" s="11">
        <v>5.9767000000000001</v>
      </c>
      <c r="AD465" s="11">
        <v>6.06</v>
      </c>
      <c r="AE465" s="11">
        <v>5.95</v>
      </c>
      <c r="AF465" s="150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5.6650845494962478</v>
      </c>
    </row>
    <row r="466" spans="1:65">
      <c r="A466" s="30"/>
      <c r="B466" s="19">
        <v>1</v>
      </c>
      <c r="C466" s="9">
        <v>5</v>
      </c>
      <c r="D466" s="11">
        <v>5.89</v>
      </c>
      <c r="E466" s="11">
        <v>5.9799999999999995</v>
      </c>
      <c r="F466" s="11">
        <v>5.523316763252577</v>
      </c>
      <c r="G466" s="11">
        <v>5.65</v>
      </c>
      <c r="H466" s="146">
        <v>3.85</v>
      </c>
      <c r="I466" s="11">
        <v>6.0519999999999996</v>
      </c>
      <c r="J466" s="11">
        <v>5.32</v>
      </c>
      <c r="K466" s="11">
        <v>5.8000000000000007</v>
      </c>
      <c r="L466" s="11">
        <v>5.6</v>
      </c>
      <c r="M466" s="11">
        <v>5.2</v>
      </c>
      <c r="N466" s="11">
        <v>5.847606526703248</v>
      </c>
      <c r="O466" s="11">
        <v>5.6808633999999998</v>
      </c>
      <c r="P466" s="146">
        <v>3.8</v>
      </c>
      <c r="Q466" s="11" t="s">
        <v>296</v>
      </c>
      <c r="R466" s="11">
        <v>5.7744879999999998</v>
      </c>
      <c r="S466" s="11">
        <v>5.3</v>
      </c>
      <c r="T466" s="11">
        <v>4.59</v>
      </c>
      <c r="U466" s="11">
        <v>5.5</v>
      </c>
      <c r="V466" s="11">
        <v>6.01</v>
      </c>
      <c r="W466" s="11">
        <v>5.31</v>
      </c>
      <c r="X466" s="11">
        <v>5.54</v>
      </c>
      <c r="Y466" s="151">
        <v>5.79</v>
      </c>
      <c r="Z466" s="11">
        <v>5.61</v>
      </c>
      <c r="AA466" s="11">
        <v>6.25</v>
      </c>
      <c r="AB466" s="11">
        <v>5.61</v>
      </c>
      <c r="AC466" s="11">
        <v>5.9521999999999995</v>
      </c>
      <c r="AD466" s="11">
        <v>6.18</v>
      </c>
      <c r="AE466" s="11">
        <v>5.16</v>
      </c>
      <c r="AF466" s="150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34</v>
      </c>
    </row>
    <row r="467" spans="1:65">
      <c r="A467" s="30"/>
      <c r="B467" s="19">
        <v>1</v>
      </c>
      <c r="C467" s="9">
        <v>6</v>
      </c>
      <c r="D467" s="11">
        <v>5.75</v>
      </c>
      <c r="E467" s="11">
        <v>5.9189999999999996</v>
      </c>
      <c r="F467" s="11">
        <v>5.2624047386113944</v>
      </c>
      <c r="G467" s="11">
        <v>5.49</v>
      </c>
      <c r="H467" s="151">
        <v>4.1100000000000003</v>
      </c>
      <c r="I467" s="11">
        <v>5.9850000000000003</v>
      </c>
      <c r="J467" s="11">
        <v>5.94</v>
      </c>
      <c r="K467" s="11">
        <v>6.0600000000000005</v>
      </c>
      <c r="L467" s="11">
        <v>5.5</v>
      </c>
      <c r="M467" s="11">
        <v>5.35</v>
      </c>
      <c r="N467" s="11">
        <v>5.8553843093642852</v>
      </c>
      <c r="O467" s="11">
        <v>5.9733574999999997</v>
      </c>
      <c r="P467" s="146">
        <v>3.45</v>
      </c>
      <c r="Q467" s="146">
        <v>4.76</v>
      </c>
      <c r="R467" s="11">
        <v>5.775188</v>
      </c>
      <c r="S467" s="11">
        <v>4.76</v>
      </c>
      <c r="T467" s="11">
        <v>5.0199999999999996</v>
      </c>
      <c r="U467" s="11">
        <v>5.47</v>
      </c>
      <c r="V467" s="11">
        <v>6.02</v>
      </c>
      <c r="W467" s="11">
        <v>5.0199999999999996</v>
      </c>
      <c r="X467" s="11">
        <v>5.71</v>
      </c>
      <c r="Y467" s="11">
        <v>6.02</v>
      </c>
      <c r="Z467" s="11">
        <v>5.45</v>
      </c>
      <c r="AA467" s="11">
        <v>6.03</v>
      </c>
      <c r="AB467" s="11">
        <v>5.6</v>
      </c>
      <c r="AC467" s="11">
        <v>6.1109</v>
      </c>
      <c r="AD467" s="11">
        <v>6.2600000000000007</v>
      </c>
      <c r="AE467" s="11">
        <v>5.84</v>
      </c>
      <c r="AF467" s="150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20" t="s">
        <v>271</v>
      </c>
      <c r="C468" s="12"/>
      <c r="D468" s="23">
        <v>5.833333333333333</v>
      </c>
      <c r="E468" s="23">
        <v>5.955283333333333</v>
      </c>
      <c r="F468" s="23">
        <v>5.3343914057906376</v>
      </c>
      <c r="G468" s="23">
        <v>5.5516666666666667</v>
      </c>
      <c r="H468" s="23">
        <v>3.4033333333333338</v>
      </c>
      <c r="I468" s="23">
        <v>5.9618333333333338</v>
      </c>
      <c r="J468" s="23">
        <v>5.4633333333333338</v>
      </c>
      <c r="K468" s="23">
        <v>5.93</v>
      </c>
      <c r="L468" s="23">
        <v>5.6066666666666665</v>
      </c>
      <c r="M468" s="23">
        <v>5.458333333333333</v>
      </c>
      <c r="N468" s="23">
        <v>5.8697196049013227</v>
      </c>
      <c r="O468" s="23">
        <v>6.0601130000000003</v>
      </c>
      <c r="P468" s="23">
        <v>3.8916666666666671</v>
      </c>
      <c r="Q468" s="23">
        <v>4.2374999999999998</v>
      </c>
      <c r="R468" s="23">
        <v>5.7753879999999995</v>
      </c>
      <c r="S468" s="23">
        <v>5.1216666666666661</v>
      </c>
      <c r="T468" s="23">
        <v>4.6933333333333334</v>
      </c>
      <c r="U468" s="23">
        <v>5.4766666666666666</v>
      </c>
      <c r="V468" s="23">
        <v>5.9416666666666673</v>
      </c>
      <c r="W468" s="23">
        <v>4.8266666666666662</v>
      </c>
      <c r="X468" s="23">
        <v>5.5149999999999997</v>
      </c>
      <c r="Y468" s="23">
        <v>5.9566666666666661</v>
      </c>
      <c r="Z468" s="23">
        <v>5.5266666666666673</v>
      </c>
      <c r="AA468" s="23">
        <v>6.1033333333333326</v>
      </c>
      <c r="AB468" s="23">
        <v>5.6266666666666678</v>
      </c>
      <c r="AC468" s="23">
        <v>6.026016666666667</v>
      </c>
      <c r="AD468" s="23">
        <v>6.14</v>
      </c>
      <c r="AE468" s="23">
        <v>5.6350000000000007</v>
      </c>
      <c r="AF468" s="150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272</v>
      </c>
      <c r="C469" s="29"/>
      <c r="D469" s="11">
        <v>5.82</v>
      </c>
      <c r="E469" s="11">
        <v>5.9570500000000006</v>
      </c>
      <c r="F469" s="11">
        <v>5.3063611240521507</v>
      </c>
      <c r="G469" s="11">
        <v>5.5250000000000004</v>
      </c>
      <c r="H469" s="11">
        <v>3.165</v>
      </c>
      <c r="I469" s="11">
        <v>5.9559999999999995</v>
      </c>
      <c r="J469" s="11">
        <v>5.42</v>
      </c>
      <c r="K469" s="11">
        <v>5.92</v>
      </c>
      <c r="L469" s="11">
        <v>5.62</v>
      </c>
      <c r="M469" s="11">
        <v>5.4649999999999999</v>
      </c>
      <c r="N469" s="11">
        <v>5.8642421002424525</v>
      </c>
      <c r="O469" s="11">
        <v>5.97647145</v>
      </c>
      <c r="P469" s="11">
        <v>3.7949999999999999</v>
      </c>
      <c r="Q469" s="11">
        <v>4.1449999999999996</v>
      </c>
      <c r="R469" s="11">
        <v>5.7751380000000001</v>
      </c>
      <c r="S469" s="11">
        <v>5.12</v>
      </c>
      <c r="T469" s="11">
        <v>4.6400000000000006</v>
      </c>
      <c r="U469" s="11">
        <v>5.4849999999999994</v>
      </c>
      <c r="V469" s="11">
        <v>5.9700000000000006</v>
      </c>
      <c r="W469" s="11">
        <v>4.8049999999999997</v>
      </c>
      <c r="X469" s="11">
        <v>5.5250000000000004</v>
      </c>
      <c r="Y469" s="11">
        <v>5.99</v>
      </c>
      <c r="Z469" s="11">
        <v>5.5350000000000001</v>
      </c>
      <c r="AA469" s="11">
        <v>6.1050000000000004</v>
      </c>
      <c r="AB469" s="11">
        <v>5.61</v>
      </c>
      <c r="AC469" s="11">
        <v>6.0174500000000002</v>
      </c>
      <c r="AD469" s="11">
        <v>6.14</v>
      </c>
      <c r="AE469" s="11">
        <v>5.6899999999999995</v>
      </c>
      <c r="AF469" s="150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273</v>
      </c>
      <c r="C470" s="29"/>
      <c r="D470" s="24">
        <v>0.1102119170809885</v>
      </c>
      <c r="E470" s="24">
        <v>4.4749275599351178E-2</v>
      </c>
      <c r="F470" s="24">
        <v>0.11673150726511597</v>
      </c>
      <c r="G470" s="24">
        <v>9.0424922818140616E-2</v>
      </c>
      <c r="H470" s="24">
        <v>0.45701932854821953</v>
      </c>
      <c r="I470" s="24">
        <v>5.5829800883279899E-2</v>
      </c>
      <c r="J470" s="24">
        <v>0.31398513765251179</v>
      </c>
      <c r="K470" s="24">
        <v>9.0994505328618566E-2</v>
      </c>
      <c r="L470" s="24">
        <v>5.6095157247900464E-2</v>
      </c>
      <c r="M470" s="24">
        <v>0.1797127337354443</v>
      </c>
      <c r="N470" s="24">
        <v>1.9972080190539435E-2</v>
      </c>
      <c r="O470" s="24">
        <v>0.49771414485048743</v>
      </c>
      <c r="P470" s="24">
        <v>0.39806615865540068</v>
      </c>
      <c r="Q470" s="24">
        <v>0.36809192692405873</v>
      </c>
      <c r="R470" s="24">
        <v>1.3769531582449545E-3</v>
      </c>
      <c r="S470" s="24">
        <v>0.25841181603530955</v>
      </c>
      <c r="T470" s="24">
        <v>0.23329523498491481</v>
      </c>
      <c r="U470" s="24">
        <v>0.3095588258581341</v>
      </c>
      <c r="V470" s="24">
        <v>9.9481991670184483E-2</v>
      </c>
      <c r="W470" s="24">
        <v>0.33188351370121788</v>
      </c>
      <c r="X470" s="24">
        <v>0.24590648629102876</v>
      </c>
      <c r="Y470" s="24">
        <v>8.8919439194512687E-2</v>
      </c>
      <c r="Z470" s="24">
        <v>7.6070143069844887E-2</v>
      </c>
      <c r="AA470" s="24">
        <v>8.8015150211010043E-2</v>
      </c>
      <c r="AB470" s="24">
        <v>4.4007575105505105E-2</v>
      </c>
      <c r="AC470" s="24">
        <v>6.2922727743373388E-2</v>
      </c>
      <c r="AD470" s="24">
        <v>7.5894663844041449E-2</v>
      </c>
      <c r="AE470" s="24">
        <v>0.28353130338641613</v>
      </c>
      <c r="AF470" s="204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56"/>
    </row>
    <row r="471" spans="1:65">
      <c r="A471" s="30"/>
      <c r="B471" s="3" t="s">
        <v>86</v>
      </c>
      <c r="C471" s="29"/>
      <c r="D471" s="13">
        <v>1.8893471499598028E-2</v>
      </c>
      <c r="E471" s="13">
        <v>7.5142143697643016E-3</v>
      </c>
      <c r="F471" s="13">
        <v>2.1882816311229153E-2</v>
      </c>
      <c r="G471" s="13">
        <v>1.6287887628605335E-2</v>
      </c>
      <c r="H471" s="13">
        <v>0.13428579683101455</v>
      </c>
      <c r="I471" s="13">
        <v>9.3645356657538047E-3</v>
      </c>
      <c r="J471" s="13">
        <v>5.7471349173736135E-2</v>
      </c>
      <c r="K471" s="13">
        <v>1.5344773242600097E-2</v>
      </c>
      <c r="L471" s="13">
        <v>1.0005081554322318E-2</v>
      </c>
      <c r="M471" s="13">
        <v>3.2924470302676818E-2</v>
      </c>
      <c r="N471" s="13">
        <v>3.4025612013668222E-3</v>
      </c>
      <c r="O471" s="13">
        <v>8.2129515547067752E-2</v>
      </c>
      <c r="P471" s="13">
        <v>0.10228680736327211</v>
      </c>
      <c r="Q471" s="13">
        <v>8.6865351486503539E-2</v>
      </c>
      <c r="R471" s="13">
        <v>2.3841742896666936E-4</v>
      </c>
      <c r="S471" s="13">
        <v>5.0454633784961192E-2</v>
      </c>
      <c r="T471" s="13">
        <v>4.970779154508128E-2</v>
      </c>
      <c r="U471" s="13">
        <v>5.6523218355106652E-2</v>
      </c>
      <c r="V471" s="13">
        <v>1.6743112202555591E-2</v>
      </c>
      <c r="W471" s="13">
        <v>6.8760396485058953E-2</v>
      </c>
      <c r="X471" s="13">
        <v>4.4588664785317998E-2</v>
      </c>
      <c r="Y471" s="13">
        <v>1.4927717827842087E-2</v>
      </c>
      <c r="Z471" s="13">
        <v>1.3764199590442379E-2</v>
      </c>
      <c r="AA471" s="13">
        <v>1.442083291278155E-2</v>
      </c>
      <c r="AB471" s="13">
        <v>7.8212514997935603E-3</v>
      </c>
      <c r="AC471" s="13">
        <v>1.044184429350069E-2</v>
      </c>
      <c r="AD471" s="13">
        <v>1.2360694437140302E-2</v>
      </c>
      <c r="AE471" s="13">
        <v>5.0316114176826285E-2</v>
      </c>
      <c r="AF471" s="150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274</v>
      </c>
      <c r="C472" s="29"/>
      <c r="D472" s="13">
        <v>2.9699253800553826E-2</v>
      </c>
      <c r="E472" s="13">
        <v>5.12258522007214E-2</v>
      </c>
      <c r="F472" s="13">
        <v>-5.8373911424678737E-2</v>
      </c>
      <c r="G472" s="13">
        <v>-2.00205101686729E-2</v>
      </c>
      <c r="H472" s="13">
        <v>-0.39924403535407682</v>
      </c>
      <c r="I472" s="13">
        <v>5.2382057362846179E-2</v>
      </c>
      <c r="J472" s="13">
        <v>-3.561309886908115E-2</v>
      </c>
      <c r="K472" s="13">
        <v>4.6762841434963009E-2</v>
      </c>
      <c r="L472" s="13">
        <v>-1.0311917204267718E-2</v>
      </c>
      <c r="M472" s="13">
        <v>-3.6495698229481732E-2</v>
      </c>
      <c r="N472" s="13">
        <v>3.6122153803207047E-2</v>
      </c>
      <c r="O472" s="13">
        <v>6.9730371550920545E-2</v>
      </c>
      <c r="P472" s="13">
        <v>-0.31304349782163043</v>
      </c>
      <c r="Q472" s="13">
        <v>-0.2519970420605977</v>
      </c>
      <c r="R472" s="13">
        <v>1.9470750972915285E-2</v>
      </c>
      <c r="S472" s="13">
        <v>-9.5924055163113753E-2</v>
      </c>
      <c r="T472" s="13">
        <v>-0.17153340037075437</v>
      </c>
      <c r="U472" s="13">
        <v>-3.3259500574679968E-2</v>
      </c>
      <c r="V472" s="13">
        <v>4.8822239942564183E-2</v>
      </c>
      <c r="W472" s="13">
        <v>-0.14799741742674177</v>
      </c>
      <c r="X472" s="13">
        <v>-2.6492905478276429E-2</v>
      </c>
      <c r="Y472" s="13">
        <v>5.1470038023765596E-2</v>
      </c>
      <c r="Z472" s="13">
        <v>-2.4433506970675145E-2</v>
      </c>
      <c r="AA472" s="13">
        <v>7.7359619262179491E-2</v>
      </c>
      <c r="AB472" s="13">
        <v>-6.7815197626654999E-3</v>
      </c>
      <c r="AC472" s="13">
        <v>6.3711691152520178E-2</v>
      </c>
      <c r="AD472" s="13">
        <v>8.383201457178302E-2</v>
      </c>
      <c r="AE472" s="13">
        <v>-5.3105208286647887E-3</v>
      </c>
      <c r="AF472" s="150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275</v>
      </c>
      <c r="C473" s="47"/>
      <c r="D473" s="45">
        <v>0.46</v>
      </c>
      <c r="E473" s="45">
        <v>0.72</v>
      </c>
      <c r="F473" s="45">
        <v>0.6</v>
      </c>
      <c r="G473" s="45">
        <v>0.14000000000000001</v>
      </c>
      <c r="H473" s="45">
        <v>4.68</v>
      </c>
      <c r="I473" s="45">
        <v>0.73</v>
      </c>
      <c r="J473" s="45">
        <v>0.32</v>
      </c>
      <c r="K473" s="45">
        <v>0.66</v>
      </c>
      <c r="L473" s="45">
        <v>0.02</v>
      </c>
      <c r="M473" s="45">
        <v>0.33</v>
      </c>
      <c r="N473" s="45">
        <v>0.53</v>
      </c>
      <c r="O473" s="45">
        <v>0.94</v>
      </c>
      <c r="P473" s="45">
        <v>3.64</v>
      </c>
      <c r="Q473" s="45">
        <v>2.91</v>
      </c>
      <c r="R473" s="45">
        <v>0.34</v>
      </c>
      <c r="S473" s="45">
        <v>1.05</v>
      </c>
      <c r="T473" s="45">
        <v>1.95</v>
      </c>
      <c r="U473" s="45">
        <v>0.3</v>
      </c>
      <c r="V473" s="45">
        <v>0.69</v>
      </c>
      <c r="W473" s="45">
        <v>1.67</v>
      </c>
      <c r="X473" s="45">
        <v>0.21</v>
      </c>
      <c r="Y473" s="45">
        <v>0.72</v>
      </c>
      <c r="Z473" s="45">
        <v>0.19</v>
      </c>
      <c r="AA473" s="45">
        <v>1.03</v>
      </c>
      <c r="AB473" s="45">
        <v>0.02</v>
      </c>
      <c r="AC473" s="45">
        <v>0.86</v>
      </c>
      <c r="AD473" s="45">
        <v>1.1100000000000001</v>
      </c>
      <c r="AE473" s="45">
        <v>0.04</v>
      </c>
      <c r="AF473" s="150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BM474" s="55"/>
    </row>
    <row r="475" spans="1:65" ht="15">
      <c r="B475" s="8" t="s">
        <v>499</v>
      </c>
      <c r="BM475" s="28" t="s">
        <v>66</v>
      </c>
    </row>
    <row r="476" spans="1:65" ht="15">
      <c r="A476" s="25" t="s">
        <v>17</v>
      </c>
      <c r="B476" s="18" t="s">
        <v>110</v>
      </c>
      <c r="C476" s="15" t="s">
        <v>111</v>
      </c>
      <c r="D476" s="16" t="s">
        <v>232</v>
      </c>
      <c r="E476" s="17" t="s">
        <v>232</v>
      </c>
      <c r="F476" s="17" t="s">
        <v>232</v>
      </c>
      <c r="G476" s="17" t="s">
        <v>232</v>
      </c>
      <c r="H476" s="17" t="s">
        <v>232</v>
      </c>
      <c r="I476" s="17" t="s">
        <v>232</v>
      </c>
      <c r="J476" s="17" t="s">
        <v>232</v>
      </c>
      <c r="K476" s="17" t="s">
        <v>232</v>
      </c>
      <c r="L476" s="17" t="s">
        <v>232</v>
      </c>
      <c r="M476" s="17" t="s">
        <v>232</v>
      </c>
      <c r="N476" s="17" t="s">
        <v>232</v>
      </c>
      <c r="O476" s="17" t="s">
        <v>232</v>
      </c>
      <c r="P476" s="17" t="s">
        <v>232</v>
      </c>
      <c r="Q476" s="17" t="s">
        <v>232</v>
      </c>
      <c r="R476" s="17" t="s">
        <v>232</v>
      </c>
      <c r="S476" s="17" t="s">
        <v>232</v>
      </c>
      <c r="T476" s="17" t="s">
        <v>232</v>
      </c>
      <c r="U476" s="17" t="s">
        <v>232</v>
      </c>
      <c r="V476" s="17" t="s">
        <v>232</v>
      </c>
      <c r="W476" s="17" t="s">
        <v>232</v>
      </c>
      <c r="X476" s="17" t="s">
        <v>232</v>
      </c>
      <c r="Y476" s="17" t="s">
        <v>232</v>
      </c>
      <c r="Z476" s="17" t="s">
        <v>232</v>
      </c>
      <c r="AA476" s="17" t="s">
        <v>232</v>
      </c>
      <c r="AB476" s="17" t="s">
        <v>232</v>
      </c>
      <c r="AC476" s="17" t="s">
        <v>232</v>
      </c>
      <c r="AD476" s="150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233</v>
      </c>
      <c r="C477" s="9" t="s">
        <v>233</v>
      </c>
      <c r="D477" s="148" t="s">
        <v>235</v>
      </c>
      <c r="E477" s="149" t="s">
        <v>236</v>
      </c>
      <c r="F477" s="149" t="s">
        <v>237</v>
      </c>
      <c r="G477" s="149" t="s">
        <v>238</v>
      </c>
      <c r="H477" s="149" t="s">
        <v>239</v>
      </c>
      <c r="I477" s="149" t="s">
        <v>240</v>
      </c>
      <c r="J477" s="149" t="s">
        <v>241</v>
      </c>
      <c r="K477" s="149" t="s">
        <v>243</v>
      </c>
      <c r="L477" s="149" t="s">
        <v>244</v>
      </c>
      <c r="M477" s="149" t="s">
        <v>246</v>
      </c>
      <c r="N477" s="149" t="s">
        <v>247</v>
      </c>
      <c r="O477" s="149" t="s">
        <v>248</v>
      </c>
      <c r="P477" s="149" t="s">
        <v>249</v>
      </c>
      <c r="Q477" s="149" t="s">
        <v>251</v>
      </c>
      <c r="R477" s="149" t="s">
        <v>252</v>
      </c>
      <c r="S477" s="149" t="s">
        <v>253</v>
      </c>
      <c r="T477" s="149" t="s">
        <v>254</v>
      </c>
      <c r="U477" s="149" t="s">
        <v>277</v>
      </c>
      <c r="V477" s="149" t="s">
        <v>255</v>
      </c>
      <c r="W477" s="149" t="s">
        <v>256</v>
      </c>
      <c r="X477" s="149" t="s">
        <v>257</v>
      </c>
      <c r="Y477" s="149" t="s">
        <v>258</v>
      </c>
      <c r="Z477" s="149" t="s">
        <v>259</v>
      </c>
      <c r="AA477" s="149" t="s">
        <v>261</v>
      </c>
      <c r="AB477" s="149" t="s">
        <v>262</v>
      </c>
      <c r="AC477" s="149" t="s">
        <v>263</v>
      </c>
      <c r="AD477" s="150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284</v>
      </c>
      <c r="E478" s="11" t="s">
        <v>284</v>
      </c>
      <c r="F478" s="11" t="s">
        <v>284</v>
      </c>
      <c r="G478" s="11" t="s">
        <v>284</v>
      </c>
      <c r="H478" s="11" t="s">
        <v>284</v>
      </c>
      <c r="I478" s="11" t="s">
        <v>114</v>
      </c>
      <c r="J478" s="11" t="s">
        <v>284</v>
      </c>
      <c r="K478" s="11" t="s">
        <v>114</v>
      </c>
      <c r="L478" s="11" t="s">
        <v>284</v>
      </c>
      <c r="M478" s="11" t="s">
        <v>114</v>
      </c>
      <c r="N478" s="11" t="s">
        <v>284</v>
      </c>
      <c r="O478" s="11" t="s">
        <v>285</v>
      </c>
      <c r="P478" s="11" t="s">
        <v>114</v>
      </c>
      <c r="Q478" s="11" t="s">
        <v>285</v>
      </c>
      <c r="R478" s="11" t="s">
        <v>285</v>
      </c>
      <c r="S478" s="11" t="s">
        <v>285</v>
      </c>
      <c r="T478" s="11" t="s">
        <v>285</v>
      </c>
      <c r="U478" s="11" t="s">
        <v>285</v>
      </c>
      <c r="V478" s="11" t="s">
        <v>284</v>
      </c>
      <c r="W478" s="11" t="s">
        <v>285</v>
      </c>
      <c r="X478" s="11" t="s">
        <v>285</v>
      </c>
      <c r="Y478" s="11" t="s">
        <v>285</v>
      </c>
      <c r="Z478" s="11" t="s">
        <v>285</v>
      </c>
      <c r="AA478" s="11" t="s">
        <v>284</v>
      </c>
      <c r="AB478" s="11" t="s">
        <v>284</v>
      </c>
      <c r="AC478" s="11" t="s">
        <v>285</v>
      </c>
      <c r="AD478" s="150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/>
      <c r="C479" s="9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150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8">
        <v>1</v>
      </c>
      <c r="C480" s="14">
        <v>1</v>
      </c>
      <c r="D480" s="206">
        <v>27.4</v>
      </c>
      <c r="E480" s="206">
        <v>31.3</v>
      </c>
      <c r="F480" s="206">
        <v>29.565250579287888</v>
      </c>
      <c r="G480" s="206">
        <v>29.3</v>
      </c>
      <c r="H480" s="206">
        <v>35.6</v>
      </c>
      <c r="I480" s="206">
        <v>31</v>
      </c>
      <c r="J480" s="206">
        <v>30.800000000000004</v>
      </c>
      <c r="K480" s="206">
        <v>27.48</v>
      </c>
      <c r="L480" s="206">
        <v>33.200000000000003</v>
      </c>
      <c r="M480" s="206">
        <v>23.672000000000001</v>
      </c>
      <c r="N480" s="230">
        <v>18.5</v>
      </c>
      <c r="O480" s="206">
        <v>28</v>
      </c>
      <c r="P480" s="206">
        <v>27.736000000000001</v>
      </c>
      <c r="Q480" s="206">
        <v>31.899999999999995</v>
      </c>
      <c r="R480" s="206">
        <v>27.7</v>
      </c>
      <c r="S480" s="206">
        <v>32.1</v>
      </c>
      <c r="T480" s="206">
        <v>32.799999999999997</v>
      </c>
      <c r="U480" s="206">
        <v>31</v>
      </c>
      <c r="V480" s="206">
        <v>24.32</v>
      </c>
      <c r="W480" s="206">
        <v>32</v>
      </c>
      <c r="X480" s="206">
        <v>31.3</v>
      </c>
      <c r="Y480" s="206">
        <v>25.9</v>
      </c>
      <c r="Z480" s="206">
        <v>27.3</v>
      </c>
      <c r="AA480" s="206">
        <v>31.619999999999997</v>
      </c>
      <c r="AB480" s="206">
        <v>31.4</v>
      </c>
      <c r="AC480" s="230">
        <v>23.6</v>
      </c>
      <c r="AD480" s="207"/>
      <c r="AE480" s="208"/>
      <c r="AF480" s="208"/>
      <c r="AG480" s="208"/>
      <c r="AH480" s="208"/>
      <c r="AI480" s="208"/>
      <c r="AJ480" s="208"/>
      <c r="AK480" s="208"/>
      <c r="AL480" s="208"/>
      <c r="AM480" s="208"/>
      <c r="AN480" s="208"/>
      <c r="AO480" s="208"/>
      <c r="AP480" s="208"/>
      <c r="AQ480" s="208"/>
      <c r="AR480" s="208"/>
      <c r="AS480" s="208"/>
      <c r="AT480" s="208"/>
      <c r="AU480" s="208"/>
      <c r="AV480" s="208"/>
      <c r="AW480" s="208"/>
      <c r="AX480" s="208"/>
      <c r="AY480" s="208"/>
      <c r="AZ480" s="208"/>
      <c r="BA480" s="208"/>
      <c r="BB480" s="208"/>
      <c r="BC480" s="208"/>
      <c r="BD480" s="208"/>
      <c r="BE480" s="208"/>
      <c r="BF480" s="208"/>
      <c r="BG480" s="208"/>
      <c r="BH480" s="208"/>
      <c r="BI480" s="208"/>
      <c r="BJ480" s="208"/>
      <c r="BK480" s="208"/>
      <c r="BL480" s="208"/>
      <c r="BM480" s="209">
        <v>1</v>
      </c>
    </row>
    <row r="481" spans="1:65">
      <c r="A481" s="30"/>
      <c r="B481" s="19">
        <v>1</v>
      </c>
      <c r="C481" s="9">
        <v>2</v>
      </c>
      <c r="D481" s="210">
        <v>25.6</v>
      </c>
      <c r="E481" s="210">
        <v>32.119999999999997</v>
      </c>
      <c r="F481" s="210">
        <v>29.130687928544919</v>
      </c>
      <c r="G481" s="210">
        <v>30.5</v>
      </c>
      <c r="H481" s="210">
        <v>37.5</v>
      </c>
      <c r="I481" s="210">
        <v>31</v>
      </c>
      <c r="J481" s="210">
        <v>30.4</v>
      </c>
      <c r="K481" s="210">
        <v>27.43</v>
      </c>
      <c r="L481" s="210">
        <v>33.700000000000003</v>
      </c>
      <c r="M481" s="210">
        <v>23.797999999999998</v>
      </c>
      <c r="N481" s="232">
        <v>21.9</v>
      </c>
      <c r="O481" s="210">
        <v>29.9</v>
      </c>
      <c r="P481" s="210">
        <v>27.844000000000001</v>
      </c>
      <c r="Q481" s="210">
        <v>31.4</v>
      </c>
      <c r="R481" s="210">
        <v>27.9</v>
      </c>
      <c r="S481" s="210">
        <v>32.4</v>
      </c>
      <c r="T481" s="210">
        <v>29.7</v>
      </c>
      <c r="U481" s="210">
        <v>31.8</v>
      </c>
      <c r="V481" s="233">
        <v>19.53</v>
      </c>
      <c r="W481" s="210">
        <v>32</v>
      </c>
      <c r="X481" s="210">
        <v>29.1</v>
      </c>
      <c r="Y481" s="210">
        <v>26.7</v>
      </c>
      <c r="Z481" s="210">
        <v>27.5</v>
      </c>
      <c r="AA481" s="210">
        <v>31.859999999999996</v>
      </c>
      <c r="AB481" s="233">
        <v>26.2</v>
      </c>
      <c r="AC481" s="232">
        <v>19.8</v>
      </c>
      <c r="AD481" s="207"/>
      <c r="AE481" s="208"/>
      <c r="AF481" s="208"/>
      <c r="AG481" s="208"/>
      <c r="AH481" s="208"/>
      <c r="AI481" s="208"/>
      <c r="AJ481" s="208"/>
      <c r="AK481" s="208"/>
      <c r="AL481" s="208"/>
      <c r="AM481" s="208"/>
      <c r="AN481" s="208"/>
      <c r="AO481" s="208"/>
      <c r="AP481" s="208"/>
      <c r="AQ481" s="208"/>
      <c r="AR481" s="208"/>
      <c r="AS481" s="208"/>
      <c r="AT481" s="208"/>
      <c r="AU481" s="208"/>
      <c r="AV481" s="208"/>
      <c r="AW481" s="208"/>
      <c r="AX481" s="208"/>
      <c r="AY481" s="208"/>
      <c r="AZ481" s="208"/>
      <c r="BA481" s="208"/>
      <c r="BB481" s="208"/>
      <c r="BC481" s="208"/>
      <c r="BD481" s="208"/>
      <c r="BE481" s="208"/>
      <c r="BF481" s="208"/>
      <c r="BG481" s="208"/>
      <c r="BH481" s="208"/>
      <c r="BI481" s="208"/>
      <c r="BJ481" s="208"/>
      <c r="BK481" s="208"/>
      <c r="BL481" s="208"/>
      <c r="BM481" s="209">
        <v>20</v>
      </c>
    </row>
    <row r="482" spans="1:65">
      <c r="A482" s="30"/>
      <c r="B482" s="19">
        <v>1</v>
      </c>
      <c r="C482" s="9">
        <v>3</v>
      </c>
      <c r="D482" s="210">
        <v>27.9</v>
      </c>
      <c r="E482" s="210">
        <v>31.720000000000002</v>
      </c>
      <c r="F482" s="210">
        <v>29.237201146707481</v>
      </c>
      <c r="G482" s="210">
        <v>29</v>
      </c>
      <c r="H482" s="210">
        <v>38.6</v>
      </c>
      <c r="I482" s="210">
        <v>30</v>
      </c>
      <c r="J482" s="210">
        <v>31.4</v>
      </c>
      <c r="K482" s="210">
        <v>27.09</v>
      </c>
      <c r="L482" s="210">
        <v>33</v>
      </c>
      <c r="M482" s="210">
        <v>22.881</v>
      </c>
      <c r="N482" s="232">
        <v>20.5</v>
      </c>
      <c r="O482" s="210">
        <v>28.2</v>
      </c>
      <c r="P482" s="210">
        <v>28.042000000000002</v>
      </c>
      <c r="Q482" s="210">
        <v>32.9</v>
      </c>
      <c r="R482" s="210">
        <v>27.7</v>
      </c>
      <c r="S482" s="210">
        <v>31.8</v>
      </c>
      <c r="T482" s="210">
        <v>30.800000000000004</v>
      </c>
      <c r="U482" s="210">
        <v>32.299999999999997</v>
      </c>
      <c r="V482" s="210">
        <v>22.9</v>
      </c>
      <c r="W482" s="210">
        <v>32</v>
      </c>
      <c r="X482" s="210">
        <v>30</v>
      </c>
      <c r="Y482" s="210">
        <v>26.2</v>
      </c>
      <c r="Z482" s="210">
        <v>27.3</v>
      </c>
      <c r="AA482" s="210">
        <v>32.15</v>
      </c>
      <c r="AB482" s="210">
        <v>30.1</v>
      </c>
      <c r="AC482" s="232">
        <v>19.600000000000001</v>
      </c>
      <c r="AD482" s="207"/>
      <c r="AE482" s="208"/>
      <c r="AF482" s="208"/>
      <c r="AG482" s="208"/>
      <c r="AH482" s="208"/>
      <c r="AI482" s="208"/>
      <c r="AJ482" s="208"/>
      <c r="AK482" s="208"/>
      <c r="AL482" s="208"/>
      <c r="AM482" s="208"/>
      <c r="AN482" s="208"/>
      <c r="AO482" s="208"/>
      <c r="AP482" s="208"/>
      <c r="AQ482" s="208"/>
      <c r="AR482" s="208"/>
      <c r="AS482" s="208"/>
      <c r="AT482" s="208"/>
      <c r="AU482" s="208"/>
      <c r="AV482" s="208"/>
      <c r="AW482" s="208"/>
      <c r="AX482" s="208"/>
      <c r="AY482" s="208"/>
      <c r="AZ482" s="208"/>
      <c r="BA482" s="208"/>
      <c r="BB482" s="208"/>
      <c r="BC482" s="208"/>
      <c r="BD482" s="208"/>
      <c r="BE482" s="208"/>
      <c r="BF482" s="208"/>
      <c r="BG482" s="208"/>
      <c r="BH482" s="208"/>
      <c r="BI482" s="208"/>
      <c r="BJ482" s="208"/>
      <c r="BK482" s="208"/>
      <c r="BL482" s="208"/>
      <c r="BM482" s="209">
        <v>16</v>
      </c>
    </row>
    <row r="483" spans="1:65">
      <c r="A483" s="30"/>
      <c r="B483" s="19">
        <v>1</v>
      </c>
      <c r="C483" s="9">
        <v>4</v>
      </c>
      <c r="D483" s="210">
        <v>27.2</v>
      </c>
      <c r="E483" s="210">
        <v>32.01</v>
      </c>
      <c r="F483" s="210">
        <v>29.856231265963146</v>
      </c>
      <c r="G483" s="210">
        <v>30.3</v>
      </c>
      <c r="H483" s="210">
        <v>35.299999999999997</v>
      </c>
      <c r="I483" s="210">
        <v>31</v>
      </c>
      <c r="J483" s="210">
        <v>30.830000000000002</v>
      </c>
      <c r="K483" s="210">
        <v>27.49</v>
      </c>
      <c r="L483" s="210">
        <v>34.6</v>
      </c>
      <c r="M483" s="210">
        <v>22.673999999999999</v>
      </c>
      <c r="N483" s="232">
        <v>20.3</v>
      </c>
      <c r="O483" s="210">
        <v>28</v>
      </c>
      <c r="P483" s="210">
        <v>27.880000000000003</v>
      </c>
      <c r="Q483" s="210">
        <v>30.800000000000004</v>
      </c>
      <c r="R483" s="210">
        <v>26.9</v>
      </c>
      <c r="S483" s="210">
        <v>32.6</v>
      </c>
      <c r="T483" s="210">
        <v>31.8</v>
      </c>
      <c r="U483" s="210">
        <v>30.9</v>
      </c>
      <c r="V483" s="210">
        <v>21.78</v>
      </c>
      <c r="W483" s="210">
        <v>31</v>
      </c>
      <c r="X483" s="210">
        <v>28.6</v>
      </c>
      <c r="Y483" s="210">
        <v>25.6</v>
      </c>
      <c r="Z483" s="210">
        <v>27.1</v>
      </c>
      <c r="AA483" s="210">
        <v>31.88</v>
      </c>
      <c r="AB483" s="210">
        <v>30</v>
      </c>
      <c r="AC483" s="232">
        <v>21</v>
      </c>
      <c r="AD483" s="207"/>
      <c r="AE483" s="208"/>
      <c r="AF483" s="208"/>
      <c r="AG483" s="208"/>
      <c r="AH483" s="208"/>
      <c r="AI483" s="208"/>
      <c r="AJ483" s="208"/>
      <c r="AK483" s="208"/>
      <c r="AL483" s="208"/>
      <c r="AM483" s="208"/>
      <c r="AN483" s="208"/>
      <c r="AO483" s="208"/>
      <c r="AP483" s="208"/>
      <c r="AQ483" s="208"/>
      <c r="AR483" s="208"/>
      <c r="AS483" s="208"/>
      <c r="AT483" s="208"/>
      <c r="AU483" s="208"/>
      <c r="AV483" s="208"/>
      <c r="AW483" s="208"/>
      <c r="AX483" s="208"/>
      <c r="AY483" s="208"/>
      <c r="AZ483" s="208"/>
      <c r="BA483" s="208"/>
      <c r="BB483" s="208"/>
      <c r="BC483" s="208"/>
      <c r="BD483" s="208"/>
      <c r="BE483" s="208"/>
      <c r="BF483" s="208"/>
      <c r="BG483" s="208"/>
      <c r="BH483" s="208"/>
      <c r="BI483" s="208"/>
      <c r="BJ483" s="208"/>
      <c r="BK483" s="208"/>
      <c r="BL483" s="208"/>
      <c r="BM483" s="209">
        <v>29.631774370442443</v>
      </c>
    </row>
    <row r="484" spans="1:65">
      <c r="A484" s="30"/>
      <c r="B484" s="19">
        <v>1</v>
      </c>
      <c r="C484" s="9">
        <v>5</v>
      </c>
      <c r="D484" s="210">
        <v>25.6</v>
      </c>
      <c r="E484" s="210">
        <v>32.01</v>
      </c>
      <c r="F484" s="210">
        <v>29.467491168634378</v>
      </c>
      <c r="G484" s="210">
        <v>30</v>
      </c>
      <c r="H484" s="210">
        <v>34.9</v>
      </c>
      <c r="I484" s="210">
        <v>31</v>
      </c>
      <c r="J484" s="210">
        <v>31.71</v>
      </c>
      <c r="K484" s="210">
        <v>27.38</v>
      </c>
      <c r="L484" s="210">
        <v>30.599999999999998</v>
      </c>
      <c r="M484" s="210">
        <v>24.266999999999999</v>
      </c>
      <c r="N484" s="233">
        <v>27.2</v>
      </c>
      <c r="O484" s="210">
        <v>30.4</v>
      </c>
      <c r="P484" s="210">
        <v>27.907000000000004</v>
      </c>
      <c r="Q484" s="210">
        <v>32.299999999999997</v>
      </c>
      <c r="R484" s="210">
        <v>27.8</v>
      </c>
      <c r="S484" s="210">
        <v>31.8</v>
      </c>
      <c r="T484" s="210">
        <v>31.3</v>
      </c>
      <c r="U484" s="210">
        <v>31.7</v>
      </c>
      <c r="V484" s="210">
        <v>23.38</v>
      </c>
      <c r="W484" s="210">
        <v>33</v>
      </c>
      <c r="X484" s="210">
        <v>31</v>
      </c>
      <c r="Y484" s="210">
        <v>25.9</v>
      </c>
      <c r="Z484" s="210">
        <v>27.1</v>
      </c>
      <c r="AA484" s="210">
        <v>32.24</v>
      </c>
      <c r="AB484" s="210">
        <v>30.800000000000004</v>
      </c>
      <c r="AC484" s="232">
        <v>20.45</v>
      </c>
      <c r="AD484" s="207"/>
      <c r="AE484" s="208"/>
      <c r="AF484" s="208"/>
      <c r="AG484" s="208"/>
      <c r="AH484" s="208"/>
      <c r="AI484" s="208"/>
      <c r="AJ484" s="208"/>
      <c r="AK484" s="208"/>
      <c r="AL484" s="208"/>
      <c r="AM484" s="208"/>
      <c r="AN484" s="208"/>
      <c r="AO484" s="208"/>
      <c r="AP484" s="208"/>
      <c r="AQ484" s="208"/>
      <c r="AR484" s="208"/>
      <c r="AS484" s="208"/>
      <c r="AT484" s="208"/>
      <c r="AU484" s="208"/>
      <c r="AV484" s="208"/>
      <c r="AW484" s="208"/>
      <c r="AX484" s="208"/>
      <c r="AY484" s="208"/>
      <c r="AZ484" s="208"/>
      <c r="BA484" s="208"/>
      <c r="BB484" s="208"/>
      <c r="BC484" s="208"/>
      <c r="BD484" s="208"/>
      <c r="BE484" s="208"/>
      <c r="BF484" s="208"/>
      <c r="BG484" s="208"/>
      <c r="BH484" s="208"/>
      <c r="BI484" s="208"/>
      <c r="BJ484" s="208"/>
      <c r="BK484" s="208"/>
      <c r="BL484" s="208"/>
      <c r="BM484" s="209">
        <v>35</v>
      </c>
    </row>
    <row r="485" spans="1:65">
      <c r="A485" s="30"/>
      <c r="B485" s="19">
        <v>1</v>
      </c>
      <c r="C485" s="9">
        <v>6</v>
      </c>
      <c r="D485" s="210">
        <v>26.8</v>
      </c>
      <c r="E485" s="210">
        <v>31.15</v>
      </c>
      <c r="F485" s="210">
        <v>29.332647254573416</v>
      </c>
      <c r="G485" s="210">
        <v>29.1</v>
      </c>
      <c r="H485" s="210">
        <v>32.4</v>
      </c>
      <c r="I485" s="210">
        <v>31</v>
      </c>
      <c r="J485" s="210">
        <v>31.88</v>
      </c>
      <c r="K485" s="210">
        <v>27.4</v>
      </c>
      <c r="L485" s="210">
        <v>32.5</v>
      </c>
      <c r="M485" s="210">
        <v>24.440999999999999</v>
      </c>
      <c r="N485" s="232">
        <v>18.3</v>
      </c>
      <c r="O485" s="210">
        <v>24.8</v>
      </c>
      <c r="P485" s="210">
        <v>27.880000000000003</v>
      </c>
      <c r="Q485" s="210">
        <v>30.7</v>
      </c>
      <c r="R485" s="210">
        <v>28.5</v>
      </c>
      <c r="S485" s="210">
        <v>30.7</v>
      </c>
      <c r="T485" s="210">
        <v>30.800000000000004</v>
      </c>
      <c r="U485" s="210">
        <v>30.5</v>
      </c>
      <c r="V485" s="210">
        <v>27.74</v>
      </c>
      <c r="W485" s="210">
        <v>33</v>
      </c>
      <c r="X485" s="210">
        <v>30</v>
      </c>
      <c r="Y485" s="210">
        <v>26.5</v>
      </c>
      <c r="Z485" s="210">
        <v>26.6</v>
      </c>
      <c r="AA485" s="210">
        <v>32.090000000000003</v>
      </c>
      <c r="AB485" s="210">
        <v>30.1</v>
      </c>
      <c r="AC485" s="232">
        <v>22.4</v>
      </c>
      <c r="AD485" s="207"/>
      <c r="AE485" s="208"/>
      <c r="AF485" s="208"/>
      <c r="AG485" s="208"/>
      <c r="AH485" s="208"/>
      <c r="AI485" s="208"/>
      <c r="AJ485" s="208"/>
      <c r="AK485" s="208"/>
      <c r="AL485" s="208"/>
      <c r="AM485" s="208"/>
      <c r="AN485" s="208"/>
      <c r="AO485" s="208"/>
      <c r="AP485" s="208"/>
      <c r="AQ485" s="208"/>
      <c r="AR485" s="208"/>
      <c r="AS485" s="208"/>
      <c r="AT485" s="208"/>
      <c r="AU485" s="208"/>
      <c r="AV485" s="208"/>
      <c r="AW485" s="208"/>
      <c r="AX485" s="208"/>
      <c r="AY485" s="208"/>
      <c r="AZ485" s="208"/>
      <c r="BA485" s="208"/>
      <c r="BB485" s="208"/>
      <c r="BC485" s="208"/>
      <c r="BD485" s="208"/>
      <c r="BE485" s="208"/>
      <c r="BF485" s="208"/>
      <c r="BG485" s="208"/>
      <c r="BH485" s="208"/>
      <c r="BI485" s="208"/>
      <c r="BJ485" s="208"/>
      <c r="BK485" s="208"/>
      <c r="BL485" s="208"/>
      <c r="BM485" s="211"/>
    </row>
    <row r="486" spans="1:65">
      <c r="A486" s="30"/>
      <c r="B486" s="20" t="s">
        <v>271</v>
      </c>
      <c r="C486" s="12"/>
      <c r="D486" s="212">
        <v>26.750000000000004</v>
      </c>
      <c r="E486" s="212">
        <v>31.718333333333334</v>
      </c>
      <c r="F486" s="212">
        <v>29.431584890618534</v>
      </c>
      <c r="G486" s="212">
        <v>29.7</v>
      </c>
      <c r="H486" s="212">
        <v>35.716666666666669</v>
      </c>
      <c r="I486" s="212">
        <v>30.833333333333332</v>
      </c>
      <c r="J486" s="212">
        <v>31.169999999999998</v>
      </c>
      <c r="K486" s="212">
        <v>27.378333333333334</v>
      </c>
      <c r="L486" s="212">
        <v>32.93333333333333</v>
      </c>
      <c r="M486" s="212">
        <v>23.622166666666669</v>
      </c>
      <c r="N486" s="212">
        <v>21.116666666666667</v>
      </c>
      <c r="O486" s="212">
        <v>28.216666666666669</v>
      </c>
      <c r="P486" s="212">
        <v>27.881500000000003</v>
      </c>
      <c r="Q486" s="212">
        <v>31.666666666666668</v>
      </c>
      <c r="R486" s="212">
        <v>27.75</v>
      </c>
      <c r="S486" s="212">
        <v>31.900000000000002</v>
      </c>
      <c r="T486" s="212">
        <v>31.200000000000003</v>
      </c>
      <c r="U486" s="212">
        <v>31.366666666666664</v>
      </c>
      <c r="V486" s="212">
        <v>23.275000000000002</v>
      </c>
      <c r="W486" s="212">
        <v>32.166666666666664</v>
      </c>
      <c r="X486" s="212">
        <v>30</v>
      </c>
      <c r="Y486" s="212">
        <v>26.133333333333336</v>
      </c>
      <c r="Z486" s="212">
        <v>27.149999999999995</v>
      </c>
      <c r="AA486" s="212">
        <v>31.973333333333333</v>
      </c>
      <c r="AB486" s="212">
        <v>29.766666666666666</v>
      </c>
      <c r="AC486" s="212">
        <v>21.141666666666666</v>
      </c>
      <c r="AD486" s="207"/>
      <c r="AE486" s="208"/>
      <c r="AF486" s="208"/>
      <c r="AG486" s="208"/>
      <c r="AH486" s="208"/>
      <c r="AI486" s="208"/>
      <c r="AJ486" s="208"/>
      <c r="AK486" s="208"/>
      <c r="AL486" s="208"/>
      <c r="AM486" s="208"/>
      <c r="AN486" s="208"/>
      <c r="AO486" s="208"/>
      <c r="AP486" s="208"/>
      <c r="AQ486" s="208"/>
      <c r="AR486" s="208"/>
      <c r="AS486" s="208"/>
      <c r="AT486" s="208"/>
      <c r="AU486" s="208"/>
      <c r="AV486" s="208"/>
      <c r="AW486" s="208"/>
      <c r="AX486" s="208"/>
      <c r="AY486" s="208"/>
      <c r="AZ486" s="208"/>
      <c r="BA486" s="208"/>
      <c r="BB486" s="208"/>
      <c r="BC486" s="208"/>
      <c r="BD486" s="208"/>
      <c r="BE486" s="208"/>
      <c r="BF486" s="208"/>
      <c r="BG486" s="208"/>
      <c r="BH486" s="208"/>
      <c r="BI486" s="208"/>
      <c r="BJ486" s="208"/>
      <c r="BK486" s="208"/>
      <c r="BL486" s="208"/>
      <c r="BM486" s="211"/>
    </row>
    <row r="487" spans="1:65">
      <c r="A487" s="30"/>
      <c r="B487" s="3" t="s">
        <v>272</v>
      </c>
      <c r="C487" s="29"/>
      <c r="D487" s="210">
        <v>27</v>
      </c>
      <c r="E487" s="210">
        <v>31.865000000000002</v>
      </c>
      <c r="F487" s="210">
        <v>29.400069211603899</v>
      </c>
      <c r="G487" s="210">
        <v>29.65</v>
      </c>
      <c r="H487" s="210">
        <v>35.450000000000003</v>
      </c>
      <c r="I487" s="210">
        <v>31</v>
      </c>
      <c r="J487" s="210">
        <v>31.115000000000002</v>
      </c>
      <c r="K487" s="210">
        <v>27.414999999999999</v>
      </c>
      <c r="L487" s="210">
        <v>33.1</v>
      </c>
      <c r="M487" s="210">
        <v>23.734999999999999</v>
      </c>
      <c r="N487" s="210">
        <v>20.399999999999999</v>
      </c>
      <c r="O487" s="210">
        <v>28.1</v>
      </c>
      <c r="P487" s="210">
        <v>27.880000000000003</v>
      </c>
      <c r="Q487" s="210">
        <v>31.65</v>
      </c>
      <c r="R487" s="210">
        <v>27.75</v>
      </c>
      <c r="S487" s="210">
        <v>31.950000000000003</v>
      </c>
      <c r="T487" s="210">
        <v>31.050000000000004</v>
      </c>
      <c r="U487" s="210">
        <v>31.35</v>
      </c>
      <c r="V487" s="210">
        <v>23.14</v>
      </c>
      <c r="W487" s="210">
        <v>32</v>
      </c>
      <c r="X487" s="210">
        <v>30</v>
      </c>
      <c r="Y487" s="210">
        <v>26.049999999999997</v>
      </c>
      <c r="Z487" s="210">
        <v>27.200000000000003</v>
      </c>
      <c r="AA487" s="210">
        <v>31.984999999999999</v>
      </c>
      <c r="AB487" s="210">
        <v>30.1</v>
      </c>
      <c r="AC487" s="210">
        <v>20.725000000000001</v>
      </c>
      <c r="AD487" s="207"/>
      <c r="AE487" s="208"/>
      <c r="AF487" s="208"/>
      <c r="AG487" s="208"/>
      <c r="AH487" s="208"/>
      <c r="AI487" s="208"/>
      <c r="AJ487" s="208"/>
      <c r="AK487" s="208"/>
      <c r="AL487" s="208"/>
      <c r="AM487" s="208"/>
      <c r="AN487" s="208"/>
      <c r="AO487" s="208"/>
      <c r="AP487" s="208"/>
      <c r="AQ487" s="208"/>
      <c r="AR487" s="208"/>
      <c r="AS487" s="208"/>
      <c r="AT487" s="208"/>
      <c r="AU487" s="208"/>
      <c r="AV487" s="208"/>
      <c r="AW487" s="208"/>
      <c r="AX487" s="208"/>
      <c r="AY487" s="208"/>
      <c r="AZ487" s="208"/>
      <c r="BA487" s="208"/>
      <c r="BB487" s="208"/>
      <c r="BC487" s="208"/>
      <c r="BD487" s="208"/>
      <c r="BE487" s="208"/>
      <c r="BF487" s="208"/>
      <c r="BG487" s="208"/>
      <c r="BH487" s="208"/>
      <c r="BI487" s="208"/>
      <c r="BJ487" s="208"/>
      <c r="BK487" s="208"/>
      <c r="BL487" s="208"/>
      <c r="BM487" s="211"/>
    </row>
    <row r="488" spans="1:65">
      <c r="A488" s="30"/>
      <c r="B488" s="3" t="s">
        <v>273</v>
      </c>
      <c r="C488" s="29"/>
      <c r="D488" s="24">
        <v>0.95864487689654787</v>
      </c>
      <c r="E488" s="24">
        <v>0.40730414516263641</v>
      </c>
      <c r="F488" s="24">
        <v>0.25984341389764926</v>
      </c>
      <c r="G488" s="24">
        <v>0.64807406984078586</v>
      </c>
      <c r="H488" s="24">
        <v>2.1609411529855853</v>
      </c>
      <c r="I488" s="24">
        <v>0.40824829046386296</v>
      </c>
      <c r="J488" s="24">
        <v>0.58206528843420935</v>
      </c>
      <c r="K488" s="24">
        <v>0.14770466027402998</v>
      </c>
      <c r="L488" s="24">
        <v>1.3470956412470019</v>
      </c>
      <c r="M488" s="24">
        <v>0.71666544961136935</v>
      </c>
      <c r="N488" s="24">
        <v>3.2695055691444481</v>
      </c>
      <c r="O488" s="24">
        <v>1.9681632723599594</v>
      </c>
      <c r="P488" s="24">
        <v>9.8986362697091157E-2</v>
      </c>
      <c r="Q488" s="24">
        <v>0.864098759787713</v>
      </c>
      <c r="R488" s="24">
        <v>0.51283525619832382</v>
      </c>
      <c r="S488" s="24">
        <v>0.66932802122726087</v>
      </c>
      <c r="T488" s="24">
        <v>1.0488088481701505</v>
      </c>
      <c r="U488" s="24">
        <v>0.67428974978614786</v>
      </c>
      <c r="V488" s="24">
        <v>2.7364191930330959</v>
      </c>
      <c r="W488" s="24">
        <v>0.752772652709081</v>
      </c>
      <c r="X488" s="24">
        <v>1.0449880382090502</v>
      </c>
      <c r="Y488" s="24">
        <v>0.41311822359545752</v>
      </c>
      <c r="Z488" s="24">
        <v>0.30822070014844838</v>
      </c>
      <c r="AA488" s="24">
        <v>0.22905603390146162</v>
      </c>
      <c r="AB488" s="24">
        <v>1.8293896978682997</v>
      </c>
      <c r="AC488" s="24">
        <v>1.5685715369936641</v>
      </c>
      <c r="AD488" s="150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86</v>
      </c>
      <c r="C489" s="29"/>
      <c r="D489" s="13">
        <v>3.5837191659684027E-2</v>
      </c>
      <c r="E489" s="13">
        <v>1.2841284593430815E-2</v>
      </c>
      <c r="F489" s="13">
        <v>8.8287265148427555E-3</v>
      </c>
      <c r="G489" s="13">
        <v>2.1820675752215014E-2</v>
      </c>
      <c r="H489" s="13">
        <v>6.0502318795676677E-2</v>
      </c>
      <c r="I489" s="13">
        <v>1.3240485096125286E-2</v>
      </c>
      <c r="J489" s="13">
        <v>1.8673894399557567E-2</v>
      </c>
      <c r="K489" s="13">
        <v>5.3949471092967667E-3</v>
      </c>
      <c r="L489" s="13">
        <v>4.0903713803046617E-2</v>
      </c>
      <c r="M489" s="13">
        <v>3.0338683987978916E-2</v>
      </c>
      <c r="N489" s="13">
        <v>0.15483057154590915</v>
      </c>
      <c r="O489" s="13">
        <v>6.9751799374836124E-2</v>
      </c>
      <c r="P489" s="13">
        <v>3.5502524145792423E-3</v>
      </c>
      <c r="Q489" s="13">
        <v>2.7287329256454093E-2</v>
      </c>
      <c r="R489" s="13">
        <v>1.848054977291257E-2</v>
      </c>
      <c r="S489" s="13">
        <v>2.0982069630948615E-2</v>
      </c>
      <c r="T489" s="13">
        <v>3.3615668210581748E-2</v>
      </c>
      <c r="U489" s="13">
        <v>2.1497016465020658E-2</v>
      </c>
      <c r="V489" s="13">
        <v>0.11756903084997189</v>
      </c>
      <c r="W489" s="13">
        <v>2.3402258633442936E-2</v>
      </c>
      <c r="X489" s="13">
        <v>3.483293460696834E-2</v>
      </c>
      <c r="Y489" s="13">
        <v>1.5808095290642504E-2</v>
      </c>
      <c r="Z489" s="13">
        <v>1.1352511976001784E-2</v>
      </c>
      <c r="AA489" s="13">
        <v>7.1639710352834124E-3</v>
      </c>
      <c r="AB489" s="13">
        <v>6.1457660622675242E-2</v>
      </c>
      <c r="AC489" s="13">
        <v>7.4193371871990418E-2</v>
      </c>
      <c r="AD489" s="150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274</v>
      </c>
      <c r="C490" s="29"/>
      <c r="D490" s="13">
        <v>-9.7252845354984796E-2</v>
      </c>
      <c r="E490" s="13">
        <v>7.04162679158431E-2</v>
      </c>
      <c r="F490" s="13">
        <v>-6.7559059177906278E-3</v>
      </c>
      <c r="G490" s="13">
        <v>2.3024483348392799E-3</v>
      </c>
      <c r="H490" s="13">
        <v>0.20535025071916979</v>
      </c>
      <c r="I490" s="13">
        <v>4.0549679808896011E-2</v>
      </c>
      <c r="J490" s="13">
        <v>5.1911357393836344E-2</v>
      </c>
      <c r="K490" s="13">
        <v>-7.6048130258338675E-2</v>
      </c>
      <c r="L490" s="13">
        <v>0.11141954989317737</v>
      </c>
      <c r="M490" s="13">
        <v>-0.20280957963051749</v>
      </c>
      <c r="N490" s="13">
        <v>-0.28736408415250203</v>
      </c>
      <c r="O490" s="13">
        <v>-4.7756428153264308E-2</v>
      </c>
      <c r="P490" s="13">
        <v>-5.9067484402430259E-2</v>
      </c>
      <c r="Q490" s="13">
        <v>6.8672644128055405E-2</v>
      </c>
      <c r="R490" s="13">
        <v>-6.3505288171993635E-2</v>
      </c>
      <c r="S490" s="13">
        <v>7.6547074137419902E-2</v>
      </c>
      <c r="T490" s="13">
        <v>5.2923784109326188E-2</v>
      </c>
      <c r="U490" s="13">
        <v>5.8548376973157845E-2</v>
      </c>
      <c r="V490" s="13">
        <v>-0.21452560656587927</v>
      </c>
      <c r="W490" s="13">
        <v>8.5546422719550819E-2</v>
      </c>
      <c r="X490" s="13">
        <v>1.2426715489736617E-2</v>
      </c>
      <c r="Y490" s="13">
        <v>-0.11806383895116268</v>
      </c>
      <c r="Z490" s="13">
        <v>-8.3753822481788531E-2</v>
      </c>
      <c r="AA490" s="13">
        <v>7.9021894997505893E-2</v>
      </c>
      <c r="AB490" s="13">
        <v>4.5522854803718982E-3</v>
      </c>
      <c r="AC490" s="13">
        <v>-0.28652039522292727</v>
      </c>
      <c r="AD490" s="150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275</v>
      </c>
      <c r="C491" s="47"/>
      <c r="D491" s="45">
        <v>0.97</v>
      </c>
      <c r="E491" s="45">
        <v>0.64</v>
      </c>
      <c r="F491" s="45">
        <v>0.1</v>
      </c>
      <c r="G491" s="45">
        <v>0.01</v>
      </c>
      <c r="H491" s="45">
        <v>1.94</v>
      </c>
      <c r="I491" s="45">
        <v>0.36</v>
      </c>
      <c r="J491" s="45">
        <v>0.47</v>
      </c>
      <c r="K491" s="45">
        <v>0.76</v>
      </c>
      <c r="L491" s="45">
        <v>1.04</v>
      </c>
      <c r="M491" s="45">
        <v>1.99</v>
      </c>
      <c r="N491" s="45">
        <v>2.8</v>
      </c>
      <c r="O491" s="45">
        <v>0.49</v>
      </c>
      <c r="P491" s="45">
        <v>0.6</v>
      </c>
      <c r="Q491" s="45">
        <v>0.63</v>
      </c>
      <c r="R491" s="45">
        <v>0.64</v>
      </c>
      <c r="S491" s="45">
        <v>0.7</v>
      </c>
      <c r="T491" s="45">
        <v>0.48</v>
      </c>
      <c r="U491" s="45">
        <v>0.53</v>
      </c>
      <c r="V491" s="45">
        <v>2.1</v>
      </c>
      <c r="W491" s="45">
        <v>0.79</v>
      </c>
      <c r="X491" s="45">
        <v>0.09</v>
      </c>
      <c r="Y491" s="45">
        <v>1.17</v>
      </c>
      <c r="Z491" s="45">
        <v>0.84</v>
      </c>
      <c r="AA491" s="45">
        <v>0.73</v>
      </c>
      <c r="AB491" s="45">
        <v>0.01</v>
      </c>
      <c r="AC491" s="45">
        <v>2.79</v>
      </c>
      <c r="AD491" s="150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BM492" s="55"/>
    </row>
    <row r="493" spans="1:65" ht="15">
      <c r="B493" s="8" t="s">
        <v>500</v>
      </c>
      <c r="BM493" s="28" t="s">
        <v>66</v>
      </c>
    </row>
    <row r="494" spans="1:65" ht="15">
      <c r="A494" s="25" t="s">
        <v>20</v>
      </c>
      <c r="B494" s="18" t="s">
        <v>110</v>
      </c>
      <c r="C494" s="15" t="s">
        <v>111</v>
      </c>
      <c r="D494" s="16" t="s">
        <v>232</v>
      </c>
      <c r="E494" s="17" t="s">
        <v>232</v>
      </c>
      <c r="F494" s="17" t="s">
        <v>232</v>
      </c>
      <c r="G494" s="17" t="s">
        <v>232</v>
      </c>
      <c r="H494" s="17" t="s">
        <v>232</v>
      </c>
      <c r="I494" s="17" t="s">
        <v>232</v>
      </c>
      <c r="J494" s="17" t="s">
        <v>232</v>
      </c>
      <c r="K494" s="17" t="s">
        <v>232</v>
      </c>
      <c r="L494" s="17" t="s">
        <v>232</v>
      </c>
      <c r="M494" s="17" t="s">
        <v>232</v>
      </c>
      <c r="N494" s="17" t="s">
        <v>232</v>
      </c>
      <c r="O494" s="17" t="s">
        <v>232</v>
      </c>
      <c r="P494" s="17" t="s">
        <v>232</v>
      </c>
      <c r="Q494" s="17" t="s">
        <v>232</v>
      </c>
      <c r="R494" s="17" t="s">
        <v>232</v>
      </c>
      <c r="S494" s="17" t="s">
        <v>232</v>
      </c>
      <c r="T494" s="17" t="s">
        <v>232</v>
      </c>
      <c r="U494" s="17" t="s">
        <v>232</v>
      </c>
      <c r="V494" s="17" t="s">
        <v>232</v>
      </c>
      <c r="W494" s="17" t="s">
        <v>232</v>
      </c>
      <c r="X494" s="17" t="s">
        <v>232</v>
      </c>
      <c r="Y494" s="17" t="s">
        <v>232</v>
      </c>
      <c r="Z494" s="17" t="s">
        <v>232</v>
      </c>
      <c r="AA494" s="17" t="s">
        <v>232</v>
      </c>
      <c r="AB494" s="17" t="s">
        <v>232</v>
      </c>
      <c r="AC494" s="17" t="s">
        <v>232</v>
      </c>
      <c r="AD494" s="17" t="s">
        <v>232</v>
      </c>
      <c r="AE494" s="17" t="s">
        <v>232</v>
      </c>
      <c r="AF494" s="150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233</v>
      </c>
      <c r="C495" s="9" t="s">
        <v>233</v>
      </c>
      <c r="D495" s="148" t="s">
        <v>235</v>
      </c>
      <c r="E495" s="149" t="s">
        <v>236</v>
      </c>
      <c r="F495" s="149" t="s">
        <v>237</v>
      </c>
      <c r="G495" s="149" t="s">
        <v>238</v>
      </c>
      <c r="H495" s="149" t="s">
        <v>239</v>
      </c>
      <c r="I495" s="149" t="s">
        <v>240</v>
      </c>
      <c r="J495" s="149" t="s">
        <v>241</v>
      </c>
      <c r="K495" s="149" t="s">
        <v>242</v>
      </c>
      <c r="L495" s="149" t="s">
        <v>243</v>
      </c>
      <c r="M495" s="149" t="s">
        <v>244</v>
      </c>
      <c r="N495" s="149" t="s">
        <v>245</v>
      </c>
      <c r="O495" s="149" t="s">
        <v>246</v>
      </c>
      <c r="P495" s="149" t="s">
        <v>247</v>
      </c>
      <c r="Q495" s="149" t="s">
        <v>248</v>
      </c>
      <c r="R495" s="149" t="s">
        <v>249</v>
      </c>
      <c r="S495" s="149" t="s">
        <v>251</v>
      </c>
      <c r="T495" s="149" t="s">
        <v>252</v>
      </c>
      <c r="U495" s="149" t="s">
        <v>253</v>
      </c>
      <c r="V495" s="149" t="s">
        <v>254</v>
      </c>
      <c r="W495" s="149" t="s">
        <v>277</v>
      </c>
      <c r="X495" s="149" t="s">
        <v>255</v>
      </c>
      <c r="Y495" s="149" t="s">
        <v>256</v>
      </c>
      <c r="Z495" s="149" t="s">
        <v>257</v>
      </c>
      <c r="AA495" s="149" t="s">
        <v>258</v>
      </c>
      <c r="AB495" s="149" t="s">
        <v>259</v>
      </c>
      <c r="AC495" s="149" t="s">
        <v>261</v>
      </c>
      <c r="AD495" s="149" t="s">
        <v>262</v>
      </c>
      <c r="AE495" s="149" t="s">
        <v>263</v>
      </c>
      <c r="AF495" s="150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284</v>
      </c>
      <c r="E496" s="11" t="s">
        <v>284</v>
      </c>
      <c r="F496" s="11" t="s">
        <v>284</v>
      </c>
      <c r="G496" s="11" t="s">
        <v>284</v>
      </c>
      <c r="H496" s="11" t="s">
        <v>284</v>
      </c>
      <c r="I496" s="11" t="s">
        <v>114</v>
      </c>
      <c r="J496" s="11" t="s">
        <v>284</v>
      </c>
      <c r="K496" s="11" t="s">
        <v>284</v>
      </c>
      <c r="L496" s="11" t="s">
        <v>114</v>
      </c>
      <c r="M496" s="11" t="s">
        <v>284</v>
      </c>
      <c r="N496" s="11" t="s">
        <v>114</v>
      </c>
      <c r="O496" s="11" t="s">
        <v>114</v>
      </c>
      <c r="P496" s="11" t="s">
        <v>284</v>
      </c>
      <c r="Q496" s="11" t="s">
        <v>285</v>
      </c>
      <c r="R496" s="11" t="s">
        <v>284</v>
      </c>
      <c r="S496" s="11" t="s">
        <v>285</v>
      </c>
      <c r="T496" s="11" t="s">
        <v>285</v>
      </c>
      <c r="U496" s="11" t="s">
        <v>285</v>
      </c>
      <c r="V496" s="11" t="s">
        <v>285</v>
      </c>
      <c r="W496" s="11" t="s">
        <v>285</v>
      </c>
      <c r="X496" s="11" t="s">
        <v>284</v>
      </c>
      <c r="Y496" s="11" t="s">
        <v>285</v>
      </c>
      <c r="Z496" s="11" t="s">
        <v>285</v>
      </c>
      <c r="AA496" s="11" t="s">
        <v>285</v>
      </c>
      <c r="AB496" s="11" t="s">
        <v>285</v>
      </c>
      <c r="AC496" s="11" t="s">
        <v>284</v>
      </c>
      <c r="AD496" s="11" t="s">
        <v>114</v>
      </c>
      <c r="AE496" s="11" t="s">
        <v>285</v>
      </c>
      <c r="AF496" s="150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/>
      <c r="C497" s="9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150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8">
        <v>1</v>
      </c>
      <c r="C498" s="14">
        <v>1</v>
      </c>
      <c r="D498" s="206">
        <v>23.7</v>
      </c>
      <c r="E498" s="206">
        <v>24.4</v>
      </c>
      <c r="F498" s="206">
        <v>24.479945298232465</v>
      </c>
      <c r="G498" s="206">
        <v>26.7</v>
      </c>
      <c r="H498" s="206">
        <v>26.3</v>
      </c>
      <c r="I498" s="206">
        <v>25</v>
      </c>
      <c r="J498" s="206">
        <v>25.1</v>
      </c>
      <c r="K498" s="206">
        <v>26.6</v>
      </c>
      <c r="L498" s="206">
        <v>25.49</v>
      </c>
      <c r="M498" s="206">
        <v>24.4</v>
      </c>
      <c r="N498" s="206">
        <v>28.518221352463456</v>
      </c>
      <c r="O498" s="206">
        <v>25.053999999999998</v>
      </c>
      <c r="P498" s="206">
        <v>25.1</v>
      </c>
      <c r="Q498" s="206">
        <v>26</v>
      </c>
      <c r="R498" s="206">
        <v>24.508800000000001</v>
      </c>
      <c r="S498" s="206">
        <v>26.6</v>
      </c>
      <c r="T498" s="206">
        <v>25.9</v>
      </c>
      <c r="U498" s="206">
        <v>25.6</v>
      </c>
      <c r="V498" s="206">
        <v>24.4</v>
      </c>
      <c r="W498" s="206">
        <v>23.7</v>
      </c>
      <c r="X498" s="206">
        <v>25.9</v>
      </c>
      <c r="Y498" s="206">
        <v>25.7</v>
      </c>
      <c r="Z498" s="206">
        <v>24</v>
      </c>
      <c r="AA498" s="206">
        <v>25.5</v>
      </c>
      <c r="AB498" s="206">
        <v>23.3</v>
      </c>
      <c r="AC498" s="206">
        <v>25.7</v>
      </c>
      <c r="AD498" s="230">
        <v>20</v>
      </c>
      <c r="AE498" s="230">
        <v>29</v>
      </c>
      <c r="AF498" s="207"/>
      <c r="AG498" s="208"/>
      <c r="AH498" s="208"/>
      <c r="AI498" s="208"/>
      <c r="AJ498" s="208"/>
      <c r="AK498" s="208"/>
      <c r="AL498" s="208"/>
      <c r="AM498" s="208"/>
      <c r="AN498" s="208"/>
      <c r="AO498" s="208"/>
      <c r="AP498" s="208"/>
      <c r="AQ498" s="208"/>
      <c r="AR498" s="208"/>
      <c r="AS498" s="208"/>
      <c r="AT498" s="208"/>
      <c r="AU498" s="208"/>
      <c r="AV498" s="208"/>
      <c r="AW498" s="208"/>
      <c r="AX498" s="208"/>
      <c r="AY498" s="208"/>
      <c r="AZ498" s="208"/>
      <c r="BA498" s="208"/>
      <c r="BB498" s="208"/>
      <c r="BC498" s="208"/>
      <c r="BD498" s="208"/>
      <c r="BE498" s="208"/>
      <c r="BF498" s="208"/>
      <c r="BG498" s="208"/>
      <c r="BH498" s="208"/>
      <c r="BI498" s="208"/>
      <c r="BJ498" s="208"/>
      <c r="BK498" s="208"/>
      <c r="BL498" s="208"/>
      <c r="BM498" s="209">
        <v>1</v>
      </c>
    </row>
    <row r="499" spans="1:65">
      <c r="A499" s="30"/>
      <c r="B499" s="19">
        <v>1</v>
      </c>
      <c r="C499" s="9">
        <v>2</v>
      </c>
      <c r="D499" s="210">
        <v>21.6</v>
      </c>
      <c r="E499" s="210">
        <v>24.5</v>
      </c>
      <c r="F499" s="210">
        <v>24.480132272368927</v>
      </c>
      <c r="G499" s="210">
        <v>27.8</v>
      </c>
      <c r="H499" s="210">
        <v>20.9</v>
      </c>
      <c r="I499" s="210">
        <v>25</v>
      </c>
      <c r="J499" s="210">
        <v>24.9</v>
      </c>
      <c r="K499" s="210">
        <v>26.4</v>
      </c>
      <c r="L499" s="210">
        <v>27.34</v>
      </c>
      <c r="M499" s="210">
        <v>23.4</v>
      </c>
      <c r="N499" s="210">
        <v>28.210350885228106</v>
      </c>
      <c r="O499" s="210">
        <v>24.855</v>
      </c>
      <c r="P499" s="210">
        <v>24.1</v>
      </c>
      <c r="Q499" s="210">
        <v>27</v>
      </c>
      <c r="R499" s="210">
        <v>24.407699999999998</v>
      </c>
      <c r="S499" s="210">
        <v>26.9</v>
      </c>
      <c r="T499" s="210">
        <v>24.8</v>
      </c>
      <c r="U499" s="210">
        <v>25.6</v>
      </c>
      <c r="V499" s="210">
        <v>25.3</v>
      </c>
      <c r="W499" s="210">
        <v>23.4</v>
      </c>
      <c r="X499" s="210">
        <v>24.9</v>
      </c>
      <c r="Y499" s="210">
        <v>26.9</v>
      </c>
      <c r="Z499" s="210">
        <v>24</v>
      </c>
      <c r="AA499" s="210">
        <v>24.8</v>
      </c>
      <c r="AB499" s="210">
        <v>23.1</v>
      </c>
      <c r="AC499" s="210">
        <v>25.4</v>
      </c>
      <c r="AD499" s="232">
        <v>20</v>
      </c>
      <c r="AE499" s="232">
        <v>29</v>
      </c>
      <c r="AF499" s="207"/>
      <c r="AG499" s="208"/>
      <c r="AH499" s="208"/>
      <c r="AI499" s="208"/>
      <c r="AJ499" s="208"/>
      <c r="AK499" s="208"/>
      <c r="AL499" s="208"/>
      <c r="AM499" s="208"/>
      <c r="AN499" s="208"/>
      <c r="AO499" s="208"/>
      <c r="AP499" s="208"/>
      <c r="AQ499" s="208"/>
      <c r="AR499" s="208"/>
      <c r="AS499" s="208"/>
      <c r="AT499" s="208"/>
      <c r="AU499" s="208"/>
      <c r="AV499" s="208"/>
      <c r="AW499" s="208"/>
      <c r="AX499" s="208"/>
      <c r="AY499" s="208"/>
      <c r="AZ499" s="208"/>
      <c r="BA499" s="208"/>
      <c r="BB499" s="208"/>
      <c r="BC499" s="208"/>
      <c r="BD499" s="208"/>
      <c r="BE499" s="208"/>
      <c r="BF499" s="208"/>
      <c r="BG499" s="208"/>
      <c r="BH499" s="208"/>
      <c r="BI499" s="208"/>
      <c r="BJ499" s="208"/>
      <c r="BK499" s="208"/>
      <c r="BL499" s="208"/>
      <c r="BM499" s="209" t="e">
        <v>#N/A</v>
      </c>
    </row>
    <row r="500" spans="1:65">
      <c r="A500" s="30"/>
      <c r="B500" s="19">
        <v>1</v>
      </c>
      <c r="C500" s="9">
        <v>3</v>
      </c>
      <c r="D500" s="210">
        <v>23.1</v>
      </c>
      <c r="E500" s="210">
        <v>24.8</v>
      </c>
      <c r="F500" s="210">
        <v>24.781797433064472</v>
      </c>
      <c r="G500" s="210">
        <v>26.4</v>
      </c>
      <c r="H500" s="210">
        <v>22.8</v>
      </c>
      <c r="I500" s="210">
        <v>25</v>
      </c>
      <c r="J500" s="210">
        <v>25</v>
      </c>
      <c r="K500" s="210">
        <v>25.1</v>
      </c>
      <c r="L500" s="210">
        <v>27.02</v>
      </c>
      <c r="M500" s="210">
        <v>24.2</v>
      </c>
      <c r="N500" s="210">
        <v>27.98797526474641</v>
      </c>
      <c r="O500" s="210">
        <v>24.9</v>
      </c>
      <c r="P500" s="210">
        <v>23.1</v>
      </c>
      <c r="Q500" s="210">
        <v>26</v>
      </c>
      <c r="R500" s="210">
        <v>24.495100000000004</v>
      </c>
      <c r="S500" s="210">
        <v>27.1</v>
      </c>
      <c r="T500" s="210">
        <v>25.2</v>
      </c>
      <c r="U500" s="210">
        <v>25.3</v>
      </c>
      <c r="V500" s="210">
        <v>24.9</v>
      </c>
      <c r="W500" s="210">
        <v>24.8</v>
      </c>
      <c r="X500" s="210">
        <v>25.6</v>
      </c>
      <c r="Y500" s="210">
        <v>25.3</v>
      </c>
      <c r="Z500" s="210">
        <v>24</v>
      </c>
      <c r="AA500" s="210">
        <v>25.4</v>
      </c>
      <c r="AB500" s="210">
        <v>23</v>
      </c>
      <c r="AC500" s="210">
        <v>25</v>
      </c>
      <c r="AD500" s="232">
        <v>30</v>
      </c>
      <c r="AE500" s="232">
        <v>28</v>
      </c>
      <c r="AF500" s="207"/>
      <c r="AG500" s="208"/>
      <c r="AH500" s="208"/>
      <c r="AI500" s="208"/>
      <c r="AJ500" s="208"/>
      <c r="AK500" s="208"/>
      <c r="AL500" s="208"/>
      <c r="AM500" s="208"/>
      <c r="AN500" s="208"/>
      <c r="AO500" s="208"/>
      <c r="AP500" s="208"/>
      <c r="AQ500" s="208"/>
      <c r="AR500" s="208"/>
      <c r="AS500" s="208"/>
      <c r="AT500" s="208"/>
      <c r="AU500" s="208"/>
      <c r="AV500" s="208"/>
      <c r="AW500" s="208"/>
      <c r="AX500" s="208"/>
      <c r="AY500" s="208"/>
      <c r="AZ500" s="208"/>
      <c r="BA500" s="208"/>
      <c r="BB500" s="208"/>
      <c r="BC500" s="208"/>
      <c r="BD500" s="208"/>
      <c r="BE500" s="208"/>
      <c r="BF500" s="208"/>
      <c r="BG500" s="208"/>
      <c r="BH500" s="208"/>
      <c r="BI500" s="208"/>
      <c r="BJ500" s="208"/>
      <c r="BK500" s="208"/>
      <c r="BL500" s="208"/>
      <c r="BM500" s="209">
        <v>16</v>
      </c>
    </row>
    <row r="501" spans="1:65">
      <c r="A501" s="30"/>
      <c r="B501" s="19">
        <v>1</v>
      </c>
      <c r="C501" s="9">
        <v>4</v>
      </c>
      <c r="D501" s="210">
        <v>22.1</v>
      </c>
      <c r="E501" s="210">
        <v>25</v>
      </c>
      <c r="F501" s="210">
        <v>24.598924976479321</v>
      </c>
      <c r="G501" s="210">
        <v>26.9</v>
      </c>
      <c r="H501" s="210">
        <v>24.5</v>
      </c>
      <c r="I501" s="210">
        <v>25</v>
      </c>
      <c r="J501" s="210">
        <v>24.7</v>
      </c>
      <c r="K501" s="210">
        <v>25.7</v>
      </c>
      <c r="L501" s="210">
        <v>27.58</v>
      </c>
      <c r="M501" s="210">
        <v>23.7</v>
      </c>
      <c r="N501" s="210">
        <v>27.460008660051958</v>
      </c>
      <c r="O501" s="210">
        <v>24.396000000000001</v>
      </c>
      <c r="P501" s="210">
        <v>23.5</v>
      </c>
      <c r="Q501" s="210">
        <v>27</v>
      </c>
      <c r="R501" s="210">
        <v>24.276200000000003</v>
      </c>
      <c r="S501" s="210">
        <v>26.4</v>
      </c>
      <c r="T501" s="210">
        <v>25.1</v>
      </c>
      <c r="U501" s="210">
        <v>25.3</v>
      </c>
      <c r="V501" s="210">
        <v>25.3</v>
      </c>
      <c r="W501" s="210">
        <v>22.8</v>
      </c>
      <c r="X501" s="210">
        <v>26.1</v>
      </c>
      <c r="Y501" s="210">
        <v>25.9</v>
      </c>
      <c r="Z501" s="210">
        <v>23</v>
      </c>
      <c r="AA501" s="210">
        <v>25</v>
      </c>
      <c r="AB501" s="210">
        <v>24</v>
      </c>
      <c r="AC501" s="210">
        <v>24.9</v>
      </c>
      <c r="AD501" s="232">
        <v>30</v>
      </c>
      <c r="AE501" s="232">
        <v>30</v>
      </c>
      <c r="AF501" s="207"/>
      <c r="AG501" s="208"/>
      <c r="AH501" s="208"/>
      <c r="AI501" s="208"/>
      <c r="AJ501" s="208"/>
      <c r="AK501" s="208"/>
      <c r="AL501" s="208"/>
      <c r="AM501" s="208"/>
      <c r="AN501" s="208"/>
      <c r="AO501" s="208"/>
      <c r="AP501" s="208"/>
      <c r="AQ501" s="208"/>
      <c r="AR501" s="208"/>
      <c r="AS501" s="208"/>
      <c r="AT501" s="208"/>
      <c r="AU501" s="208"/>
      <c r="AV501" s="208"/>
      <c r="AW501" s="208"/>
      <c r="AX501" s="208"/>
      <c r="AY501" s="208"/>
      <c r="AZ501" s="208"/>
      <c r="BA501" s="208"/>
      <c r="BB501" s="208"/>
      <c r="BC501" s="208"/>
      <c r="BD501" s="208"/>
      <c r="BE501" s="208"/>
      <c r="BF501" s="208"/>
      <c r="BG501" s="208"/>
      <c r="BH501" s="208"/>
      <c r="BI501" s="208"/>
      <c r="BJ501" s="208"/>
      <c r="BK501" s="208"/>
      <c r="BL501" s="208"/>
      <c r="BM501" s="209">
        <v>25.122548485120305</v>
      </c>
    </row>
    <row r="502" spans="1:65">
      <c r="A502" s="30"/>
      <c r="B502" s="19">
        <v>1</v>
      </c>
      <c r="C502" s="9">
        <v>5</v>
      </c>
      <c r="D502" s="210">
        <v>22.6</v>
      </c>
      <c r="E502" s="210">
        <v>24.8</v>
      </c>
      <c r="F502" s="210">
        <v>25.006964308708572</v>
      </c>
      <c r="G502" s="210">
        <v>27.7</v>
      </c>
      <c r="H502" s="210">
        <v>23.9</v>
      </c>
      <c r="I502" s="210">
        <v>26</v>
      </c>
      <c r="J502" s="210">
        <v>24.7</v>
      </c>
      <c r="K502" s="210">
        <v>25.2</v>
      </c>
      <c r="L502" s="210">
        <v>27.35</v>
      </c>
      <c r="M502" s="210">
        <v>24.7</v>
      </c>
      <c r="N502" s="210">
        <v>28.248738842924588</v>
      </c>
      <c r="O502" s="210">
        <v>26.265000000000001</v>
      </c>
      <c r="P502" s="210">
        <v>24.1</v>
      </c>
      <c r="Q502" s="210">
        <v>26</v>
      </c>
      <c r="R502" s="210">
        <v>24.4819</v>
      </c>
      <c r="S502" s="210">
        <v>26.6</v>
      </c>
      <c r="T502" s="210">
        <v>24.9</v>
      </c>
      <c r="U502" s="210">
        <v>25.6</v>
      </c>
      <c r="V502" s="210">
        <v>25</v>
      </c>
      <c r="W502" s="210">
        <v>23.9</v>
      </c>
      <c r="X502" s="210">
        <v>25.4</v>
      </c>
      <c r="Y502" s="210">
        <v>26.6</v>
      </c>
      <c r="Z502" s="210">
        <v>24</v>
      </c>
      <c r="AA502" s="210">
        <v>25.5</v>
      </c>
      <c r="AB502" s="210">
        <v>22.9</v>
      </c>
      <c r="AC502" s="210">
        <v>25.4</v>
      </c>
      <c r="AD502" s="232">
        <v>20</v>
      </c>
      <c r="AE502" s="233">
        <v>25</v>
      </c>
      <c r="AF502" s="207"/>
      <c r="AG502" s="208"/>
      <c r="AH502" s="208"/>
      <c r="AI502" s="208"/>
      <c r="AJ502" s="208"/>
      <c r="AK502" s="208"/>
      <c r="AL502" s="208"/>
      <c r="AM502" s="208"/>
      <c r="AN502" s="208"/>
      <c r="AO502" s="208"/>
      <c r="AP502" s="208"/>
      <c r="AQ502" s="208"/>
      <c r="AR502" s="208"/>
      <c r="AS502" s="208"/>
      <c r="AT502" s="208"/>
      <c r="AU502" s="208"/>
      <c r="AV502" s="208"/>
      <c r="AW502" s="208"/>
      <c r="AX502" s="208"/>
      <c r="AY502" s="208"/>
      <c r="AZ502" s="208"/>
      <c r="BA502" s="208"/>
      <c r="BB502" s="208"/>
      <c r="BC502" s="208"/>
      <c r="BD502" s="208"/>
      <c r="BE502" s="208"/>
      <c r="BF502" s="208"/>
      <c r="BG502" s="208"/>
      <c r="BH502" s="208"/>
      <c r="BI502" s="208"/>
      <c r="BJ502" s="208"/>
      <c r="BK502" s="208"/>
      <c r="BL502" s="208"/>
      <c r="BM502" s="209">
        <v>36</v>
      </c>
    </row>
    <row r="503" spans="1:65">
      <c r="A503" s="30"/>
      <c r="B503" s="19">
        <v>1</v>
      </c>
      <c r="C503" s="9">
        <v>6</v>
      </c>
      <c r="D503" s="210">
        <v>23.2</v>
      </c>
      <c r="E503" s="210">
        <v>24.7</v>
      </c>
      <c r="F503" s="210">
        <v>25.263220987811085</v>
      </c>
      <c r="G503" s="210">
        <v>26.4</v>
      </c>
      <c r="H503" s="233">
        <v>19.600000000000001</v>
      </c>
      <c r="I503" s="210">
        <v>25</v>
      </c>
      <c r="J503" s="210">
        <v>24.8</v>
      </c>
      <c r="K503" s="210">
        <v>26.2</v>
      </c>
      <c r="L503" s="210">
        <v>26.16</v>
      </c>
      <c r="M503" s="233">
        <v>28</v>
      </c>
      <c r="N503" s="210">
        <v>27.533983396688662</v>
      </c>
      <c r="O503" s="210">
        <v>25.875</v>
      </c>
      <c r="P503" s="210">
        <v>24.2</v>
      </c>
      <c r="Q503" s="210">
        <v>27</v>
      </c>
      <c r="R503" s="210">
        <v>24.632600000000004</v>
      </c>
      <c r="S503" s="210">
        <v>26</v>
      </c>
      <c r="T503" s="210">
        <v>25.4</v>
      </c>
      <c r="U503" s="210">
        <v>25.4</v>
      </c>
      <c r="V503" s="210">
        <v>25.2</v>
      </c>
      <c r="W503" s="210">
        <v>23.7</v>
      </c>
      <c r="X503" s="210">
        <v>25.6</v>
      </c>
      <c r="Y503" s="210">
        <v>26.9</v>
      </c>
      <c r="Z503" s="210">
        <v>23</v>
      </c>
      <c r="AA503" s="210">
        <v>25.1</v>
      </c>
      <c r="AB503" s="210">
        <v>23.7</v>
      </c>
      <c r="AC503" s="210">
        <v>25.4</v>
      </c>
      <c r="AD503" s="232">
        <v>30</v>
      </c>
      <c r="AE503" s="232">
        <v>30</v>
      </c>
      <c r="AF503" s="207"/>
      <c r="AG503" s="208"/>
      <c r="AH503" s="208"/>
      <c r="AI503" s="208"/>
      <c r="AJ503" s="208"/>
      <c r="AK503" s="208"/>
      <c r="AL503" s="208"/>
      <c r="AM503" s="208"/>
      <c r="AN503" s="208"/>
      <c r="AO503" s="208"/>
      <c r="AP503" s="208"/>
      <c r="AQ503" s="208"/>
      <c r="AR503" s="208"/>
      <c r="AS503" s="208"/>
      <c r="AT503" s="208"/>
      <c r="AU503" s="208"/>
      <c r="AV503" s="208"/>
      <c r="AW503" s="208"/>
      <c r="AX503" s="208"/>
      <c r="AY503" s="208"/>
      <c r="AZ503" s="208"/>
      <c r="BA503" s="208"/>
      <c r="BB503" s="208"/>
      <c r="BC503" s="208"/>
      <c r="BD503" s="208"/>
      <c r="BE503" s="208"/>
      <c r="BF503" s="208"/>
      <c r="BG503" s="208"/>
      <c r="BH503" s="208"/>
      <c r="BI503" s="208"/>
      <c r="BJ503" s="208"/>
      <c r="BK503" s="208"/>
      <c r="BL503" s="208"/>
      <c r="BM503" s="211"/>
    </row>
    <row r="504" spans="1:65">
      <c r="A504" s="30"/>
      <c r="B504" s="20" t="s">
        <v>271</v>
      </c>
      <c r="C504" s="12"/>
      <c r="D504" s="212">
        <v>22.716666666666665</v>
      </c>
      <c r="E504" s="212">
        <v>24.7</v>
      </c>
      <c r="F504" s="212">
        <v>24.768497546110808</v>
      </c>
      <c r="G504" s="212">
        <v>26.983333333333334</v>
      </c>
      <c r="H504" s="212">
        <v>23</v>
      </c>
      <c r="I504" s="212">
        <v>25.166666666666668</v>
      </c>
      <c r="J504" s="212">
        <v>24.866666666666671</v>
      </c>
      <c r="K504" s="212">
        <v>25.866666666666664</v>
      </c>
      <c r="L504" s="212">
        <v>26.823333333333334</v>
      </c>
      <c r="M504" s="212">
        <v>24.733333333333334</v>
      </c>
      <c r="N504" s="212">
        <v>27.993213067017194</v>
      </c>
      <c r="O504" s="212">
        <v>25.224166666666665</v>
      </c>
      <c r="P504" s="212">
        <v>24.016666666666666</v>
      </c>
      <c r="Q504" s="212">
        <v>26.5</v>
      </c>
      <c r="R504" s="212">
        <v>24.46705</v>
      </c>
      <c r="S504" s="212">
        <v>26.599999999999998</v>
      </c>
      <c r="T504" s="212">
        <v>25.216666666666669</v>
      </c>
      <c r="U504" s="212">
        <v>25.466666666666669</v>
      </c>
      <c r="V504" s="212">
        <v>25.016666666666666</v>
      </c>
      <c r="W504" s="212">
        <v>23.716666666666665</v>
      </c>
      <c r="X504" s="212">
        <v>25.583333333333332</v>
      </c>
      <c r="Y504" s="212">
        <v>26.216666666666665</v>
      </c>
      <c r="Z504" s="212">
        <v>23.666666666666668</v>
      </c>
      <c r="AA504" s="212">
        <v>25.216666666666665</v>
      </c>
      <c r="AB504" s="212">
        <v>23.333333333333332</v>
      </c>
      <c r="AC504" s="212">
        <v>25.3</v>
      </c>
      <c r="AD504" s="212">
        <v>25</v>
      </c>
      <c r="AE504" s="212">
        <v>28.5</v>
      </c>
      <c r="AF504" s="207"/>
      <c r="AG504" s="208"/>
      <c r="AH504" s="208"/>
      <c r="AI504" s="208"/>
      <c r="AJ504" s="208"/>
      <c r="AK504" s="208"/>
      <c r="AL504" s="208"/>
      <c r="AM504" s="208"/>
      <c r="AN504" s="208"/>
      <c r="AO504" s="208"/>
      <c r="AP504" s="208"/>
      <c r="AQ504" s="208"/>
      <c r="AR504" s="208"/>
      <c r="AS504" s="208"/>
      <c r="AT504" s="208"/>
      <c r="AU504" s="208"/>
      <c r="AV504" s="208"/>
      <c r="AW504" s="208"/>
      <c r="AX504" s="208"/>
      <c r="AY504" s="208"/>
      <c r="AZ504" s="208"/>
      <c r="BA504" s="208"/>
      <c r="BB504" s="208"/>
      <c r="BC504" s="208"/>
      <c r="BD504" s="208"/>
      <c r="BE504" s="208"/>
      <c r="BF504" s="208"/>
      <c r="BG504" s="208"/>
      <c r="BH504" s="208"/>
      <c r="BI504" s="208"/>
      <c r="BJ504" s="208"/>
      <c r="BK504" s="208"/>
      <c r="BL504" s="208"/>
      <c r="BM504" s="211"/>
    </row>
    <row r="505" spans="1:65">
      <c r="A505" s="30"/>
      <c r="B505" s="3" t="s">
        <v>272</v>
      </c>
      <c r="C505" s="29"/>
      <c r="D505" s="210">
        <v>22.85</v>
      </c>
      <c r="E505" s="210">
        <v>24.75</v>
      </c>
      <c r="F505" s="210">
        <v>24.690361204771897</v>
      </c>
      <c r="G505" s="210">
        <v>26.799999999999997</v>
      </c>
      <c r="H505" s="210">
        <v>23.35</v>
      </c>
      <c r="I505" s="210">
        <v>25</v>
      </c>
      <c r="J505" s="210">
        <v>24.85</v>
      </c>
      <c r="K505" s="210">
        <v>25.95</v>
      </c>
      <c r="L505" s="210">
        <v>27.18</v>
      </c>
      <c r="M505" s="210">
        <v>24.299999999999997</v>
      </c>
      <c r="N505" s="210">
        <v>28.09916307498726</v>
      </c>
      <c r="O505" s="210">
        <v>24.976999999999997</v>
      </c>
      <c r="P505" s="210">
        <v>24.1</v>
      </c>
      <c r="Q505" s="210">
        <v>26.5</v>
      </c>
      <c r="R505" s="210">
        <v>24.488500000000002</v>
      </c>
      <c r="S505" s="210">
        <v>26.6</v>
      </c>
      <c r="T505" s="210">
        <v>25.15</v>
      </c>
      <c r="U505" s="210">
        <v>25.5</v>
      </c>
      <c r="V505" s="210">
        <v>25.1</v>
      </c>
      <c r="W505" s="210">
        <v>23.7</v>
      </c>
      <c r="X505" s="210">
        <v>25.6</v>
      </c>
      <c r="Y505" s="210">
        <v>26.25</v>
      </c>
      <c r="Z505" s="210">
        <v>24</v>
      </c>
      <c r="AA505" s="210">
        <v>25.25</v>
      </c>
      <c r="AB505" s="210">
        <v>23.200000000000003</v>
      </c>
      <c r="AC505" s="210">
        <v>25.4</v>
      </c>
      <c r="AD505" s="210">
        <v>25</v>
      </c>
      <c r="AE505" s="210">
        <v>29</v>
      </c>
      <c r="AF505" s="207"/>
      <c r="AG505" s="208"/>
      <c r="AH505" s="208"/>
      <c r="AI505" s="208"/>
      <c r="AJ505" s="208"/>
      <c r="AK505" s="208"/>
      <c r="AL505" s="208"/>
      <c r="AM505" s="208"/>
      <c r="AN505" s="208"/>
      <c r="AO505" s="208"/>
      <c r="AP505" s="208"/>
      <c r="AQ505" s="208"/>
      <c r="AR505" s="208"/>
      <c r="AS505" s="208"/>
      <c r="AT505" s="208"/>
      <c r="AU505" s="208"/>
      <c r="AV505" s="208"/>
      <c r="AW505" s="208"/>
      <c r="AX505" s="208"/>
      <c r="AY505" s="208"/>
      <c r="AZ505" s="208"/>
      <c r="BA505" s="208"/>
      <c r="BB505" s="208"/>
      <c r="BC505" s="208"/>
      <c r="BD505" s="208"/>
      <c r="BE505" s="208"/>
      <c r="BF505" s="208"/>
      <c r="BG505" s="208"/>
      <c r="BH505" s="208"/>
      <c r="BI505" s="208"/>
      <c r="BJ505" s="208"/>
      <c r="BK505" s="208"/>
      <c r="BL505" s="208"/>
      <c r="BM505" s="211"/>
    </row>
    <row r="506" spans="1:65">
      <c r="A506" s="30"/>
      <c r="B506" s="3" t="s">
        <v>273</v>
      </c>
      <c r="C506" s="29"/>
      <c r="D506" s="24">
        <v>0.77308904187465077</v>
      </c>
      <c r="E506" s="24">
        <v>0.21908902300206698</v>
      </c>
      <c r="F506" s="24">
        <v>0.31526698363511074</v>
      </c>
      <c r="G506" s="24">
        <v>0.62423286253341992</v>
      </c>
      <c r="H506" s="24">
        <v>2.4478562049270787</v>
      </c>
      <c r="I506" s="24">
        <v>0.40824829046386302</v>
      </c>
      <c r="J506" s="24">
        <v>0.16329931618554577</v>
      </c>
      <c r="K506" s="24">
        <v>0.63140055960275054</v>
      </c>
      <c r="L506" s="24">
        <v>0.82138095100061048</v>
      </c>
      <c r="M506" s="24">
        <v>1.6681326885672698</v>
      </c>
      <c r="N506" s="24">
        <v>0.42030993762401669</v>
      </c>
      <c r="O506" s="24">
        <v>0.70186933731761414</v>
      </c>
      <c r="P506" s="24">
        <v>0.68239773348588051</v>
      </c>
      <c r="Q506" s="24">
        <v>0.54772255750516607</v>
      </c>
      <c r="R506" s="24">
        <v>0.11840889746974302</v>
      </c>
      <c r="S506" s="24">
        <v>0.38470768123342719</v>
      </c>
      <c r="T506" s="24">
        <v>0.39707262140150912</v>
      </c>
      <c r="U506" s="24">
        <v>0.15055453054181678</v>
      </c>
      <c r="V506" s="24">
        <v>0.34302575219167902</v>
      </c>
      <c r="W506" s="24">
        <v>0.65548963887056733</v>
      </c>
      <c r="X506" s="24">
        <v>0.41673332800085389</v>
      </c>
      <c r="Y506" s="24">
        <v>0.67651065524991261</v>
      </c>
      <c r="Z506" s="24">
        <v>0.5163977794943222</v>
      </c>
      <c r="AA506" s="24">
        <v>0.29268868558020206</v>
      </c>
      <c r="AB506" s="24">
        <v>0.43204937989385733</v>
      </c>
      <c r="AC506" s="24">
        <v>0.29664793948382639</v>
      </c>
      <c r="AD506" s="24">
        <v>5.4772255750516612</v>
      </c>
      <c r="AE506" s="24">
        <v>1.8708286933869707</v>
      </c>
      <c r="AF506" s="150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86</v>
      </c>
      <c r="C507" s="29"/>
      <c r="D507" s="13">
        <v>3.4031799348847432E-2</v>
      </c>
      <c r="E507" s="13">
        <v>8.8700009312577734E-3</v>
      </c>
      <c r="F507" s="13">
        <v>1.2728546939441407E-2</v>
      </c>
      <c r="G507" s="13">
        <v>2.3134015906118095E-2</v>
      </c>
      <c r="H507" s="13">
        <v>0.10642853064900341</v>
      </c>
      <c r="I507" s="13">
        <v>1.6221786376047535E-2</v>
      </c>
      <c r="J507" s="13">
        <v>6.5669966294455394E-3</v>
      </c>
      <c r="K507" s="13">
        <v>2.4409815448559948E-2</v>
      </c>
      <c r="L507" s="13">
        <v>3.0621882105155106E-2</v>
      </c>
      <c r="M507" s="13">
        <v>6.7444717866601209E-2</v>
      </c>
      <c r="N507" s="13">
        <v>1.5014708623042773E-2</v>
      </c>
      <c r="O507" s="13">
        <v>2.7825273539962898E-2</v>
      </c>
      <c r="P507" s="13">
        <v>2.8413507292958246E-2</v>
      </c>
      <c r="Q507" s="13">
        <v>2.0668775754911928E-2</v>
      </c>
      <c r="R507" s="13">
        <v>4.8395248904033392E-3</v>
      </c>
      <c r="S507" s="13">
        <v>1.4462694783211549E-2</v>
      </c>
      <c r="T507" s="13">
        <v>1.574643574625945E-2</v>
      </c>
      <c r="U507" s="13">
        <v>5.9118271155163653E-3</v>
      </c>
      <c r="V507" s="13">
        <v>1.3711888828448196E-2</v>
      </c>
      <c r="W507" s="13">
        <v>2.7638354414781477E-2</v>
      </c>
      <c r="X507" s="13">
        <v>1.6289250605896571E-2</v>
      </c>
      <c r="Y507" s="13">
        <v>2.5804602234580268E-2</v>
      </c>
      <c r="Z507" s="13">
        <v>2.1819624485675586E-2</v>
      </c>
      <c r="AA507" s="13">
        <v>1.1606953823405238E-2</v>
      </c>
      <c r="AB507" s="13">
        <v>1.8516401995451029E-2</v>
      </c>
      <c r="AC507" s="13">
        <v>1.1725214999360727E-2</v>
      </c>
      <c r="AD507" s="13">
        <v>0.21908902300206645</v>
      </c>
      <c r="AE507" s="13">
        <v>6.5643112048665631E-2</v>
      </c>
      <c r="AF507" s="150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274</v>
      </c>
      <c r="C508" s="29"/>
      <c r="D508" s="13">
        <v>-9.5765834420763696E-2</v>
      </c>
      <c r="E508" s="13">
        <v>-1.6819491277748955E-2</v>
      </c>
      <c r="F508" s="13">
        <v>-1.4092954750159814E-2</v>
      </c>
      <c r="G508" s="13">
        <v>7.4068315533957207E-2</v>
      </c>
      <c r="H508" s="13">
        <v>-8.4487785400332971E-2</v>
      </c>
      <c r="I508" s="13">
        <v>1.756118873548651E-3</v>
      </c>
      <c r="J508" s="13">
        <v>-1.0185344795142437E-2</v>
      </c>
      <c r="K508" s="13">
        <v>2.9619534100495004E-2</v>
      </c>
      <c r="L508" s="13">
        <v>6.7699534910655279E-2</v>
      </c>
      <c r="M508" s="13">
        <v>-1.5492661981227562E-2</v>
      </c>
      <c r="N508" s="13">
        <v>0.11426645603240204</v>
      </c>
      <c r="O508" s="13">
        <v>4.0448994100477087E-3</v>
      </c>
      <c r="P508" s="13">
        <v>-4.4019491856434723E-2</v>
      </c>
      <c r="Q508" s="13">
        <v>5.4829290734399017E-2</v>
      </c>
      <c r="R508" s="13">
        <v>-2.6092037816487723E-2</v>
      </c>
      <c r="S508" s="13">
        <v>5.8809778623962528E-2</v>
      </c>
      <c r="T508" s="13">
        <v>3.7463628183307396E-3</v>
      </c>
      <c r="U508" s="13">
        <v>1.3697582542240072E-2</v>
      </c>
      <c r="V508" s="13">
        <v>-4.2146129607970595E-3</v>
      </c>
      <c r="W508" s="13">
        <v>-5.5960955525126033E-2</v>
      </c>
      <c r="X508" s="13">
        <v>1.8341485080064279E-2</v>
      </c>
      <c r="Y508" s="13">
        <v>4.3551241713968292E-2</v>
      </c>
      <c r="Z508" s="13">
        <v>-5.7951199469907788E-2</v>
      </c>
      <c r="AA508" s="13">
        <v>3.7463628183305175E-3</v>
      </c>
      <c r="AB508" s="13">
        <v>-7.1219492435120491E-2</v>
      </c>
      <c r="AC508" s="13">
        <v>7.0634360596337764E-3</v>
      </c>
      <c r="AD508" s="13">
        <v>-4.8780276090576447E-3</v>
      </c>
      <c r="AE508" s="13">
        <v>0.13443904852567434</v>
      </c>
      <c r="AF508" s="150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275</v>
      </c>
      <c r="C509" s="47"/>
      <c r="D509" s="45">
        <v>2.25</v>
      </c>
      <c r="E509" s="45">
        <v>0.46</v>
      </c>
      <c r="F509" s="45">
        <v>0.4</v>
      </c>
      <c r="G509" s="45">
        <v>1.59</v>
      </c>
      <c r="H509" s="45">
        <v>1.99</v>
      </c>
      <c r="I509" s="45">
        <v>0.04</v>
      </c>
      <c r="J509" s="45">
        <v>0.31</v>
      </c>
      <c r="K509" s="45">
        <v>0.57999999999999996</v>
      </c>
      <c r="L509" s="45">
        <v>1.45</v>
      </c>
      <c r="M509" s="45">
        <v>0.43</v>
      </c>
      <c r="N509" s="45">
        <v>2.5</v>
      </c>
      <c r="O509" s="45">
        <v>0.01</v>
      </c>
      <c r="P509" s="45">
        <v>1.08</v>
      </c>
      <c r="Q509" s="45">
        <v>1.1499999999999999</v>
      </c>
      <c r="R509" s="45">
        <v>0.67</v>
      </c>
      <c r="S509" s="45">
        <v>1.24</v>
      </c>
      <c r="T509" s="45">
        <v>0</v>
      </c>
      <c r="U509" s="45">
        <v>0.22</v>
      </c>
      <c r="V509" s="45">
        <v>0.18</v>
      </c>
      <c r="W509" s="45">
        <v>1.35</v>
      </c>
      <c r="X509" s="45">
        <v>0.33</v>
      </c>
      <c r="Y509" s="45">
        <v>0.9</v>
      </c>
      <c r="Z509" s="45">
        <v>1.39</v>
      </c>
      <c r="AA509" s="45">
        <v>0</v>
      </c>
      <c r="AB509" s="45">
        <v>1.69</v>
      </c>
      <c r="AC509" s="45">
        <v>7.0000000000000007E-2</v>
      </c>
      <c r="AD509" s="45" t="s">
        <v>276</v>
      </c>
      <c r="AE509" s="45">
        <v>2.95</v>
      </c>
      <c r="AF509" s="150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 t="s">
        <v>297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BM510" s="55"/>
    </row>
    <row r="511" spans="1:65">
      <c r="BM511" s="55"/>
    </row>
    <row r="512" spans="1:65" ht="15">
      <c r="B512" s="8" t="s">
        <v>501</v>
      </c>
      <c r="BM512" s="28" t="s">
        <v>66</v>
      </c>
    </row>
    <row r="513" spans="1:65" ht="15">
      <c r="A513" s="25" t="s">
        <v>23</v>
      </c>
      <c r="B513" s="18" t="s">
        <v>110</v>
      </c>
      <c r="C513" s="15" t="s">
        <v>111</v>
      </c>
      <c r="D513" s="16" t="s">
        <v>232</v>
      </c>
      <c r="E513" s="17" t="s">
        <v>232</v>
      </c>
      <c r="F513" s="17" t="s">
        <v>232</v>
      </c>
      <c r="G513" s="17" t="s">
        <v>232</v>
      </c>
      <c r="H513" s="17" t="s">
        <v>232</v>
      </c>
      <c r="I513" s="17" t="s">
        <v>232</v>
      </c>
      <c r="J513" s="17" t="s">
        <v>232</v>
      </c>
      <c r="K513" s="17" t="s">
        <v>232</v>
      </c>
      <c r="L513" s="17" t="s">
        <v>232</v>
      </c>
      <c r="M513" s="17" t="s">
        <v>232</v>
      </c>
      <c r="N513" s="17" t="s">
        <v>232</v>
      </c>
      <c r="O513" s="17" t="s">
        <v>232</v>
      </c>
      <c r="P513" s="17" t="s">
        <v>232</v>
      </c>
      <c r="Q513" s="17" t="s">
        <v>232</v>
      </c>
      <c r="R513" s="150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233</v>
      </c>
      <c r="C514" s="9" t="s">
        <v>233</v>
      </c>
      <c r="D514" s="148" t="s">
        <v>235</v>
      </c>
      <c r="E514" s="149" t="s">
        <v>236</v>
      </c>
      <c r="F514" s="149" t="s">
        <v>237</v>
      </c>
      <c r="G514" s="149" t="s">
        <v>241</v>
      </c>
      <c r="H514" s="149" t="s">
        <v>243</v>
      </c>
      <c r="I514" s="149" t="s">
        <v>244</v>
      </c>
      <c r="J514" s="149" t="s">
        <v>247</v>
      </c>
      <c r="K514" s="149" t="s">
        <v>248</v>
      </c>
      <c r="L514" s="149" t="s">
        <v>249</v>
      </c>
      <c r="M514" s="149" t="s">
        <v>255</v>
      </c>
      <c r="N514" s="149" t="s">
        <v>257</v>
      </c>
      <c r="O514" s="149" t="s">
        <v>258</v>
      </c>
      <c r="P514" s="149" t="s">
        <v>262</v>
      </c>
      <c r="Q514" s="149" t="s">
        <v>263</v>
      </c>
      <c r="R514" s="150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284</v>
      </c>
      <c r="E515" s="11" t="s">
        <v>284</v>
      </c>
      <c r="F515" s="11" t="s">
        <v>284</v>
      </c>
      <c r="G515" s="11" t="s">
        <v>284</v>
      </c>
      <c r="H515" s="11" t="s">
        <v>284</v>
      </c>
      <c r="I515" s="11" t="s">
        <v>284</v>
      </c>
      <c r="J515" s="11" t="s">
        <v>284</v>
      </c>
      <c r="K515" s="11" t="s">
        <v>285</v>
      </c>
      <c r="L515" s="11" t="s">
        <v>284</v>
      </c>
      <c r="M515" s="11" t="s">
        <v>284</v>
      </c>
      <c r="N515" s="11" t="s">
        <v>285</v>
      </c>
      <c r="O515" s="11" t="s">
        <v>285</v>
      </c>
      <c r="P515" s="11" t="s">
        <v>284</v>
      </c>
      <c r="Q515" s="11" t="s">
        <v>285</v>
      </c>
      <c r="R515" s="150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150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2</v>
      </c>
    </row>
    <row r="517" spans="1:65">
      <c r="A517" s="30"/>
      <c r="B517" s="18">
        <v>1</v>
      </c>
      <c r="C517" s="14">
        <v>1</v>
      </c>
      <c r="D517" s="22">
        <v>0.14000000000000001</v>
      </c>
      <c r="E517" s="22">
        <v>0.18</v>
      </c>
      <c r="F517" s="22">
        <v>0.17963337999943477</v>
      </c>
      <c r="G517" s="22">
        <v>0.17</v>
      </c>
      <c r="H517" s="145" t="s">
        <v>101</v>
      </c>
      <c r="I517" s="22">
        <v>0.15</v>
      </c>
      <c r="J517" s="145">
        <v>0.1</v>
      </c>
      <c r="K517" s="145">
        <v>0.2</v>
      </c>
      <c r="L517" s="22">
        <v>0.13639999999999999</v>
      </c>
      <c r="M517" s="22">
        <v>0.15</v>
      </c>
      <c r="N517" s="22">
        <v>0.17</v>
      </c>
      <c r="O517" s="145">
        <v>0.2</v>
      </c>
      <c r="P517" s="22">
        <v>0.18</v>
      </c>
      <c r="Q517" s="22">
        <v>0.14000000000000001</v>
      </c>
      <c r="R517" s="150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>
        <v>1</v>
      </c>
      <c r="C518" s="9">
        <v>2</v>
      </c>
      <c r="D518" s="11">
        <v>0.13</v>
      </c>
      <c r="E518" s="11">
        <v>0.19</v>
      </c>
      <c r="F518" s="11">
        <v>0.18727089105376216</v>
      </c>
      <c r="G518" s="11">
        <v>0.17</v>
      </c>
      <c r="H518" s="146" t="s">
        <v>101</v>
      </c>
      <c r="I518" s="11">
        <v>0.16</v>
      </c>
      <c r="J518" s="146">
        <v>0.2</v>
      </c>
      <c r="K518" s="146">
        <v>0.2</v>
      </c>
      <c r="L518" s="11">
        <v>0.1386</v>
      </c>
      <c r="M518" s="11">
        <v>0.16</v>
      </c>
      <c r="N518" s="11">
        <v>0.16</v>
      </c>
      <c r="O518" s="146">
        <v>0.2</v>
      </c>
      <c r="P518" s="11">
        <v>0.16</v>
      </c>
      <c r="Q518" s="11">
        <v>0.14000000000000001</v>
      </c>
      <c r="R518" s="150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21</v>
      </c>
    </row>
    <row r="519" spans="1:65">
      <c r="A519" s="30"/>
      <c r="B519" s="19">
        <v>1</v>
      </c>
      <c r="C519" s="9">
        <v>3</v>
      </c>
      <c r="D519" s="11">
        <v>0.14000000000000001</v>
      </c>
      <c r="E519" s="11">
        <v>0.18</v>
      </c>
      <c r="F519" s="11">
        <v>0.18257470702501494</v>
      </c>
      <c r="G519" s="11">
        <v>0.17</v>
      </c>
      <c r="H519" s="146" t="s">
        <v>101</v>
      </c>
      <c r="I519" s="11">
        <v>0.17</v>
      </c>
      <c r="J519" s="146">
        <v>0.2</v>
      </c>
      <c r="K519" s="146">
        <v>0.2</v>
      </c>
      <c r="L519" s="11">
        <v>0.13719999999999999</v>
      </c>
      <c r="M519" s="11">
        <v>0.15</v>
      </c>
      <c r="N519" s="11">
        <v>0.17</v>
      </c>
      <c r="O519" s="146">
        <v>0.2</v>
      </c>
      <c r="P519" s="11">
        <v>0.18</v>
      </c>
      <c r="Q519" s="11">
        <v>0.13</v>
      </c>
      <c r="R519" s="150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16</v>
      </c>
    </row>
    <row r="520" spans="1:65">
      <c r="A520" s="30"/>
      <c r="B520" s="19">
        <v>1</v>
      </c>
      <c r="C520" s="9">
        <v>4</v>
      </c>
      <c r="D520" s="11">
        <v>0.13</v>
      </c>
      <c r="E520" s="11">
        <v>0.17</v>
      </c>
      <c r="F520" s="11">
        <v>0.18603607590832891</v>
      </c>
      <c r="G520" s="11">
        <v>0.17</v>
      </c>
      <c r="H520" s="146" t="s">
        <v>101</v>
      </c>
      <c r="I520" s="11">
        <v>0.16</v>
      </c>
      <c r="J520" s="146">
        <v>0.2</v>
      </c>
      <c r="K520" s="146">
        <v>0.2</v>
      </c>
      <c r="L520" s="151">
        <v>0.18529999999999999</v>
      </c>
      <c r="M520" s="11">
        <v>0.17</v>
      </c>
      <c r="N520" s="11">
        <v>0.16</v>
      </c>
      <c r="O520" s="146">
        <v>0.2</v>
      </c>
      <c r="P520" s="11">
        <v>0.18</v>
      </c>
      <c r="Q520" s="11">
        <v>0.14000000000000001</v>
      </c>
      <c r="R520" s="150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0.16113709046236799</v>
      </c>
    </row>
    <row r="521" spans="1:65">
      <c r="A521" s="30"/>
      <c r="B521" s="19">
        <v>1</v>
      </c>
      <c r="C521" s="9">
        <v>5</v>
      </c>
      <c r="D521" s="11">
        <v>0.14000000000000001</v>
      </c>
      <c r="E521" s="11">
        <v>0.18</v>
      </c>
      <c r="F521" s="11">
        <v>0.18565395936855617</v>
      </c>
      <c r="G521" s="11">
        <v>0.17</v>
      </c>
      <c r="H521" s="146" t="s">
        <v>101</v>
      </c>
      <c r="I521" s="11">
        <v>0.16</v>
      </c>
      <c r="J521" s="146">
        <v>0.2</v>
      </c>
      <c r="K521" s="146">
        <v>0.2</v>
      </c>
      <c r="L521" s="11">
        <v>0.14349999999999999</v>
      </c>
      <c r="M521" s="11">
        <v>0.16</v>
      </c>
      <c r="N521" s="11">
        <v>0.18</v>
      </c>
      <c r="O521" s="146">
        <v>0.2</v>
      </c>
      <c r="P521" s="11">
        <v>0.18</v>
      </c>
      <c r="Q521" s="151">
        <v>0.11</v>
      </c>
      <c r="R521" s="150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37</v>
      </c>
    </row>
    <row r="522" spans="1:65">
      <c r="A522" s="30"/>
      <c r="B522" s="19">
        <v>1</v>
      </c>
      <c r="C522" s="9">
        <v>6</v>
      </c>
      <c r="D522" s="11">
        <v>0.14000000000000001</v>
      </c>
      <c r="E522" s="11">
        <v>0.18</v>
      </c>
      <c r="F522" s="11">
        <v>0.18849641438698256</v>
      </c>
      <c r="G522" s="11">
        <v>0.17</v>
      </c>
      <c r="H522" s="146" t="s">
        <v>101</v>
      </c>
      <c r="I522" s="11">
        <v>0.16</v>
      </c>
      <c r="J522" s="146">
        <v>0.2</v>
      </c>
      <c r="K522" s="146">
        <v>0.2</v>
      </c>
      <c r="L522" s="11">
        <v>0.15310000000000001</v>
      </c>
      <c r="M522" s="11">
        <v>0.17</v>
      </c>
      <c r="N522" s="11">
        <v>0.16</v>
      </c>
      <c r="O522" s="146">
        <v>0.2</v>
      </c>
      <c r="P522" s="11">
        <v>0.16</v>
      </c>
      <c r="Q522" s="11">
        <v>0.14000000000000001</v>
      </c>
      <c r="R522" s="150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20" t="s">
        <v>271</v>
      </c>
      <c r="C523" s="12"/>
      <c r="D523" s="23">
        <v>0.13666666666666669</v>
      </c>
      <c r="E523" s="23">
        <v>0.18000000000000002</v>
      </c>
      <c r="F523" s="23">
        <v>0.18494423795701323</v>
      </c>
      <c r="G523" s="23">
        <v>0.17</v>
      </c>
      <c r="H523" s="23" t="s">
        <v>660</v>
      </c>
      <c r="I523" s="23">
        <v>0.16</v>
      </c>
      <c r="J523" s="23">
        <v>0.18333333333333332</v>
      </c>
      <c r="K523" s="23">
        <v>0.19999999999999998</v>
      </c>
      <c r="L523" s="23">
        <v>0.14901666666666666</v>
      </c>
      <c r="M523" s="23">
        <v>0.16</v>
      </c>
      <c r="N523" s="23">
        <v>0.16666666666666666</v>
      </c>
      <c r="O523" s="23">
        <v>0.19999999999999998</v>
      </c>
      <c r="P523" s="23">
        <v>0.17333333333333331</v>
      </c>
      <c r="Q523" s="23">
        <v>0.13333333333333333</v>
      </c>
      <c r="R523" s="150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272</v>
      </c>
      <c r="C524" s="29"/>
      <c r="D524" s="11">
        <v>0.14000000000000001</v>
      </c>
      <c r="E524" s="11">
        <v>0.18</v>
      </c>
      <c r="F524" s="11">
        <v>0.18584501763844252</v>
      </c>
      <c r="G524" s="11">
        <v>0.17</v>
      </c>
      <c r="H524" s="11" t="s">
        <v>660</v>
      </c>
      <c r="I524" s="11">
        <v>0.16</v>
      </c>
      <c r="J524" s="11">
        <v>0.2</v>
      </c>
      <c r="K524" s="11">
        <v>0.2</v>
      </c>
      <c r="L524" s="11">
        <v>0.14105000000000001</v>
      </c>
      <c r="M524" s="11">
        <v>0.16</v>
      </c>
      <c r="N524" s="11">
        <v>0.16500000000000001</v>
      </c>
      <c r="O524" s="11">
        <v>0.2</v>
      </c>
      <c r="P524" s="11">
        <v>0.18</v>
      </c>
      <c r="Q524" s="11">
        <v>0.14000000000000001</v>
      </c>
      <c r="R524" s="150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273</v>
      </c>
      <c r="C525" s="29"/>
      <c r="D525" s="24">
        <v>5.1639777949432277E-3</v>
      </c>
      <c r="E525" s="24">
        <v>6.3245553203367553E-3</v>
      </c>
      <c r="F525" s="24">
        <v>3.2725212206935468E-3</v>
      </c>
      <c r="G525" s="24">
        <v>0</v>
      </c>
      <c r="H525" s="24" t="s">
        <v>660</v>
      </c>
      <c r="I525" s="24">
        <v>6.324555320336764E-3</v>
      </c>
      <c r="J525" s="24">
        <v>4.0824829046386499E-2</v>
      </c>
      <c r="K525" s="24">
        <v>3.0404709722440586E-17</v>
      </c>
      <c r="L525" s="24">
        <v>1.8819714840205847E-2</v>
      </c>
      <c r="M525" s="24">
        <v>8.9442719099991665E-3</v>
      </c>
      <c r="N525" s="24">
        <v>8.1649658092772578E-3</v>
      </c>
      <c r="O525" s="24">
        <v>3.0404709722440586E-17</v>
      </c>
      <c r="P525" s="24">
        <v>1.032795558988644E-2</v>
      </c>
      <c r="Q525" s="24">
        <v>1.2110601416389971E-2</v>
      </c>
      <c r="R525" s="150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86</v>
      </c>
      <c r="C526" s="29"/>
      <c r="D526" s="13">
        <v>3.7785203377633365E-2</v>
      </c>
      <c r="E526" s="13">
        <v>3.51364184463153E-2</v>
      </c>
      <c r="F526" s="13">
        <v>1.7694637350389807E-2</v>
      </c>
      <c r="G526" s="13">
        <v>0</v>
      </c>
      <c r="H526" s="13" t="s">
        <v>660</v>
      </c>
      <c r="I526" s="13">
        <v>3.9528470752104777E-2</v>
      </c>
      <c r="J526" s="13">
        <v>0.22268088570756273</v>
      </c>
      <c r="K526" s="13">
        <v>1.5202354861220294E-16</v>
      </c>
      <c r="L526" s="13">
        <v>0.12629268430962431</v>
      </c>
      <c r="M526" s="13">
        <v>5.590169943749479E-2</v>
      </c>
      <c r="N526" s="13">
        <v>4.898979485566355E-2</v>
      </c>
      <c r="O526" s="13">
        <v>1.5202354861220294E-16</v>
      </c>
      <c r="P526" s="13">
        <v>5.9584359172421775E-2</v>
      </c>
      <c r="Q526" s="13">
        <v>9.0829510622924783E-2</v>
      </c>
      <c r="R526" s="150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274</v>
      </c>
      <c r="C527" s="29"/>
      <c r="D527" s="13">
        <v>-0.15186090133243491</v>
      </c>
      <c r="E527" s="13">
        <v>0.11706125190362227</v>
      </c>
      <c r="F527" s="13">
        <v>0.14774467769234767</v>
      </c>
      <c r="G527" s="13">
        <v>5.5002293464532226E-2</v>
      </c>
      <c r="H527" s="13" t="s">
        <v>660</v>
      </c>
      <c r="I527" s="13">
        <v>-7.0566649745580357E-3</v>
      </c>
      <c r="J527" s="13">
        <v>0.13774757138331872</v>
      </c>
      <c r="K527" s="13">
        <v>0.24117916878180234</v>
      </c>
      <c r="L527" s="13">
        <v>-7.5218087660158806E-2</v>
      </c>
      <c r="M527" s="13">
        <v>-7.0566649745580357E-3</v>
      </c>
      <c r="N527" s="13">
        <v>3.4315973984835324E-2</v>
      </c>
      <c r="O527" s="13">
        <v>0.24117916878180234</v>
      </c>
      <c r="P527" s="13">
        <v>7.5688612944228684E-2</v>
      </c>
      <c r="Q527" s="13">
        <v>-0.1725472208121317</v>
      </c>
      <c r="R527" s="150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275</v>
      </c>
      <c r="C528" s="47"/>
      <c r="D528" s="45">
        <v>1.52</v>
      </c>
      <c r="E528" s="45">
        <v>0.67</v>
      </c>
      <c r="F528" s="45">
        <v>0.92</v>
      </c>
      <c r="G528" s="45">
        <v>0.17</v>
      </c>
      <c r="H528" s="45">
        <v>16.86</v>
      </c>
      <c r="I528" s="45">
        <v>0.34</v>
      </c>
      <c r="J528" s="45" t="s">
        <v>276</v>
      </c>
      <c r="K528" s="45" t="s">
        <v>276</v>
      </c>
      <c r="L528" s="45">
        <v>0.89</v>
      </c>
      <c r="M528" s="45">
        <v>0.34</v>
      </c>
      <c r="N528" s="45">
        <v>0</v>
      </c>
      <c r="O528" s="45" t="s">
        <v>276</v>
      </c>
      <c r="P528" s="45">
        <v>0.34</v>
      </c>
      <c r="Q528" s="45">
        <v>1.69</v>
      </c>
      <c r="R528" s="150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 t="s">
        <v>294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BM529" s="55"/>
    </row>
    <row r="530" spans="1:65">
      <c r="BM530" s="55"/>
    </row>
    <row r="531" spans="1:65" ht="15">
      <c r="B531" s="8" t="s">
        <v>502</v>
      </c>
      <c r="BM531" s="28" t="s">
        <v>66</v>
      </c>
    </row>
    <row r="532" spans="1:65" ht="15">
      <c r="A532" s="25" t="s">
        <v>55</v>
      </c>
      <c r="B532" s="18" t="s">
        <v>110</v>
      </c>
      <c r="C532" s="15" t="s">
        <v>111</v>
      </c>
      <c r="D532" s="16" t="s">
        <v>232</v>
      </c>
      <c r="E532" s="17" t="s">
        <v>232</v>
      </c>
      <c r="F532" s="17" t="s">
        <v>232</v>
      </c>
      <c r="G532" s="17" t="s">
        <v>232</v>
      </c>
      <c r="H532" s="17" t="s">
        <v>232</v>
      </c>
      <c r="I532" s="17" t="s">
        <v>232</v>
      </c>
      <c r="J532" s="17" t="s">
        <v>232</v>
      </c>
      <c r="K532" s="17" t="s">
        <v>232</v>
      </c>
      <c r="L532" s="17" t="s">
        <v>232</v>
      </c>
      <c r="M532" s="17" t="s">
        <v>232</v>
      </c>
      <c r="N532" s="17" t="s">
        <v>232</v>
      </c>
      <c r="O532" s="17" t="s">
        <v>232</v>
      </c>
      <c r="P532" s="17" t="s">
        <v>232</v>
      </c>
      <c r="Q532" s="17" t="s">
        <v>232</v>
      </c>
      <c r="R532" s="17" t="s">
        <v>232</v>
      </c>
      <c r="S532" s="17" t="s">
        <v>232</v>
      </c>
      <c r="T532" s="17" t="s">
        <v>232</v>
      </c>
      <c r="U532" s="17" t="s">
        <v>232</v>
      </c>
      <c r="V532" s="17" t="s">
        <v>232</v>
      </c>
      <c r="W532" s="17" t="s">
        <v>232</v>
      </c>
      <c r="X532" s="17" t="s">
        <v>232</v>
      </c>
      <c r="Y532" s="17" t="s">
        <v>232</v>
      </c>
      <c r="Z532" s="17" t="s">
        <v>232</v>
      </c>
      <c r="AA532" s="17" t="s">
        <v>232</v>
      </c>
      <c r="AB532" s="17" t="s">
        <v>232</v>
      </c>
      <c r="AC532" s="17" t="s">
        <v>232</v>
      </c>
      <c r="AD532" s="17" t="s">
        <v>232</v>
      </c>
      <c r="AE532" s="17" t="s">
        <v>232</v>
      </c>
      <c r="AF532" s="17" t="s">
        <v>232</v>
      </c>
      <c r="AG532" s="150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233</v>
      </c>
      <c r="C533" s="9" t="s">
        <v>233</v>
      </c>
      <c r="D533" s="148" t="s">
        <v>235</v>
      </c>
      <c r="E533" s="149" t="s">
        <v>236</v>
      </c>
      <c r="F533" s="149" t="s">
        <v>237</v>
      </c>
      <c r="G533" s="149" t="s">
        <v>238</v>
      </c>
      <c r="H533" s="149" t="s">
        <v>239</v>
      </c>
      <c r="I533" s="149" t="s">
        <v>240</v>
      </c>
      <c r="J533" s="149" t="s">
        <v>241</v>
      </c>
      <c r="K533" s="149" t="s">
        <v>242</v>
      </c>
      <c r="L533" s="149" t="s">
        <v>243</v>
      </c>
      <c r="M533" s="149" t="s">
        <v>244</v>
      </c>
      <c r="N533" s="149" t="s">
        <v>245</v>
      </c>
      <c r="O533" s="149" t="s">
        <v>246</v>
      </c>
      <c r="P533" s="149" t="s">
        <v>247</v>
      </c>
      <c r="Q533" s="149" t="s">
        <v>248</v>
      </c>
      <c r="R533" s="149" t="s">
        <v>249</v>
      </c>
      <c r="S533" s="149" t="s">
        <v>251</v>
      </c>
      <c r="T533" s="149" t="s">
        <v>252</v>
      </c>
      <c r="U533" s="149" t="s">
        <v>253</v>
      </c>
      <c r="V533" s="149" t="s">
        <v>254</v>
      </c>
      <c r="W533" s="149" t="s">
        <v>277</v>
      </c>
      <c r="X533" s="149" t="s">
        <v>255</v>
      </c>
      <c r="Y533" s="149" t="s">
        <v>256</v>
      </c>
      <c r="Z533" s="149" t="s">
        <v>257</v>
      </c>
      <c r="AA533" s="149" t="s">
        <v>258</v>
      </c>
      <c r="AB533" s="149" t="s">
        <v>259</v>
      </c>
      <c r="AC533" s="149" t="s">
        <v>260</v>
      </c>
      <c r="AD533" s="149" t="s">
        <v>261</v>
      </c>
      <c r="AE533" s="149" t="s">
        <v>262</v>
      </c>
      <c r="AF533" s="149" t="s">
        <v>263</v>
      </c>
      <c r="AG533" s="150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114</v>
      </c>
      <c r="E534" s="11" t="s">
        <v>114</v>
      </c>
      <c r="F534" s="11" t="s">
        <v>284</v>
      </c>
      <c r="G534" s="11" t="s">
        <v>284</v>
      </c>
      <c r="H534" s="11" t="s">
        <v>114</v>
      </c>
      <c r="I534" s="11" t="s">
        <v>114</v>
      </c>
      <c r="J534" s="11" t="s">
        <v>285</v>
      </c>
      <c r="K534" s="11" t="s">
        <v>114</v>
      </c>
      <c r="L534" s="11" t="s">
        <v>114</v>
      </c>
      <c r="M534" s="11" t="s">
        <v>114</v>
      </c>
      <c r="N534" s="11" t="s">
        <v>114</v>
      </c>
      <c r="O534" s="11" t="s">
        <v>114</v>
      </c>
      <c r="P534" s="11" t="s">
        <v>284</v>
      </c>
      <c r="Q534" s="11" t="s">
        <v>285</v>
      </c>
      <c r="R534" s="11" t="s">
        <v>114</v>
      </c>
      <c r="S534" s="11" t="s">
        <v>285</v>
      </c>
      <c r="T534" s="11" t="s">
        <v>285</v>
      </c>
      <c r="U534" s="11" t="s">
        <v>285</v>
      </c>
      <c r="V534" s="11" t="s">
        <v>285</v>
      </c>
      <c r="W534" s="11" t="s">
        <v>285</v>
      </c>
      <c r="X534" s="11" t="s">
        <v>114</v>
      </c>
      <c r="Y534" s="11" t="s">
        <v>285</v>
      </c>
      <c r="Z534" s="11" t="s">
        <v>285</v>
      </c>
      <c r="AA534" s="11" t="s">
        <v>285</v>
      </c>
      <c r="AB534" s="11" t="s">
        <v>285</v>
      </c>
      <c r="AC534" s="11" t="s">
        <v>284</v>
      </c>
      <c r="AD534" s="11" t="s">
        <v>284</v>
      </c>
      <c r="AE534" s="11" t="s">
        <v>114</v>
      </c>
      <c r="AF534" s="11" t="s">
        <v>285</v>
      </c>
      <c r="AG534" s="150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150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13">
        <v>7.0000000000000007E-2</v>
      </c>
      <c r="E536" s="213">
        <v>6.6000000000000003E-2</v>
      </c>
      <c r="F536" s="213">
        <v>6.6097277429564588E-2</v>
      </c>
      <c r="G536" s="213">
        <v>7.0000000000000007E-2</v>
      </c>
      <c r="H536" s="213">
        <v>7.0000000000000007E-2</v>
      </c>
      <c r="I536" s="213">
        <v>6.7500000000000004E-2</v>
      </c>
      <c r="J536" s="213">
        <v>6.5000000000000002E-2</v>
      </c>
      <c r="K536" s="213">
        <v>6.6000000000000003E-2</v>
      </c>
      <c r="L536" s="213">
        <v>7.0000000000000007E-2</v>
      </c>
      <c r="M536" s="213">
        <v>7.0000000000000007E-2</v>
      </c>
      <c r="N536" s="213">
        <v>6.6330336766085393E-2</v>
      </c>
      <c r="O536" s="213">
        <v>6.9218799999999997E-2</v>
      </c>
      <c r="P536" s="213">
        <v>0.06</v>
      </c>
      <c r="Q536" s="227">
        <v>0.05</v>
      </c>
      <c r="R536" s="213">
        <v>6.9567000000000004E-2</v>
      </c>
      <c r="S536" s="213">
        <v>7.0000000000000007E-2</v>
      </c>
      <c r="T536" s="213">
        <v>0.06</v>
      </c>
      <c r="U536" s="213">
        <v>0.06</v>
      </c>
      <c r="V536" s="213">
        <v>0.06</v>
      </c>
      <c r="W536" s="213">
        <v>0.06</v>
      </c>
      <c r="X536" s="213">
        <v>6.0999999999999999E-2</v>
      </c>
      <c r="Y536" s="213">
        <v>0.06</v>
      </c>
      <c r="Z536" s="213">
        <v>0.06</v>
      </c>
      <c r="AA536" s="213">
        <v>7.0000000000000007E-2</v>
      </c>
      <c r="AB536" s="213">
        <v>6.4000000000000001E-2</v>
      </c>
      <c r="AC536" s="227">
        <v>6.9199999999999998E-2</v>
      </c>
      <c r="AD536" s="213">
        <v>6.8900000000000003E-2</v>
      </c>
      <c r="AE536" s="213">
        <v>6.9999999999999993E-2</v>
      </c>
      <c r="AF536" s="226">
        <v>0.05</v>
      </c>
      <c r="AG536" s="204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5"/>
      <c r="AT536" s="205"/>
      <c r="AU536" s="205"/>
      <c r="AV536" s="205"/>
      <c r="AW536" s="205"/>
      <c r="AX536" s="205"/>
      <c r="AY536" s="205"/>
      <c r="AZ536" s="205"/>
      <c r="BA536" s="205"/>
      <c r="BB536" s="205"/>
      <c r="BC536" s="205"/>
      <c r="BD536" s="205"/>
      <c r="BE536" s="205"/>
      <c r="BF536" s="205"/>
      <c r="BG536" s="205"/>
      <c r="BH536" s="205"/>
      <c r="BI536" s="205"/>
      <c r="BJ536" s="205"/>
      <c r="BK536" s="205"/>
      <c r="BL536" s="205"/>
      <c r="BM536" s="214">
        <v>1</v>
      </c>
    </row>
    <row r="537" spans="1:65">
      <c r="A537" s="30"/>
      <c r="B537" s="19">
        <v>1</v>
      </c>
      <c r="C537" s="9">
        <v>2</v>
      </c>
      <c r="D537" s="24">
        <v>0.06</v>
      </c>
      <c r="E537" s="24">
        <v>6.7100000000000007E-2</v>
      </c>
      <c r="F537" s="24">
        <v>6.6496011978122993E-2</v>
      </c>
      <c r="G537" s="24">
        <v>7.0000000000000007E-2</v>
      </c>
      <c r="H537" s="24">
        <v>7.0000000000000007E-2</v>
      </c>
      <c r="I537" s="24">
        <v>6.6900000000000001E-2</v>
      </c>
      <c r="J537" s="24">
        <v>6.5000000000000002E-2</v>
      </c>
      <c r="K537" s="24">
        <v>6.6000000000000003E-2</v>
      </c>
      <c r="L537" s="24">
        <v>7.0000000000000007E-2</v>
      </c>
      <c r="M537" s="24">
        <v>7.0000000000000007E-2</v>
      </c>
      <c r="N537" s="24">
        <v>6.5887290143079105E-2</v>
      </c>
      <c r="O537" s="24">
        <v>6.8812999999999999E-2</v>
      </c>
      <c r="P537" s="24">
        <v>0.06</v>
      </c>
      <c r="Q537" s="24">
        <v>0.06</v>
      </c>
      <c r="R537" s="24">
        <v>6.9507749999999993E-2</v>
      </c>
      <c r="S537" s="24">
        <v>7.0000000000000007E-2</v>
      </c>
      <c r="T537" s="24">
        <v>0.06</v>
      </c>
      <c r="U537" s="24">
        <v>0.06</v>
      </c>
      <c r="V537" s="24">
        <v>0.06</v>
      </c>
      <c r="W537" s="24">
        <v>0.06</v>
      </c>
      <c r="X537" s="24">
        <v>0.06</v>
      </c>
      <c r="Y537" s="24">
        <v>7.0000000000000007E-2</v>
      </c>
      <c r="Z537" s="24">
        <v>7.0000000000000007E-2</v>
      </c>
      <c r="AA537" s="24">
        <v>7.0000000000000007E-2</v>
      </c>
      <c r="AB537" s="24">
        <v>6.4000000000000001E-2</v>
      </c>
      <c r="AC537" s="24">
        <v>6.5799999999999997E-2</v>
      </c>
      <c r="AD537" s="24">
        <v>6.7900000000000002E-2</v>
      </c>
      <c r="AE537" s="24">
        <v>0.06</v>
      </c>
      <c r="AF537" s="229">
        <v>0.05</v>
      </c>
      <c r="AG537" s="204"/>
      <c r="AH537" s="205"/>
      <c r="AI537" s="205"/>
      <c r="AJ537" s="205"/>
      <c r="AK537" s="205"/>
      <c r="AL537" s="205"/>
      <c r="AM537" s="205"/>
      <c r="AN537" s="205"/>
      <c r="AO537" s="205"/>
      <c r="AP537" s="205"/>
      <c r="AQ537" s="205"/>
      <c r="AR537" s="205"/>
      <c r="AS537" s="205"/>
      <c r="AT537" s="205"/>
      <c r="AU537" s="205"/>
      <c r="AV537" s="205"/>
      <c r="AW537" s="205"/>
      <c r="AX537" s="205"/>
      <c r="AY537" s="205"/>
      <c r="AZ537" s="205"/>
      <c r="BA537" s="205"/>
      <c r="BB537" s="205"/>
      <c r="BC537" s="205"/>
      <c r="BD537" s="205"/>
      <c r="BE537" s="205"/>
      <c r="BF537" s="205"/>
      <c r="BG537" s="205"/>
      <c r="BH537" s="205"/>
      <c r="BI537" s="205"/>
      <c r="BJ537" s="205"/>
      <c r="BK537" s="205"/>
      <c r="BL537" s="205"/>
      <c r="BM537" s="214" t="e">
        <v>#N/A</v>
      </c>
    </row>
    <row r="538" spans="1:65">
      <c r="A538" s="30"/>
      <c r="B538" s="19">
        <v>1</v>
      </c>
      <c r="C538" s="9">
        <v>3</v>
      </c>
      <c r="D538" s="24">
        <v>7.0000000000000007E-2</v>
      </c>
      <c r="E538" s="24">
        <v>6.7400000000000002E-2</v>
      </c>
      <c r="F538" s="24">
        <v>6.8288902479866589E-2</v>
      </c>
      <c r="G538" s="24">
        <v>7.0000000000000007E-2</v>
      </c>
      <c r="H538" s="24">
        <v>7.0000000000000007E-2</v>
      </c>
      <c r="I538" s="24">
        <v>6.6900000000000001E-2</v>
      </c>
      <c r="J538" s="24">
        <v>6.5000000000000002E-2</v>
      </c>
      <c r="K538" s="24">
        <v>6.7000000000000004E-2</v>
      </c>
      <c r="L538" s="24">
        <v>7.0000000000000007E-2</v>
      </c>
      <c r="M538" s="24">
        <v>7.0000000000000007E-2</v>
      </c>
      <c r="N538" s="24">
        <v>6.7669722669016275E-2</v>
      </c>
      <c r="O538" s="24">
        <v>6.8804600000000007E-2</v>
      </c>
      <c r="P538" s="24">
        <v>0.06</v>
      </c>
      <c r="Q538" s="228">
        <v>0.05</v>
      </c>
      <c r="R538" s="24">
        <v>6.9525900000000002E-2</v>
      </c>
      <c r="S538" s="24">
        <v>7.0000000000000007E-2</v>
      </c>
      <c r="T538" s="24">
        <v>0.06</v>
      </c>
      <c r="U538" s="24">
        <v>0.06</v>
      </c>
      <c r="V538" s="24">
        <v>0.06</v>
      </c>
      <c r="W538" s="24">
        <v>0.06</v>
      </c>
      <c r="X538" s="24">
        <v>6.3E-2</v>
      </c>
      <c r="Y538" s="24">
        <v>0.06</v>
      </c>
      <c r="Z538" s="24">
        <v>0.06</v>
      </c>
      <c r="AA538" s="24">
        <v>7.0000000000000007E-2</v>
      </c>
      <c r="AB538" s="24">
        <v>6.3E-2</v>
      </c>
      <c r="AC538" s="24">
        <v>6.6299999999999998E-2</v>
      </c>
      <c r="AD538" s="24">
        <v>6.83E-2</v>
      </c>
      <c r="AE538" s="24">
        <v>6.9999999999999993E-2</v>
      </c>
      <c r="AF538" s="229">
        <v>0.04</v>
      </c>
      <c r="AG538" s="204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214">
        <v>16</v>
      </c>
    </row>
    <row r="539" spans="1:65">
      <c r="A539" s="30"/>
      <c r="B539" s="19">
        <v>1</v>
      </c>
      <c r="C539" s="9">
        <v>4</v>
      </c>
      <c r="D539" s="24">
        <v>0.06</v>
      </c>
      <c r="E539" s="24">
        <v>6.7199999999999996E-2</v>
      </c>
      <c r="F539" s="24">
        <v>6.6848117352640068E-2</v>
      </c>
      <c r="G539" s="24">
        <v>7.0000000000000007E-2</v>
      </c>
      <c r="H539" s="24">
        <v>7.0000000000000007E-2</v>
      </c>
      <c r="I539" s="24">
        <v>6.7500000000000004E-2</v>
      </c>
      <c r="J539" s="24">
        <v>6.4000000000000001E-2</v>
      </c>
      <c r="K539" s="24">
        <v>6.7000000000000004E-2</v>
      </c>
      <c r="L539" s="24">
        <v>7.0000000000000007E-2</v>
      </c>
      <c r="M539" s="24">
        <v>7.0000000000000007E-2</v>
      </c>
      <c r="N539" s="24">
        <v>6.6730450469452821E-2</v>
      </c>
      <c r="O539" s="24">
        <v>6.7124600000000006E-2</v>
      </c>
      <c r="P539" s="24">
        <v>0.06</v>
      </c>
      <c r="Q539" s="228">
        <v>0.05</v>
      </c>
      <c r="R539" s="24">
        <v>6.9457450000000004E-2</v>
      </c>
      <c r="S539" s="24">
        <v>7.0000000000000007E-2</v>
      </c>
      <c r="T539" s="24">
        <v>0.06</v>
      </c>
      <c r="U539" s="24">
        <v>0.06</v>
      </c>
      <c r="V539" s="24">
        <v>0.06</v>
      </c>
      <c r="W539" s="24">
        <v>0.06</v>
      </c>
      <c r="X539" s="24">
        <v>6.3E-2</v>
      </c>
      <c r="Y539" s="24">
        <v>0.06</v>
      </c>
      <c r="Z539" s="24">
        <v>0.06</v>
      </c>
      <c r="AA539" s="24">
        <v>7.0000000000000007E-2</v>
      </c>
      <c r="AB539" s="24">
        <v>6.4000000000000001E-2</v>
      </c>
      <c r="AC539" s="24">
        <v>6.4399999999999999E-2</v>
      </c>
      <c r="AD539" s="24">
        <v>6.8400000000000002E-2</v>
      </c>
      <c r="AE539" s="24">
        <v>0.08</v>
      </c>
      <c r="AF539" s="229">
        <v>0.05</v>
      </c>
      <c r="AG539" s="204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5"/>
      <c r="AT539" s="205"/>
      <c r="AU539" s="205"/>
      <c r="AV539" s="205"/>
      <c r="AW539" s="205"/>
      <c r="AX539" s="205"/>
      <c r="AY539" s="205"/>
      <c r="AZ539" s="205"/>
      <c r="BA539" s="205"/>
      <c r="BB539" s="205"/>
      <c r="BC539" s="205"/>
      <c r="BD539" s="205"/>
      <c r="BE539" s="205"/>
      <c r="BF539" s="205"/>
      <c r="BG539" s="205"/>
      <c r="BH539" s="205"/>
      <c r="BI539" s="205"/>
      <c r="BJ539" s="205"/>
      <c r="BK539" s="205"/>
      <c r="BL539" s="205"/>
      <c r="BM539" s="214">
        <v>6.5635447951584866E-2</v>
      </c>
    </row>
    <row r="540" spans="1:65">
      <c r="A540" s="30"/>
      <c r="B540" s="19">
        <v>1</v>
      </c>
      <c r="C540" s="9">
        <v>5</v>
      </c>
      <c r="D540" s="24">
        <v>0.06</v>
      </c>
      <c r="E540" s="24">
        <v>6.7000000000000004E-2</v>
      </c>
      <c r="F540" s="24">
        <v>6.8114152654240867E-2</v>
      </c>
      <c r="G540" s="24">
        <v>7.0000000000000007E-2</v>
      </c>
      <c r="H540" s="24">
        <v>7.0000000000000007E-2</v>
      </c>
      <c r="I540" s="24">
        <v>6.7500000000000004E-2</v>
      </c>
      <c r="J540" s="24">
        <v>6.5000000000000002E-2</v>
      </c>
      <c r="K540" s="24">
        <v>6.5000000000000002E-2</v>
      </c>
      <c r="L540" s="24">
        <v>7.0000000000000007E-2</v>
      </c>
      <c r="M540" s="24">
        <v>7.0000000000000007E-2</v>
      </c>
      <c r="N540" s="24">
        <v>6.7515634850734557E-2</v>
      </c>
      <c r="O540" s="24">
        <v>7.2474200000000003E-2</v>
      </c>
      <c r="P540" s="24">
        <v>0.06</v>
      </c>
      <c r="Q540" s="24">
        <v>0.06</v>
      </c>
      <c r="R540" s="24">
        <v>6.9433900000000007E-2</v>
      </c>
      <c r="S540" s="24">
        <v>7.0000000000000007E-2</v>
      </c>
      <c r="T540" s="24">
        <v>0.06</v>
      </c>
      <c r="U540" s="24">
        <v>0.06</v>
      </c>
      <c r="V540" s="24">
        <v>0.06</v>
      </c>
      <c r="W540" s="24">
        <v>0.06</v>
      </c>
      <c r="X540" s="24">
        <v>6.0999999999999999E-2</v>
      </c>
      <c r="Y540" s="24">
        <v>0.06</v>
      </c>
      <c r="Z540" s="24">
        <v>7.0000000000000007E-2</v>
      </c>
      <c r="AA540" s="24">
        <v>7.0000000000000007E-2</v>
      </c>
      <c r="AB540" s="228">
        <v>6.9000000000000006E-2</v>
      </c>
      <c r="AC540" s="24">
        <v>6.4600000000000005E-2</v>
      </c>
      <c r="AD540" s="24">
        <v>6.7500000000000004E-2</v>
      </c>
      <c r="AE540" s="24">
        <v>6.9999999999999993E-2</v>
      </c>
      <c r="AF540" s="229">
        <v>0.04</v>
      </c>
      <c r="AG540" s="204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05"/>
      <c r="AT540" s="205"/>
      <c r="AU540" s="205"/>
      <c r="AV540" s="205"/>
      <c r="AW540" s="205"/>
      <c r="AX540" s="205"/>
      <c r="AY540" s="205"/>
      <c r="AZ540" s="205"/>
      <c r="BA540" s="205"/>
      <c r="BB540" s="205"/>
      <c r="BC540" s="205"/>
      <c r="BD540" s="205"/>
      <c r="BE540" s="205"/>
      <c r="BF540" s="205"/>
      <c r="BG540" s="205"/>
      <c r="BH540" s="205"/>
      <c r="BI540" s="205"/>
      <c r="BJ540" s="205"/>
      <c r="BK540" s="205"/>
      <c r="BL540" s="205"/>
      <c r="BM540" s="214">
        <v>38</v>
      </c>
    </row>
    <row r="541" spans="1:65">
      <c r="A541" s="30"/>
      <c r="B541" s="19">
        <v>1</v>
      </c>
      <c r="C541" s="9">
        <v>6</v>
      </c>
      <c r="D541" s="24">
        <v>0.06</v>
      </c>
      <c r="E541" s="24">
        <v>6.6900000000000001E-2</v>
      </c>
      <c r="F541" s="24">
        <v>6.8251120525621448E-2</v>
      </c>
      <c r="G541" s="24">
        <v>7.0000000000000007E-2</v>
      </c>
      <c r="H541" s="24">
        <v>7.0000000000000007E-2</v>
      </c>
      <c r="I541" s="24">
        <v>6.7500000000000004E-2</v>
      </c>
      <c r="J541" s="24">
        <v>6.5000000000000002E-2</v>
      </c>
      <c r="K541" s="24">
        <v>6.6000000000000003E-2</v>
      </c>
      <c r="L541" s="24">
        <v>7.0000000000000007E-2</v>
      </c>
      <c r="M541" s="24">
        <v>7.0000000000000007E-2</v>
      </c>
      <c r="N541" s="24">
        <v>6.6317351405145775E-2</v>
      </c>
      <c r="O541" s="24">
        <v>7.0686600000000002E-2</v>
      </c>
      <c r="P541" s="228">
        <v>0.05</v>
      </c>
      <c r="Q541" s="228">
        <v>0.05</v>
      </c>
      <c r="R541" s="24">
        <v>6.9542500000000007E-2</v>
      </c>
      <c r="S541" s="24">
        <v>7.0000000000000007E-2</v>
      </c>
      <c r="T541" s="24">
        <v>0.06</v>
      </c>
      <c r="U541" s="24">
        <v>0.06</v>
      </c>
      <c r="V541" s="24">
        <v>0.06</v>
      </c>
      <c r="W541" s="24">
        <v>0.06</v>
      </c>
      <c r="X541" s="24">
        <v>6.5000000000000002E-2</v>
      </c>
      <c r="Y541" s="24">
        <v>7.0000000000000007E-2</v>
      </c>
      <c r="Z541" s="24">
        <v>0.06</v>
      </c>
      <c r="AA541" s="24">
        <v>7.0000000000000007E-2</v>
      </c>
      <c r="AB541" s="24">
        <v>6.3E-2</v>
      </c>
      <c r="AC541" s="24">
        <v>6.4899999999999999E-2</v>
      </c>
      <c r="AD541" s="24">
        <v>6.9599999999999995E-2</v>
      </c>
      <c r="AE541" s="24">
        <v>6.9999999999999993E-2</v>
      </c>
      <c r="AF541" s="229">
        <v>0.06</v>
      </c>
      <c r="AG541" s="204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56"/>
    </row>
    <row r="542" spans="1:65">
      <c r="A542" s="30"/>
      <c r="B542" s="20" t="s">
        <v>271</v>
      </c>
      <c r="C542" s="12"/>
      <c r="D542" s="215">
        <v>6.3333333333333339E-2</v>
      </c>
      <c r="E542" s="215">
        <v>6.6933333333333331E-2</v>
      </c>
      <c r="F542" s="215">
        <v>6.7349263736676088E-2</v>
      </c>
      <c r="G542" s="215">
        <v>7.0000000000000007E-2</v>
      </c>
      <c r="H542" s="215">
        <v>7.0000000000000007E-2</v>
      </c>
      <c r="I542" s="215">
        <v>6.7300000000000013E-2</v>
      </c>
      <c r="J542" s="215">
        <v>6.483333333333334E-2</v>
      </c>
      <c r="K542" s="215">
        <v>6.6166666666666665E-2</v>
      </c>
      <c r="L542" s="215">
        <v>7.0000000000000007E-2</v>
      </c>
      <c r="M542" s="215">
        <v>7.0000000000000007E-2</v>
      </c>
      <c r="N542" s="215">
        <v>6.6741797717252319E-2</v>
      </c>
      <c r="O542" s="215">
        <v>6.9520299999999993E-2</v>
      </c>
      <c r="P542" s="215">
        <v>5.8333333333333327E-2</v>
      </c>
      <c r="Q542" s="215">
        <v>5.3333333333333337E-2</v>
      </c>
      <c r="R542" s="215">
        <v>6.9505749999999991E-2</v>
      </c>
      <c r="S542" s="215">
        <v>7.0000000000000007E-2</v>
      </c>
      <c r="T542" s="215">
        <v>0.06</v>
      </c>
      <c r="U542" s="215">
        <v>0.06</v>
      </c>
      <c r="V542" s="215">
        <v>0.06</v>
      </c>
      <c r="W542" s="215">
        <v>0.06</v>
      </c>
      <c r="X542" s="215">
        <v>6.2166666666666669E-2</v>
      </c>
      <c r="Y542" s="215">
        <v>6.3333333333333339E-2</v>
      </c>
      <c r="Z542" s="215">
        <v>6.3333333333333339E-2</v>
      </c>
      <c r="AA542" s="215">
        <v>7.0000000000000007E-2</v>
      </c>
      <c r="AB542" s="215">
        <v>6.4500000000000002E-2</v>
      </c>
      <c r="AC542" s="215">
        <v>6.5866666666666671E-2</v>
      </c>
      <c r="AD542" s="215">
        <v>6.8433333333333332E-2</v>
      </c>
      <c r="AE542" s="215">
        <v>7.0000000000000007E-2</v>
      </c>
      <c r="AF542" s="215">
        <v>4.8333333333333339E-2</v>
      </c>
      <c r="AG542" s="204"/>
      <c r="AH542" s="205"/>
      <c r="AI542" s="205"/>
      <c r="AJ542" s="205"/>
      <c r="AK542" s="205"/>
      <c r="AL542" s="205"/>
      <c r="AM542" s="205"/>
      <c r="AN542" s="205"/>
      <c r="AO542" s="205"/>
      <c r="AP542" s="205"/>
      <c r="AQ542" s="205"/>
      <c r="AR542" s="205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56"/>
    </row>
    <row r="543" spans="1:65">
      <c r="A543" s="30"/>
      <c r="B543" s="3" t="s">
        <v>272</v>
      </c>
      <c r="C543" s="29"/>
      <c r="D543" s="24">
        <v>0.06</v>
      </c>
      <c r="E543" s="24">
        <v>6.7049999999999998E-2</v>
      </c>
      <c r="F543" s="24">
        <v>6.7481135003440468E-2</v>
      </c>
      <c r="G543" s="24">
        <v>7.0000000000000007E-2</v>
      </c>
      <c r="H543" s="24">
        <v>7.0000000000000007E-2</v>
      </c>
      <c r="I543" s="24">
        <v>6.7500000000000004E-2</v>
      </c>
      <c r="J543" s="24">
        <v>6.5000000000000002E-2</v>
      </c>
      <c r="K543" s="24">
        <v>6.6000000000000003E-2</v>
      </c>
      <c r="L543" s="24">
        <v>7.0000000000000007E-2</v>
      </c>
      <c r="M543" s="24">
        <v>7.0000000000000007E-2</v>
      </c>
      <c r="N543" s="24">
        <v>6.6530393617769107E-2</v>
      </c>
      <c r="O543" s="24">
        <v>6.9015899999999991E-2</v>
      </c>
      <c r="P543" s="24">
        <v>0.06</v>
      </c>
      <c r="Q543" s="24">
        <v>0.05</v>
      </c>
      <c r="R543" s="24">
        <v>6.9516825000000004E-2</v>
      </c>
      <c r="S543" s="24">
        <v>7.0000000000000007E-2</v>
      </c>
      <c r="T543" s="24">
        <v>0.06</v>
      </c>
      <c r="U543" s="24">
        <v>0.06</v>
      </c>
      <c r="V543" s="24">
        <v>0.06</v>
      </c>
      <c r="W543" s="24">
        <v>0.06</v>
      </c>
      <c r="X543" s="24">
        <v>6.2E-2</v>
      </c>
      <c r="Y543" s="24">
        <v>0.06</v>
      </c>
      <c r="Z543" s="24">
        <v>0.06</v>
      </c>
      <c r="AA543" s="24">
        <v>7.0000000000000007E-2</v>
      </c>
      <c r="AB543" s="24">
        <v>6.4000000000000001E-2</v>
      </c>
      <c r="AC543" s="24">
        <v>6.5349999999999991E-2</v>
      </c>
      <c r="AD543" s="24">
        <v>6.8349999999999994E-2</v>
      </c>
      <c r="AE543" s="24">
        <v>6.9999999999999993E-2</v>
      </c>
      <c r="AF543" s="24">
        <v>0.05</v>
      </c>
      <c r="AG543" s="204"/>
      <c r="AH543" s="205"/>
      <c r="AI543" s="205"/>
      <c r="AJ543" s="205"/>
      <c r="AK543" s="205"/>
      <c r="AL543" s="205"/>
      <c r="AM543" s="205"/>
      <c r="AN543" s="205"/>
      <c r="AO543" s="205"/>
      <c r="AP543" s="205"/>
      <c r="AQ543" s="205"/>
      <c r="AR543" s="205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56"/>
    </row>
    <row r="544" spans="1:65">
      <c r="A544" s="30"/>
      <c r="B544" s="3" t="s">
        <v>273</v>
      </c>
      <c r="C544" s="29"/>
      <c r="D544" s="24">
        <v>5.1639777949432268E-3</v>
      </c>
      <c r="E544" s="24">
        <v>4.8853522561496617E-4</v>
      </c>
      <c r="F544" s="24">
        <v>9.826472069451881E-4</v>
      </c>
      <c r="G544" s="24">
        <v>0</v>
      </c>
      <c r="H544" s="24">
        <v>0</v>
      </c>
      <c r="I544" s="24">
        <v>3.0983866769659506E-4</v>
      </c>
      <c r="J544" s="24">
        <v>4.0824829046386341E-4</v>
      </c>
      <c r="K544" s="24">
        <v>7.5277265270908163E-4</v>
      </c>
      <c r="L544" s="24">
        <v>0</v>
      </c>
      <c r="M544" s="24">
        <v>0</v>
      </c>
      <c r="N544" s="24">
        <v>7.1269002600151462E-4</v>
      </c>
      <c r="O544" s="24">
        <v>1.8400305117035414E-3</v>
      </c>
      <c r="P544" s="24">
        <v>4.082482904638628E-3</v>
      </c>
      <c r="Q544" s="24">
        <v>5.1639777949432199E-3</v>
      </c>
      <c r="R544" s="24">
        <v>5.1004823301330405E-5</v>
      </c>
      <c r="S544" s="24">
        <v>0</v>
      </c>
      <c r="T544" s="24">
        <v>0</v>
      </c>
      <c r="U544" s="24">
        <v>0</v>
      </c>
      <c r="V544" s="24">
        <v>0</v>
      </c>
      <c r="W544" s="24">
        <v>0</v>
      </c>
      <c r="X544" s="24">
        <v>1.8348478592697193E-3</v>
      </c>
      <c r="Y544" s="24">
        <v>5.1639777949432277E-3</v>
      </c>
      <c r="Z544" s="24">
        <v>5.1639777949432268E-3</v>
      </c>
      <c r="AA544" s="24">
        <v>0</v>
      </c>
      <c r="AB544" s="24">
        <v>2.2583179581272448E-3</v>
      </c>
      <c r="AC544" s="24">
        <v>1.7884816651748663E-3</v>
      </c>
      <c r="AD544" s="24">
        <v>7.4206917916503094E-4</v>
      </c>
      <c r="AE544" s="24">
        <v>6.3245553203367597E-3</v>
      </c>
      <c r="AF544" s="24">
        <v>7.5277265270907645E-3</v>
      </c>
      <c r="AG544" s="204"/>
      <c r="AH544" s="205"/>
      <c r="AI544" s="205"/>
      <c r="AJ544" s="205"/>
      <c r="AK544" s="205"/>
      <c r="AL544" s="205"/>
      <c r="AM544" s="205"/>
      <c r="AN544" s="205"/>
      <c r="AO544" s="205"/>
      <c r="AP544" s="205"/>
      <c r="AQ544" s="205"/>
      <c r="AR544" s="205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56"/>
    </row>
    <row r="545" spans="1:65">
      <c r="A545" s="30"/>
      <c r="B545" s="3" t="s">
        <v>86</v>
      </c>
      <c r="C545" s="29"/>
      <c r="D545" s="13">
        <v>8.1536491499103581E-2</v>
      </c>
      <c r="E545" s="13">
        <v>7.298833052016427E-3</v>
      </c>
      <c r="F545" s="13">
        <v>1.4590318474559244E-2</v>
      </c>
      <c r="G545" s="13">
        <v>0</v>
      </c>
      <c r="H545" s="13">
        <v>0</v>
      </c>
      <c r="I545" s="13">
        <v>4.603843502178232E-3</v>
      </c>
      <c r="J545" s="13">
        <v>6.2968887989284838E-3</v>
      </c>
      <c r="K545" s="13">
        <v>1.1376916665628439E-2</v>
      </c>
      <c r="L545" s="13">
        <v>0</v>
      </c>
      <c r="M545" s="13">
        <v>0</v>
      </c>
      <c r="N545" s="13">
        <v>1.0678316293198811E-2</v>
      </c>
      <c r="O545" s="13">
        <v>2.6467528357955038E-2</v>
      </c>
      <c r="P545" s="13">
        <v>6.9985421222376484E-2</v>
      </c>
      <c r="Q545" s="13">
        <v>9.682458365518537E-2</v>
      </c>
      <c r="R545" s="13">
        <v>7.3382163779731047E-4</v>
      </c>
      <c r="S545" s="13">
        <v>0</v>
      </c>
      <c r="T545" s="13">
        <v>0</v>
      </c>
      <c r="U545" s="13">
        <v>0</v>
      </c>
      <c r="V545" s="13">
        <v>0</v>
      </c>
      <c r="W545" s="13">
        <v>0</v>
      </c>
      <c r="X545" s="13">
        <v>2.95149789694861E-2</v>
      </c>
      <c r="Y545" s="13">
        <v>8.1536491499103594E-2</v>
      </c>
      <c r="Z545" s="13">
        <v>8.1536491499103581E-2</v>
      </c>
      <c r="AA545" s="13">
        <v>0</v>
      </c>
      <c r="AB545" s="13">
        <v>3.5012681521352632E-2</v>
      </c>
      <c r="AC545" s="13">
        <v>2.7153061718241896E-2</v>
      </c>
      <c r="AD545" s="13">
        <v>1.0843680163151938E-2</v>
      </c>
      <c r="AE545" s="13">
        <v>9.0350790290525132E-2</v>
      </c>
      <c r="AF545" s="13">
        <v>0.15574606607773994</v>
      </c>
      <c r="AG545" s="150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274</v>
      </c>
      <c r="C546" s="29"/>
      <c r="D546" s="13">
        <v>-3.5074257738739734E-2</v>
      </c>
      <c r="E546" s="13">
        <v>1.9774152874005413E-2</v>
      </c>
      <c r="F546" s="13">
        <v>2.6111131082024341E-2</v>
      </c>
      <c r="G546" s="13">
        <v>6.6496873025603476E-2</v>
      </c>
      <c r="H546" s="13">
        <v>6.6496873025603476E-2</v>
      </c>
      <c r="I546" s="13">
        <v>2.5360565066044449E-2</v>
      </c>
      <c r="J546" s="13">
        <v>-1.2220753316762534E-2</v>
      </c>
      <c r="K546" s="13">
        <v>8.0934728361059527E-3</v>
      </c>
      <c r="L546" s="13">
        <v>6.6496873025603476E-2</v>
      </c>
      <c r="M546" s="13">
        <v>6.6496873025603476E-2</v>
      </c>
      <c r="N546" s="13">
        <v>1.6855979507956365E-2</v>
      </c>
      <c r="O546" s="13">
        <v>5.9188322311454877E-2</v>
      </c>
      <c r="P546" s="13">
        <v>-0.11125260581199736</v>
      </c>
      <c r="Q546" s="13">
        <v>-0.18743095388525455</v>
      </c>
      <c r="R546" s="13">
        <v>5.8966643318561607E-2</v>
      </c>
      <c r="S546" s="13">
        <v>6.6496873025603476E-2</v>
      </c>
      <c r="T546" s="13">
        <v>-8.5859823120911449E-2</v>
      </c>
      <c r="U546" s="13">
        <v>-8.5859823120911449E-2</v>
      </c>
      <c r="V546" s="13">
        <v>-8.5859823120911449E-2</v>
      </c>
      <c r="W546" s="13">
        <v>-8.5859823120911449E-2</v>
      </c>
      <c r="X546" s="13">
        <v>-5.284920562249984E-2</v>
      </c>
      <c r="Y546" s="13">
        <v>-3.5074257738739734E-2</v>
      </c>
      <c r="Z546" s="13">
        <v>-3.5074257738739734E-2</v>
      </c>
      <c r="AA546" s="13">
        <v>6.6496873025603476E-2</v>
      </c>
      <c r="AB546" s="13">
        <v>-1.7299309854979739E-2</v>
      </c>
      <c r="AC546" s="13">
        <v>3.5227719517105793E-3</v>
      </c>
      <c r="AD546" s="13">
        <v>4.2627657295982724E-2</v>
      </c>
      <c r="AE546" s="13">
        <v>6.6496873025603476E-2</v>
      </c>
      <c r="AF546" s="13">
        <v>-0.26360930195851195</v>
      </c>
      <c r="AG546" s="150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46" t="s">
        <v>275</v>
      </c>
      <c r="C547" s="47"/>
      <c r="D547" s="45">
        <v>0.5</v>
      </c>
      <c r="E547" s="45">
        <v>0.13</v>
      </c>
      <c r="F547" s="45">
        <v>0.21</v>
      </c>
      <c r="G547" s="45">
        <v>0.67</v>
      </c>
      <c r="H547" s="45">
        <v>0.67</v>
      </c>
      <c r="I547" s="45">
        <v>0.21</v>
      </c>
      <c r="J547" s="45">
        <v>0.23</v>
      </c>
      <c r="K547" s="45">
        <v>0</v>
      </c>
      <c r="L547" s="45">
        <v>0.67</v>
      </c>
      <c r="M547" s="45">
        <v>0.67</v>
      </c>
      <c r="N547" s="45">
        <v>0.1</v>
      </c>
      <c r="O547" s="45">
        <v>0.59</v>
      </c>
      <c r="P547" s="45">
        <v>1.38</v>
      </c>
      <c r="Q547" s="45">
        <v>2.2599999999999998</v>
      </c>
      <c r="R547" s="45">
        <v>0.59</v>
      </c>
      <c r="S547" s="45">
        <v>0.67</v>
      </c>
      <c r="T547" s="45">
        <v>1.08</v>
      </c>
      <c r="U547" s="45">
        <v>1.08</v>
      </c>
      <c r="V547" s="45">
        <v>1.08</v>
      </c>
      <c r="W547" s="45">
        <v>1.08</v>
      </c>
      <c r="X547" s="45">
        <v>0.7</v>
      </c>
      <c r="Y547" s="45">
        <v>0.5</v>
      </c>
      <c r="Z547" s="45">
        <v>0.5</v>
      </c>
      <c r="AA547" s="45">
        <v>0.67</v>
      </c>
      <c r="AB547" s="45">
        <v>0.28999999999999998</v>
      </c>
      <c r="AC547" s="45">
        <v>0.05</v>
      </c>
      <c r="AD547" s="45">
        <v>0.4</v>
      </c>
      <c r="AE547" s="45">
        <v>0.67</v>
      </c>
      <c r="AF547" s="45">
        <v>3.14</v>
      </c>
      <c r="AG547" s="150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BM548" s="55"/>
    </row>
    <row r="549" spans="1:65" ht="15">
      <c r="B549" s="8" t="s">
        <v>503</v>
      </c>
      <c r="BM549" s="28" t="s">
        <v>66</v>
      </c>
    </row>
    <row r="550" spans="1:65" ht="15">
      <c r="A550" s="25" t="s">
        <v>56</v>
      </c>
      <c r="B550" s="18" t="s">
        <v>110</v>
      </c>
      <c r="C550" s="15" t="s">
        <v>111</v>
      </c>
      <c r="D550" s="16" t="s">
        <v>232</v>
      </c>
      <c r="E550" s="17" t="s">
        <v>232</v>
      </c>
      <c r="F550" s="17" t="s">
        <v>232</v>
      </c>
      <c r="G550" s="17" t="s">
        <v>232</v>
      </c>
      <c r="H550" s="17" t="s">
        <v>232</v>
      </c>
      <c r="I550" s="17" t="s">
        <v>232</v>
      </c>
      <c r="J550" s="17" t="s">
        <v>232</v>
      </c>
      <c r="K550" s="17" t="s">
        <v>232</v>
      </c>
      <c r="L550" s="17" t="s">
        <v>232</v>
      </c>
      <c r="M550" s="17" t="s">
        <v>232</v>
      </c>
      <c r="N550" s="17" t="s">
        <v>232</v>
      </c>
      <c r="O550" s="17" t="s">
        <v>232</v>
      </c>
      <c r="P550" s="17" t="s">
        <v>232</v>
      </c>
      <c r="Q550" s="17" t="s">
        <v>232</v>
      </c>
      <c r="R550" s="17" t="s">
        <v>232</v>
      </c>
      <c r="S550" s="17" t="s">
        <v>232</v>
      </c>
      <c r="T550" s="17" t="s">
        <v>232</v>
      </c>
      <c r="U550" s="17" t="s">
        <v>232</v>
      </c>
      <c r="V550" s="17" t="s">
        <v>232</v>
      </c>
      <c r="W550" s="17" t="s">
        <v>232</v>
      </c>
      <c r="X550" s="17" t="s">
        <v>232</v>
      </c>
      <c r="Y550" s="17" t="s">
        <v>232</v>
      </c>
      <c r="Z550" s="17" t="s">
        <v>232</v>
      </c>
      <c r="AA550" s="17" t="s">
        <v>232</v>
      </c>
      <c r="AB550" s="17" t="s">
        <v>232</v>
      </c>
      <c r="AC550" s="17" t="s">
        <v>232</v>
      </c>
      <c r="AD550" s="17" t="s">
        <v>232</v>
      </c>
      <c r="AE550" s="17" t="s">
        <v>232</v>
      </c>
      <c r="AF550" s="17" t="s">
        <v>232</v>
      </c>
      <c r="AG550" s="150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233</v>
      </c>
      <c r="C551" s="9" t="s">
        <v>233</v>
      </c>
      <c r="D551" s="148" t="s">
        <v>235</v>
      </c>
      <c r="E551" s="149" t="s">
        <v>236</v>
      </c>
      <c r="F551" s="149" t="s">
        <v>237</v>
      </c>
      <c r="G551" s="149" t="s">
        <v>238</v>
      </c>
      <c r="H551" s="149" t="s">
        <v>239</v>
      </c>
      <c r="I551" s="149" t="s">
        <v>240</v>
      </c>
      <c r="J551" s="149" t="s">
        <v>241</v>
      </c>
      <c r="K551" s="149" t="s">
        <v>242</v>
      </c>
      <c r="L551" s="149" t="s">
        <v>243</v>
      </c>
      <c r="M551" s="149" t="s">
        <v>244</v>
      </c>
      <c r="N551" s="149" t="s">
        <v>245</v>
      </c>
      <c r="O551" s="149" t="s">
        <v>246</v>
      </c>
      <c r="P551" s="149" t="s">
        <v>247</v>
      </c>
      <c r="Q551" s="149" t="s">
        <v>248</v>
      </c>
      <c r="R551" s="149" t="s">
        <v>249</v>
      </c>
      <c r="S551" s="149" t="s">
        <v>251</v>
      </c>
      <c r="T551" s="149" t="s">
        <v>252</v>
      </c>
      <c r="U551" s="149" t="s">
        <v>253</v>
      </c>
      <c r="V551" s="149" t="s">
        <v>254</v>
      </c>
      <c r="W551" s="149" t="s">
        <v>277</v>
      </c>
      <c r="X551" s="149" t="s">
        <v>255</v>
      </c>
      <c r="Y551" s="149" t="s">
        <v>256</v>
      </c>
      <c r="Z551" s="149" t="s">
        <v>257</v>
      </c>
      <c r="AA551" s="149" t="s">
        <v>258</v>
      </c>
      <c r="AB551" s="149" t="s">
        <v>259</v>
      </c>
      <c r="AC551" s="149" t="s">
        <v>260</v>
      </c>
      <c r="AD551" s="149" t="s">
        <v>261</v>
      </c>
      <c r="AE551" s="149" t="s">
        <v>262</v>
      </c>
      <c r="AF551" s="149" t="s">
        <v>263</v>
      </c>
      <c r="AG551" s="150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284</v>
      </c>
      <c r="E552" s="11" t="s">
        <v>114</v>
      </c>
      <c r="F552" s="11" t="s">
        <v>284</v>
      </c>
      <c r="G552" s="11" t="s">
        <v>284</v>
      </c>
      <c r="H552" s="11" t="s">
        <v>284</v>
      </c>
      <c r="I552" s="11" t="s">
        <v>114</v>
      </c>
      <c r="J552" s="11" t="s">
        <v>285</v>
      </c>
      <c r="K552" s="11" t="s">
        <v>114</v>
      </c>
      <c r="L552" s="11" t="s">
        <v>114</v>
      </c>
      <c r="M552" s="11" t="s">
        <v>284</v>
      </c>
      <c r="N552" s="11" t="s">
        <v>114</v>
      </c>
      <c r="O552" s="11" t="s">
        <v>114</v>
      </c>
      <c r="P552" s="11" t="s">
        <v>284</v>
      </c>
      <c r="Q552" s="11" t="s">
        <v>285</v>
      </c>
      <c r="R552" s="11" t="s">
        <v>114</v>
      </c>
      <c r="S552" s="11" t="s">
        <v>285</v>
      </c>
      <c r="T552" s="11" t="s">
        <v>285</v>
      </c>
      <c r="U552" s="11" t="s">
        <v>285</v>
      </c>
      <c r="V552" s="11" t="s">
        <v>285</v>
      </c>
      <c r="W552" s="11" t="s">
        <v>285</v>
      </c>
      <c r="X552" s="11" t="s">
        <v>284</v>
      </c>
      <c r="Y552" s="11" t="s">
        <v>285</v>
      </c>
      <c r="Z552" s="11" t="s">
        <v>285</v>
      </c>
      <c r="AA552" s="11" t="s">
        <v>285</v>
      </c>
      <c r="AB552" s="11" t="s">
        <v>285</v>
      </c>
      <c r="AC552" s="11" t="s">
        <v>284</v>
      </c>
      <c r="AD552" s="11" t="s">
        <v>284</v>
      </c>
      <c r="AE552" s="11" t="s">
        <v>114</v>
      </c>
      <c r="AF552" s="11" t="s">
        <v>285</v>
      </c>
      <c r="AG552" s="150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150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13">
        <v>2.5799999999999997E-2</v>
      </c>
      <c r="E554" s="213">
        <v>2.52E-2</v>
      </c>
      <c r="F554" s="213">
        <v>2.5202715272000152E-2</v>
      </c>
      <c r="G554" s="213">
        <v>2.5899999999999999E-2</v>
      </c>
      <c r="H554" s="226">
        <v>2.8200000000000003E-2</v>
      </c>
      <c r="I554" s="213">
        <v>2.3199999999999998E-2</v>
      </c>
      <c r="J554" s="213">
        <v>2.5500000000000002E-2</v>
      </c>
      <c r="K554" s="213">
        <v>2.2800000000000001E-2</v>
      </c>
      <c r="L554" s="213">
        <v>2.3909999999999997E-2</v>
      </c>
      <c r="M554" s="213">
        <v>2.5500000000000002E-2</v>
      </c>
      <c r="N554" s="213">
        <v>2.6531399215395594E-2</v>
      </c>
      <c r="O554" s="213">
        <v>2.3735100000000002E-2</v>
      </c>
      <c r="P554" s="213">
        <v>2.5000000000000001E-2</v>
      </c>
      <c r="Q554" s="213">
        <v>2.2699999999999998E-2</v>
      </c>
      <c r="R554" s="213">
        <v>2.5068269999999997E-2</v>
      </c>
      <c r="S554" s="213">
        <v>2.5899999999999999E-2</v>
      </c>
      <c r="T554" s="213">
        <v>2.5399999999999999E-2</v>
      </c>
      <c r="U554" s="213">
        <v>2.4800000000000003E-2</v>
      </c>
      <c r="V554" s="213">
        <v>2.4500000000000001E-2</v>
      </c>
      <c r="W554" s="213">
        <v>2.4199999999999999E-2</v>
      </c>
      <c r="X554" s="213">
        <v>2.4299999999999999E-2</v>
      </c>
      <c r="Y554" s="213">
        <v>2.6400000000000003E-2</v>
      </c>
      <c r="Z554" s="213">
        <v>2.5300000000000003E-2</v>
      </c>
      <c r="AA554" s="213">
        <v>2.52E-2</v>
      </c>
      <c r="AB554" s="213">
        <v>2.4899999999999999E-2</v>
      </c>
      <c r="AC554" s="213">
        <v>2.81E-2</v>
      </c>
      <c r="AD554" s="213">
        <v>2.5099999999999997E-2</v>
      </c>
      <c r="AE554" s="213">
        <v>2.3E-2</v>
      </c>
      <c r="AF554" s="226">
        <v>0.01</v>
      </c>
      <c r="AG554" s="204"/>
      <c r="AH554" s="205"/>
      <c r="AI554" s="205"/>
      <c r="AJ554" s="205"/>
      <c r="AK554" s="205"/>
      <c r="AL554" s="205"/>
      <c r="AM554" s="205"/>
      <c r="AN554" s="205"/>
      <c r="AO554" s="205"/>
      <c r="AP554" s="205"/>
      <c r="AQ554" s="205"/>
      <c r="AR554" s="205"/>
      <c r="AS554" s="205"/>
      <c r="AT554" s="205"/>
      <c r="AU554" s="205"/>
      <c r="AV554" s="205"/>
      <c r="AW554" s="205"/>
      <c r="AX554" s="205"/>
      <c r="AY554" s="205"/>
      <c r="AZ554" s="205"/>
      <c r="BA554" s="205"/>
      <c r="BB554" s="205"/>
      <c r="BC554" s="205"/>
      <c r="BD554" s="205"/>
      <c r="BE554" s="205"/>
      <c r="BF554" s="205"/>
      <c r="BG554" s="205"/>
      <c r="BH554" s="205"/>
      <c r="BI554" s="205"/>
      <c r="BJ554" s="205"/>
      <c r="BK554" s="205"/>
      <c r="BL554" s="205"/>
      <c r="BM554" s="214">
        <v>1</v>
      </c>
    </row>
    <row r="555" spans="1:65">
      <c r="A555" s="30"/>
      <c r="B555" s="19">
        <v>1</v>
      </c>
      <c r="C555" s="9">
        <v>2</v>
      </c>
      <c r="D555" s="24">
        <v>2.52E-2</v>
      </c>
      <c r="E555" s="24">
        <v>2.5399999999999999E-2</v>
      </c>
      <c r="F555" s="24">
        <v>2.5095887832868313E-2</v>
      </c>
      <c r="G555" s="24">
        <v>2.6200000000000001E-2</v>
      </c>
      <c r="H555" s="229">
        <v>2.8799999999999999E-2</v>
      </c>
      <c r="I555" s="24">
        <v>2.3199999999999998E-2</v>
      </c>
      <c r="J555" s="24">
        <v>2.5700000000000001E-2</v>
      </c>
      <c r="K555" s="24">
        <v>2.3300000000000001E-2</v>
      </c>
      <c r="L555" s="24">
        <v>2.3480000000000001E-2</v>
      </c>
      <c r="M555" s="24">
        <v>2.4500000000000001E-2</v>
      </c>
      <c r="N555" s="24">
        <v>2.6926700359392704E-2</v>
      </c>
      <c r="O555" s="24">
        <v>2.3716200000000003E-2</v>
      </c>
      <c r="P555" s="24">
        <v>2.6100000000000002E-2</v>
      </c>
      <c r="Q555" s="228">
        <v>2.6699999999999998E-2</v>
      </c>
      <c r="R555" s="24">
        <v>2.4974220000000002E-2</v>
      </c>
      <c r="S555" s="24">
        <v>2.63E-2</v>
      </c>
      <c r="T555" s="24">
        <v>2.47E-2</v>
      </c>
      <c r="U555" s="24">
        <v>2.5099999999999997E-2</v>
      </c>
      <c r="V555" s="24">
        <v>2.4800000000000003E-2</v>
      </c>
      <c r="W555" s="24">
        <v>2.3900000000000001E-2</v>
      </c>
      <c r="X555" s="24">
        <v>2.4E-2</v>
      </c>
      <c r="Y555" s="24">
        <v>2.6400000000000003E-2</v>
      </c>
      <c r="Z555" s="24">
        <v>2.6100000000000002E-2</v>
      </c>
      <c r="AA555" s="24">
        <v>2.4E-2</v>
      </c>
      <c r="AB555" s="24">
        <v>2.5000000000000001E-2</v>
      </c>
      <c r="AC555" s="24">
        <v>2.7300000000000001E-2</v>
      </c>
      <c r="AD555" s="24">
        <v>2.4899999999999999E-2</v>
      </c>
      <c r="AE555" s="24">
        <v>2.24E-2</v>
      </c>
      <c r="AF555" s="229">
        <v>0.01</v>
      </c>
      <c r="AG555" s="204"/>
      <c r="AH555" s="205"/>
      <c r="AI555" s="205"/>
      <c r="AJ555" s="205"/>
      <c r="AK555" s="205"/>
      <c r="AL555" s="205"/>
      <c r="AM555" s="205"/>
      <c r="AN555" s="205"/>
      <c r="AO555" s="205"/>
      <c r="AP555" s="205"/>
      <c r="AQ555" s="205"/>
      <c r="AR555" s="205"/>
      <c r="AS555" s="205"/>
      <c r="AT555" s="205"/>
      <c r="AU555" s="205"/>
      <c r="AV555" s="205"/>
      <c r="AW555" s="205"/>
      <c r="AX555" s="205"/>
      <c r="AY555" s="205"/>
      <c r="AZ555" s="205"/>
      <c r="BA555" s="205"/>
      <c r="BB555" s="205"/>
      <c r="BC555" s="205"/>
      <c r="BD555" s="205"/>
      <c r="BE555" s="205"/>
      <c r="BF555" s="205"/>
      <c r="BG555" s="205"/>
      <c r="BH555" s="205"/>
      <c r="BI555" s="205"/>
      <c r="BJ555" s="205"/>
      <c r="BK555" s="205"/>
      <c r="BL555" s="205"/>
      <c r="BM555" s="214">
        <v>22</v>
      </c>
    </row>
    <row r="556" spans="1:65">
      <c r="A556" s="30"/>
      <c r="B556" s="19">
        <v>1</v>
      </c>
      <c r="C556" s="9">
        <v>3</v>
      </c>
      <c r="D556" s="24">
        <v>2.63E-2</v>
      </c>
      <c r="E556" s="24">
        <v>2.5700000000000001E-2</v>
      </c>
      <c r="F556" s="24">
        <v>2.5366217086373866E-2</v>
      </c>
      <c r="G556" s="24">
        <v>2.5599999999999998E-2</v>
      </c>
      <c r="H556" s="229">
        <v>2.9000000000000001E-2</v>
      </c>
      <c r="I556" s="24">
        <v>2.3199999999999998E-2</v>
      </c>
      <c r="J556" s="24">
        <v>2.5599999999999998E-2</v>
      </c>
      <c r="K556" s="24">
        <v>2.29E-2</v>
      </c>
      <c r="L556" s="24">
        <v>2.3269999999999999E-2</v>
      </c>
      <c r="M556" s="24">
        <v>2.46E-2</v>
      </c>
      <c r="N556" s="24">
        <v>2.5457896347581565E-2</v>
      </c>
      <c r="O556" s="24">
        <v>2.3397100000000001E-2</v>
      </c>
      <c r="P556" s="24">
        <v>2.47E-2</v>
      </c>
      <c r="Q556" s="24">
        <v>2.2200000000000001E-2</v>
      </c>
      <c r="R556" s="24">
        <v>2.515935E-2</v>
      </c>
      <c r="S556" s="24">
        <v>2.6499999999999999E-2</v>
      </c>
      <c r="T556" s="24">
        <v>2.5399999999999999E-2</v>
      </c>
      <c r="U556" s="24">
        <v>2.4500000000000001E-2</v>
      </c>
      <c r="V556" s="24">
        <v>2.4899999999999999E-2</v>
      </c>
      <c r="W556" s="24">
        <v>2.52E-2</v>
      </c>
      <c r="X556" s="24">
        <v>2.46E-2</v>
      </c>
      <c r="Y556" s="24">
        <v>2.6800000000000001E-2</v>
      </c>
      <c r="Z556" s="24">
        <v>2.7E-2</v>
      </c>
      <c r="AA556" s="24">
        <v>2.4899999999999999E-2</v>
      </c>
      <c r="AB556" s="24">
        <v>2.4899999999999999E-2</v>
      </c>
      <c r="AC556" s="24">
        <v>2.7400000000000001E-2</v>
      </c>
      <c r="AD556" s="24">
        <v>2.5300000000000003E-2</v>
      </c>
      <c r="AE556" s="24">
        <v>2.2800000000000001E-2</v>
      </c>
      <c r="AF556" s="229">
        <v>0.01</v>
      </c>
      <c r="AG556" s="204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5"/>
      <c r="AT556" s="205"/>
      <c r="AU556" s="205"/>
      <c r="AV556" s="205"/>
      <c r="AW556" s="205"/>
      <c r="AX556" s="205"/>
      <c r="AY556" s="205"/>
      <c r="AZ556" s="205"/>
      <c r="BA556" s="205"/>
      <c r="BB556" s="205"/>
      <c r="BC556" s="205"/>
      <c r="BD556" s="205"/>
      <c r="BE556" s="205"/>
      <c r="BF556" s="205"/>
      <c r="BG556" s="205"/>
      <c r="BH556" s="205"/>
      <c r="BI556" s="205"/>
      <c r="BJ556" s="205"/>
      <c r="BK556" s="205"/>
      <c r="BL556" s="205"/>
      <c r="BM556" s="214">
        <v>16</v>
      </c>
    </row>
    <row r="557" spans="1:65">
      <c r="A557" s="30"/>
      <c r="B557" s="19">
        <v>1</v>
      </c>
      <c r="C557" s="9">
        <v>4</v>
      </c>
      <c r="D557" s="24">
        <v>2.5999999999999999E-2</v>
      </c>
      <c r="E557" s="24">
        <v>2.5700000000000001E-2</v>
      </c>
      <c r="F557" s="24">
        <v>2.5222226806737746E-2</v>
      </c>
      <c r="G557" s="24">
        <v>2.5799999999999997E-2</v>
      </c>
      <c r="H557" s="229">
        <v>2.8799999999999999E-2</v>
      </c>
      <c r="I557" s="24">
        <v>2.4E-2</v>
      </c>
      <c r="J557" s="24">
        <v>2.5399999999999999E-2</v>
      </c>
      <c r="K557" s="24">
        <v>2.2599999999999999E-2</v>
      </c>
      <c r="L557" s="24">
        <v>2.3219999999999998E-2</v>
      </c>
      <c r="M557" s="24">
        <v>2.4399999999999998E-2</v>
      </c>
      <c r="N557" s="24">
        <v>2.6092989351545658E-2</v>
      </c>
      <c r="O557" s="24">
        <v>2.31477E-2</v>
      </c>
      <c r="P557" s="24">
        <v>2.5399999999999999E-2</v>
      </c>
      <c r="Q557" s="24">
        <v>2.24E-2</v>
      </c>
      <c r="R557" s="24">
        <v>2.5313789999999999E-2</v>
      </c>
      <c r="S557" s="24">
        <v>2.5899999999999999E-2</v>
      </c>
      <c r="T557" s="24">
        <v>2.4399999999999998E-2</v>
      </c>
      <c r="U557" s="24">
        <v>2.47E-2</v>
      </c>
      <c r="V557" s="24">
        <v>2.5099999999999997E-2</v>
      </c>
      <c r="W557" s="24">
        <v>2.3599999999999999E-2</v>
      </c>
      <c r="X557" s="24">
        <v>2.4E-2</v>
      </c>
      <c r="Y557" s="24">
        <v>2.6200000000000001E-2</v>
      </c>
      <c r="Z557" s="24">
        <v>2.5700000000000001E-2</v>
      </c>
      <c r="AA557" s="24">
        <v>2.3900000000000001E-2</v>
      </c>
      <c r="AB557" s="24">
        <v>2.5000000000000001E-2</v>
      </c>
      <c r="AC557" s="24">
        <v>2.6499999999999999E-2</v>
      </c>
      <c r="AD557" s="24">
        <v>2.47E-2</v>
      </c>
      <c r="AE557" s="24">
        <v>2.3E-2</v>
      </c>
      <c r="AF557" s="229">
        <v>0.02</v>
      </c>
      <c r="AG557" s="204"/>
      <c r="AH557" s="205"/>
      <c r="AI557" s="205"/>
      <c r="AJ557" s="205"/>
      <c r="AK557" s="205"/>
      <c r="AL557" s="205"/>
      <c r="AM557" s="205"/>
      <c r="AN557" s="205"/>
      <c r="AO557" s="205"/>
      <c r="AP557" s="205"/>
      <c r="AQ557" s="205"/>
      <c r="AR557" s="205"/>
      <c r="AS557" s="205"/>
      <c r="AT557" s="205"/>
      <c r="AU557" s="205"/>
      <c r="AV557" s="205"/>
      <c r="AW557" s="205"/>
      <c r="AX557" s="205"/>
      <c r="AY557" s="205"/>
      <c r="AZ557" s="205"/>
      <c r="BA557" s="205"/>
      <c r="BB557" s="205"/>
      <c r="BC557" s="205"/>
      <c r="BD557" s="205"/>
      <c r="BE557" s="205"/>
      <c r="BF557" s="205"/>
      <c r="BG557" s="205"/>
      <c r="BH557" s="205"/>
      <c r="BI557" s="205"/>
      <c r="BJ557" s="205"/>
      <c r="BK557" s="205"/>
      <c r="BL557" s="205"/>
      <c r="BM557" s="214">
        <v>2.4871244122755452E-2</v>
      </c>
    </row>
    <row r="558" spans="1:65">
      <c r="A558" s="30"/>
      <c r="B558" s="19">
        <v>1</v>
      </c>
      <c r="C558" s="9">
        <v>5</v>
      </c>
      <c r="D558" s="24">
        <v>2.5700000000000001E-2</v>
      </c>
      <c r="E558" s="24">
        <v>2.5700000000000001E-2</v>
      </c>
      <c r="F558" s="24">
        <v>2.5261398299779796E-2</v>
      </c>
      <c r="G558" s="24">
        <v>2.5799999999999997E-2</v>
      </c>
      <c r="H558" s="229">
        <v>2.8799999999999999E-2</v>
      </c>
      <c r="I558" s="24">
        <v>2.4E-2</v>
      </c>
      <c r="J558" s="24">
        <v>2.5399999999999999E-2</v>
      </c>
      <c r="K558" s="24">
        <v>2.3E-2</v>
      </c>
      <c r="L558" s="24">
        <v>2.3130000000000001E-2</v>
      </c>
      <c r="M558" s="24">
        <v>2.5399999999999999E-2</v>
      </c>
      <c r="N558" s="24">
        <v>2.6360089364525593E-2</v>
      </c>
      <c r="O558" s="24">
        <v>2.4505900000000001E-2</v>
      </c>
      <c r="P558" s="24">
        <v>2.7E-2</v>
      </c>
      <c r="Q558" s="24">
        <v>2.4899999999999999E-2</v>
      </c>
      <c r="R558" s="24">
        <v>2.5322700000000004E-2</v>
      </c>
      <c r="S558" s="24">
        <v>2.5999999999999999E-2</v>
      </c>
      <c r="T558" s="24">
        <v>2.5000000000000001E-2</v>
      </c>
      <c r="U558" s="24">
        <v>2.4899999999999999E-2</v>
      </c>
      <c r="V558" s="24">
        <v>2.46E-2</v>
      </c>
      <c r="W558" s="24">
        <v>2.4399999999999998E-2</v>
      </c>
      <c r="X558" s="24">
        <v>2.41E-2</v>
      </c>
      <c r="Y558" s="24">
        <v>2.5700000000000001E-2</v>
      </c>
      <c r="Z558" s="24">
        <v>2.7300000000000001E-2</v>
      </c>
      <c r="AA558" s="24">
        <v>2.46E-2</v>
      </c>
      <c r="AB558" s="24">
        <v>2.5300000000000003E-2</v>
      </c>
      <c r="AC558" s="24">
        <v>2.6499999999999999E-2</v>
      </c>
      <c r="AD558" s="24">
        <v>2.5000000000000001E-2</v>
      </c>
      <c r="AE558" s="24">
        <v>2.2000000000000002E-2</v>
      </c>
      <c r="AF558" s="229">
        <v>0.02</v>
      </c>
      <c r="AG558" s="204"/>
      <c r="AH558" s="205"/>
      <c r="AI558" s="205"/>
      <c r="AJ558" s="205"/>
      <c r="AK558" s="205"/>
      <c r="AL558" s="205"/>
      <c r="AM558" s="205"/>
      <c r="AN558" s="205"/>
      <c r="AO558" s="205"/>
      <c r="AP558" s="205"/>
      <c r="AQ558" s="205"/>
      <c r="AR558" s="205"/>
      <c r="AS558" s="205"/>
      <c r="AT558" s="205"/>
      <c r="AU558" s="205"/>
      <c r="AV558" s="205"/>
      <c r="AW558" s="205"/>
      <c r="AX558" s="205"/>
      <c r="AY558" s="205"/>
      <c r="AZ558" s="205"/>
      <c r="BA558" s="205"/>
      <c r="BB558" s="205"/>
      <c r="BC558" s="205"/>
      <c r="BD558" s="205"/>
      <c r="BE558" s="205"/>
      <c r="BF558" s="205"/>
      <c r="BG558" s="205"/>
      <c r="BH558" s="205"/>
      <c r="BI558" s="205"/>
      <c r="BJ558" s="205"/>
      <c r="BK558" s="205"/>
      <c r="BL558" s="205"/>
      <c r="BM558" s="214">
        <v>39</v>
      </c>
    </row>
    <row r="559" spans="1:65">
      <c r="A559" s="30"/>
      <c r="B559" s="19">
        <v>1</v>
      </c>
      <c r="C559" s="9">
        <v>6</v>
      </c>
      <c r="D559" s="24">
        <v>2.5799999999999997E-2</v>
      </c>
      <c r="E559" s="24">
        <v>2.52E-2</v>
      </c>
      <c r="F559" s="24">
        <v>2.5391258763574374E-2</v>
      </c>
      <c r="G559" s="24">
        <v>2.5399999999999999E-2</v>
      </c>
      <c r="H559" s="228">
        <v>2.4399999999999998E-2</v>
      </c>
      <c r="I559" s="24">
        <v>2.4E-2</v>
      </c>
      <c r="J559" s="24">
        <v>2.5599999999999998E-2</v>
      </c>
      <c r="K559" s="24">
        <v>2.2000000000000002E-2</v>
      </c>
      <c r="L559" s="24">
        <v>2.3009999999999999E-2</v>
      </c>
      <c r="M559" s="24">
        <v>2.47E-2</v>
      </c>
      <c r="N559" s="24">
        <v>2.5834898186608224E-2</v>
      </c>
      <c r="O559" s="24">
        <v>2.3917500000000001E-2</v>
      </c>
      <c r="P559" s="24">
        <v>2.4399999999999998E-2</v>
      </c>
      <c r="Q559" s="24">
        <v>2.2000000000000002E-2</v>
      </c>
      <c r="R559" s="24">
        <v>2.5054410000000003E-2</v>
      </c>
      <c r="S559" s="24">
        <v>2.5300000000000003E-2</v>
      </c>
      <c r="T559" s="24">
        <v>2.5500000000000002E-2</v>
      </c>
      <c r="U559" s="24">
        <v>2.4500000000000001E-2</v>
      </c>
      <c r="V559" s="24">
        <v>2.4899999999999999E-2</v>
      </c>
      <c r="W559" s="24">
        <v>2.4299999999999999E-2</v>
      </c>
      <c r="X559" s="24">
        <v>2.5099999999999997E-2</v>
      </c>
      <c r="Y559" s="24">
        <v>2.6499999999999999E-2</v>
      </c>
      <c r="Z559" s="24">
        <v>2.52E-2</v>
      </c>
      <c r="AA559" s="24">
        <v>2.4500000000000001E-2</v>
      </c>
      <c r="AB559" s="24">
        <v>2.4399999999999998E-2</v>
      </c>
      <c r="AC559" s="24">
        <v>2.6699999999999998E-2</v>
      </c>
      <c r="AD559" s="24">
        <v>2.5399999999999999E-2</v>
      </c>
      <c r="AE559" s="24">
        <v>2.18E-2</v>
      </c>
      <c r="AF559" s="229">
        <v>0.01</v>
      </c>
      <c r="AG559" s="204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56"/>
    </row>
    <row r="560" spans="1:65">
      <c r="A560" s="30"/>
      <c r="B560" s="20" t="s">
        <v>271</v>
      </c>
      <c r="C560" s="12"/>
      <c r="D560" s="215">
        <v>2.58E-2</v>
      </c>
      <c r="E560" s="215">
        <v>2.5483333333333334E-2</v>
      </c>
      <c r="F560" s="215">
        <v>2.5256617343555707E-2</v>
      </c>
      <c r="G560" s="215">
        <v>2.5783333333333328E-2</v>
      </c>
      <c r="H560" s="215">
        <v>2.8000000000000001E-2</v>
      </c>
      <c r="I560" s="215">
        <v>2.3599999999999996E-2</v>
      </c>
      <c r="J560" s="215">
        <v>2.5533333333333335E-2</v>
      </c>
      <c r="K560" s="215">
        <v>2.2766666666666668E-2</v>
      </c>
      <c r="L560" s="215">
        <v>2.3336666666666662E-2</v>
      </c>
      <c r="M560" s="215">
        <v>2.4850000000000001E-2</v>
      </c>
      <c r="N560" s="215">
        <v>2.6200662137508223E-2</v>
      </c>
      <c r="O560" s="215">
        <v>2.3736583333333335E-2</v>
      </c>
      <c r="P560" s="215">
        <v>2.5433333333333336E-2</v>
      </c>
      <c r="Q560" s="215">
        <v>2.3483333333333332E-2</v>
      </c>
      <c r="R560" s="215">
        <v>2.5148790000000001E-2</v>
      </c>
      <c r="S560" s="215">
        <v>2.5983333333333331E-2</v>
      </c>
      <c r="T560" s="215">
        <v>2.5066666666666664E-2</v>
      </c>
      <c r="U560" s="215">
        <v>2.4749999999999998E-2</v>
      </c>
      <c r="V560" s="215">
        <v>2.4799999999999999E-2</v>
      </c>
      <c r="W560" s="215">
        <v>2.4266666666666662E-2</v>
      </c>
      <c r="X560" s="215">
        <v>2.4349999999999997E-2</v>
      </c>
      <c r="Y560" s="215">
        <v>2.6333333333333334E-2</v>
      </c>
      <c r="Z560" s="215">
        <v>2.6099999999999998E-2</v>
      </c>
      <c r="AA560" s="215">
        <v>2.4516666666666669E-2</v>
      </c>
      <c r="AB560" s="215">
        <v>2.4916666666666667E-2</v>
      </c>
      <c r="AC560" s="215">
        <v>2.7083333333333334E-2</v>
      </c>
      <c r="AD560" s="215">
        <v>2.5066666666666668E-2</v>
      </c>
      <c r="AE560" s="215">
        <v>2.2500000000000003E-2</v>
      </c>
      <c r="AF560" s="215">
        <v>1.3333333333333334E-2</v>
      </c>
      <c r="AG560" s="204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05"/>
      <c r="AT560" s="205"/>
      <c r="AU560" s="205"/>
      <c r="AV560" s="205"/>
      <c r="AW560" s="205"/>
      <c r="AX560" s="205"/>
      <c r="AY560" s="205"/>
      <c r="AZ560" s="205"/>
      <c r="BA560" s="205"/>
      <c r="BB560" s="205"/>
      <c r="BC560" s="205"/>
      <c r="BD560" s="205"/>
      <c r="BE560" s="205"/>
      <c r="BF560" s="205"/>
      <c r="BG560" s="205"/>
      <c r="BH560" s="205"/>
      <c r="BI560" s="205"/>
      <c r="BJ560" s="205"/>
      <c r="BK560" s="205"/>
      <c r="BL560" s="205"/>
      <c r="BM560" s="56"/>
    </row>
    <row r="561" spans="1:65">
      <c r="A561" s="30"/>
      <c r="B561" s="3" t="s">
        <v>272</v>
      </c>
      <c r="C561" s="29"/>
      <c r="D561" s="24">
        <v>2.5799999999999997E-2</v>
      </c>
      <c r="E561" s="24">
        <v>2.555E-2</v>
      </c>
      <c r="F561" s="24">
        <v>2.5241812553258771E-2</v>
      </c>
      <c r="G561" s="24">
        <v>2.5799999999999997E-2</v>
      </c>
      <c r="H561" s="24">
        <v>2.8799999999999999E-2</v>
      </c>
      <c r="I561" s="24">
        <v>2.3599999999999999E-2</v>
      </c>
      <c r="J561" s="24">
        <v>2.555E-2</v>
      </c>
      <c r="K561" s="24">
        <v>2.2850000000000002E-2</v>
      </c>
      <c r="L561" s="24">
        <v>2.3244999999999998E-2</v>
      </c>
      <c r="M561" s="24">
        <v>2.4649999999999998E-2</v>
      </c>
      <c r="N561" s="24">
        <v>2.6226539358035626E-2</v>
      </c>
      <c r="O561" s="24">
        <v>2.3725650000000001E-2</v>
      </c>
      <c r="P561" s="24">
        <v>2.52E-2</v>
      </c>
      <c r="Q561" s="24">
        <v>2.2550000000000001E-2</v>
      </c>
      <c r="R561" s="24">
        <v>2.511381E-2</v>
      </c>
      <c r="S561" s="24">
        <v>2.5950000000000001E-2</v>
      </c>
      <c r="T561" s="24">
        <v>2.52E-2</v>
      </c>
      <c r="U561" s="24">
        <v>2.4750000000000001E-2</v>
      </c>
      <c r="V561" s="24">
        <v>2.4850000000000001E-2</v>
      </c>
      <c r="W561" s="24">
        <v>2.4250000000000001E-2</v>
      </c>
      <c r="X561" s="24">
        <v>2.4199999999999999E-2</v>
      </c>
      <c r="Y561" s="24">
        <v>2.6400000000000003E-2</v>
      </c>
      <c r="Z561" s="24">
        <v>2.5899999999999999E-2</v>
      </c>
      <c r="AA561" s="24">
        <v>2.4550000000000002E-2</v>
      </c>
      <c r="AB561" s="24">
        <v>2.495E-2</v>
      </c>
      <c r="AC561" s="24">
        <v>2.7E-2</v>
      </c>
      <c r="AD561" s="24">
        <v>2.5049999999999999E-2</v>
      </c>
      <c r="AE561" s="24">
        <v>2.2600000000000002E-2</v>
      </c>
      <c r="AF561" s="24">
        <v>0.01</v>
      </c>
      <c r="AG561" s="204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05"/>
      <c r="AT561" s="205"/>
      <c r="AU561" s="205"/>
      <c r="AV561" s="205"/>
      <c r="AW561" s="205"/>
      <c r="AX561" s="205"/>
      <c r="AY561" s="205"/>
      <c r="AZ561" s="205"/>
      <c r="BA561" s="205"/>
      <c r="BB561" s="205"/>
      <c r="BC561" s="205"/>
      <c r="BD561" s="205"/>
      <c r="BE561" s="205"/>
      <c r="BF561" s="205"/>
      <c r="BG561" s="205"/>
      <c r="BH561" s="205"/>
      <c r="BI561" s="205"/>
      <c r="BJ561" s="205"/>
      <c r="BK561" s="205"/>
      <c r="BL561" s="205"/>
      <c r="BM561" s="56"/>
    </row>
    <row r="562" spans="1:65">
      <c r="A562" s="30"/>
      <c r="B562" s="3" t="s">
        <v>273</v>
      </c>
      <c r="C562" s="29"/>
      <c r="D562" s="24">
        <v>3.6331804249169891E-4</v>
      </c>
      <c r="E562" s="24">
        <v>2.4832774042918932E-4</v>
      </c>
      <c r="F562" s="24">
        <v>1.0962243483820548E-4</v>
      </c>
      <c r="G562" s="24">
        <v>2.7141603981096455E-4</v>
      </c>
      <c r="H562" s="24">
        <v>1.7843766418556377E-3</v>
      </c>
      <c r="I562" s="24">
        <v>4.3817804600413405E-4</v>
      </c>
      <c r="J562" s="24">
        <v>1.211060141638997E-4</v>
      </c>
      <c r="K562" s="24">
        <v>4.4121045620731421E-4</v>
      </c>
      <c r="L562" s="24">
        <v>3.214757637313678E-4</v>
      </c>
      <c r="M562" s="24">
        <v>4.764451699828643E-4</v>
      </c>
      <c r="N562" s="24">
        <v>5.2134696131106288E-4</v>
      </c>
      <c r="O562" s="24">
        <v>4.6626798481845907E-4</v>
      </c>
      <c r="P562" s="24">
        <v>9.688481133111979E-4</v>
      </c>
      <c r="Q562" s="24">
        <v>1.896751609111394E-3</v>
      </c>
      <c r="R562" s="24">
        <v>1.4383806269551908E-4</v>
      </c>
      <c r="S562" s="24">
        <v>4.1190613817551419E-4</v>
      </c>
      <c r="T562" s="24">
        <v>4.4572039067858137E-4</v>
      </c>
      <c r="U562" s="24">
        <v>2.345207879911702E-4</v>
      </c>
      <c r="V562" s="24">
        <v>2.1908902300206513E-4</v>
      </c>
      <c r="W562" s="24">
        <v>5.4283207962192747E-4</v>
      </c>
      <c r="X562" s="24">
        <v>4.3243496620879205E-4</v>
      </c>
      <c r="Y562" s="24">
        <v>3.6696957185394368E-4</v>
      </c>
      <c r="Z562" s="24">
        <v>8.7863530545955143E-4</v>
      </c>
      <c r="AA562" s="24">
        <v>5.0365331992022655E-4</v>
      </c>
      <c r="AB562" s="24">
        <v>2.9268868558020419E-4</v>
      </c>
      <c r="AC562" s="24">
        <v>6.337717780610521E-4</v>
      </c>
      <c r="AD562" s="24">
        <v>2.5819888974716154E-4</v>
      </c>
      <c r="AE562" s="24">
        <v>5.1768716422179097E-4</v>
      </c>
      <c r="AF562" s="24">
        <v>5.1639777949432242E-3</v>
      </c>
      <c r="AG562" s="204"/>
      <c r="AH562" s="205"/>
      <c r="AI562" s="205"/>
      <c r="AJ562" s="205"/>
      <c r="AK562" s="205"/>
      <c r="AL562" s="205"/>
      <c r="AM562" s="205"/>
      <c r="AN562" s="205"/>
      <c r="AO562" s="205"/>
      <c r="AP562" s="205"/>
      <c r="AQ562" s="205"/>
      <c r="AR562" s="205"/>
      <c r="AS562" s="205"/>
      <c r="AT562" s="205"/>
      <c r="AU562" s="205"/>
      <c r="AV562" s="205"/>
      <c r="AW562" s="205"/>
      <c r="AX562" s="205"/>
      <c r="AY562" s="205"/>
      <c r="AZ562" s="205"/>
      <c r="BA562" s="205"/>
      <c r="BB562" s="205"/>
      <c r="BC562" s="205"/>
      <c r="BD562" s="205"/>
      <c r="BE562" s="205"/>
      <c r="BF562" s="205"/>
      <c r="BG562" s="205"/>
      <c r="BH562" s="205"/>
      <c r="BI562" s="205"/>
      <c r="BJ562" s="205"/>
      <c r="BK562" s="205"/>
      <c r="BL562" s="205"/>
      <c r="BM562" s="56"/>
    </row>
    <row r="563" spans="1:65">
      <c r="A563" s="30"/>
      <c r="B563" s="3" t="s">
        <v>86</v>
      </c>
      <c r="C563" s="29"/>
      <c r="D563" s="13">
        <v>1.4082094670220887E-2</v>
      </c>
      <c r="E563" s="13">
        <v>9.7447118546444469E-3</v>
      </c>
      <c r="F563" s="13">
        <v>4.3403450805408802E-3</v>
      </c>
      <c r="G563" s="13">
        <v>1.0526801802623062E-2</v>
      </c>
      <c r="H563" s="13">
        <v>6.3727737209129914E-2</v>
      </c>
      <c r="I563" s="13">
        <v>1.8566866356107378E-2</v>
      </c>
      <c r="J563" s="13">
        <v>4.7430553850091265E-3</v>
      </c>
      <c r="K563" s="13">
        <v>1.9379668647466215E-2</v>
      </c>
      <c r="L563" s="13">
        <v>1.3775564793516692E-2</v>
      </c>
      <c r="M563" s="13">
        <v>1.9172843862489509E-2</v>
      </c>
      <c r="N563" s="13">
        <v>1.9898236104679026E-2</v>
      </c>
      <c r="O563" s="13">
        <v>1.9643433019430303E-2</v>
      </c>
      <c r="P563" s="13">
        <v>3.8093634861514986E-2</v>
      </c>
      <c r="Q563" s="13">
        <v>8.077011820204659E-2</v>
      </c>
      <c r="R563" s="13">
        <v>5.71948243615375E-3</v>
      </c>
      <c r="S563" s="13">
        <v>1.5852705766857506E-2</v>
      </c>
      <c r="T563" s="13">
        <v>1.778139856430511E-2</v>
      </c>
      <c r="U563" s="13">
        <v>9.4755873935826358E-3</v>
      </c>
      <c r="V563" s="13">
        <v>8.8342347984703678E-3</v>
      </c>
      <c r="W563" s="13">
        <v>2.2369453830573937E-2</v>
      </c>
      <c r="X563" s="13">
        <v>1.7759136189272776E-2</v>
      </c>
      <c r="Y563" s="13">
        <v>1.3935553361542164E-2</v>
      </c>
      <c r="Z563" s="13">
        <v>3.3664187948641823E-2</v>
      </c>
      <c r="AA563" s="13">
        <v>2.0543303327813452E-2</v>
      </c>
      <c r="AB563" s="13">
        <v>1.1746703100208864E-2</v>
      </c>
      <c r="AC563" s="13">
        <v>2.3400804113023463E-2</v>
      </c>
      <c r="AD563" s="13">
        <v>1.0300487622892082E-2</v>
      </c>
      <c r="AE563" s="13">
        <v>2.3008318409857374E-2</v>
      </c>
      <c r="AF563" s="13">
        <v>0.38729833462074181</v>
      </c>
      <c r="AG563" s="150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274</v>
      </c>
      <c r="C564" s="29"/>
      <c r="D564" s="13">
        <v>3.7342558042554819E-2</v>
      </c>
      <c r="E564" s="13">
        <v>2.4610317343066068E-2</v>
      </c>
      <c r="F564" s="13">
        <v>1.549473033589277E-2</v>
      </c>
      <c r="G564" s="13">
        <v>3.6672440111002569E-2</v>
      </c>
      <c r="H564" s="13">
        <v>0.12579812500742404</v>
      </c>
      <c r="I564" s="13">
        <v>-5.1113008922314296E-2</v>
      </c>
      <c r="J564" s="13">
        <v>2.6620671137722374E-2</v>
      </c>
      <c r="K564" s="13">
        <v>-8.461890549991602E-2</v>
      </c>
      <c r="L564" s="13">
        <v>-6.1700872240836535E-2</v>
      </c>
      <c r="M564" s="13">
        <v>-8.541640559112107E-4</v>
      </c>
      <c r="N564" s="13">
        <v>5.3452011012848688E-2</v>
      </c>
      <c r="O564" s="13">
        <v>-4.5621392473245148E-2</v>
      </c>
      <c r="P564" s="13">
        <v>2.2599963548410207E-2</v>
      </c>
      <c r="Q564" s="13">
        <v>-5.5803834443178491E-2</v>
      </c>
      <c r="R564" s="13">
        <v>1.1159308150194835E-2</v>
      </c>
      <c r="S564" s="13">
        <v>4.4713855289627125E-2</v>
      </c>
      <c r="T564" s="13">
        <v>7.8573690542651509E-3</v>
      </c>
      <c r="U564" s="13">
        <v>-4.8748716452235996E-3</v>
      </c>
      <c r="V564" s="13">
        <v>-2.8645178505674052E-3</v>
      </c>
      <c r="W564" s="13">
        <v>-2.4308291660232739E-2</v>
      </c>
      <c r="X564" s="13">
        <v>-2.09577020024726E-2</v>
      </c>
      <c r="Y564" s="13">
        <v>5.8786331852220153E-2</v>
      </c>
      <c r="Z564" s="13">
        <v>4.9404680810491541E-2</v>
      </c>
      <c r="AA564" s="13">
        <v>-1.4256522686951989E-2</v>
      </c>
      <c r="AB564" s="13">
        <v>1.8263076702969006E-3</v>
      </c>
      <c r="AC564" s="13">
        <v>8.8941638772061848E-2</v>
      </c>
      <c r="AD564" s="13">
        <v>7.8573690542651509E-3</v>
      </c>
      <c r="AE564" s="13">
        <v>-9.5340792404748576E-2</v>
      </c>
      <c r="AF564" s="13">
        <v>-0.46390565475836953</v>
      </c>
      <c r="AG564" s="150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46" t="s">
        <v>275</v>
      </c>
      <c r="C565" s="47"/>
      <c r="D565" s="45">
        <v>0.67</v>
      </c>
      <c r="E565" s="45">
        <v>0.38</v>
      </c>
      <c r="F565" s="45">
        <v>0.17</v>
      </c>
      <c r="G565" s="45">
        <v>0.66</v>
      </c>
      <c r="H565" s="45">
        <v>2.7</v>
      </c>
      <c r="I565" s="45">
        <v>1.33</v>
      </c>
      <c r="J565" s="45">
        <v>0.43</v>
      </c>
      <c r="K565" s="45">
        <v>2.11</v>
      </c>
      <c r="L565" s="45">
        <v>1.59</v>
      </c>
      <c r="M565" s="45">
        <v>0.2</v>
      </c>
      <c r="N565" s="45">
        <v>1.04</v>
      </c>
      <c r="O565" s="45">
        <v>1.22</v>
      </c>
      <c r="P565" s="45">
        <v>0.34</v>
      </c>
      <c r="Q565" s="45">
        <v>1.46</v>
      </c>
      <c r="R565" s="45">
        <v>0.08</v>
      </c>
      <c r="S565" s="45">
        <v>0.84</v>
      </c>
      <c r="T565" s="45">
        <v>0</v>
      </c>
      <c r="U565" s="45">
        <v>0.28999999999999998</v>
      </c>
      <c r="V565" s="45">
        <v>0.25</v>
      </c>
      <c r="W565" s="45">
        <v>0.74</v>
      </c>
      <c r="X565" s="45">
        <v>0.66</v>
      </c>
      <c r="Y565" s="45">
        <v>1.1599999999999999</v>
      </c>
      <c r="Z565" s="45">
        <v>0.95</v>
      </c>
      <c r="AA565" s="45">
        <v>0.51</v>
      </c>
      <c r="AB565" s="45">
        <v>0.14000000000000001</v>
      </c>
      <c r="AC565" s="45">
        <v>1.85</v>
      </c>
      <c r="AD565" s="45">
        <v>0</v>
      </c>
      <c r="AE565" s="45">
        <v>2.36</v>
      </c>
      <c r="AF565" s="45">
        <v>10.79</v>
      </c>
      <c r="AG565" s="150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BM566" s="55"/>
    </row>
    <row r="567" spans="1:65" ht="15">
      <c r="B567" s="8" t="s">
        <v>504</v>
      </c>
      <c r="BM567" s="28" t="s">
        <v>66</v>
      </c>
    </row>
    <row r="568" spans="1:65" ht="15">
      <c r="A568" s="25" t="s">
        <v>26</v>
      </c>
      <c r="B568" s="18" t="s">
        <v>110</v>
      </c>
      <c r="C568" s="15" t="s">
        <v>111</v>
      </c>
      <c r="D568" s="16" t="s">
        <v>232</v>
      </c>
      <c r="E568" s="17" t="s">
        <v>232</v>
      </c>
      <c r="F568" s="17" t="s">
        <v>232</v>
      </c>
      <c r="G568" s="17" t="s">
        <v>232</v>
      </c>
      <c r="H568" s="17" t="s">
        <v>232</v>
      </c>
      <c r="I568" s="17" t="s">
        <v>232</v>
      </c>
      <c r="J568" s="17" t="s">
        <v>232</v>
      </c>
      <c r="K568" s="17" t="s">
        <v>232</v>
      </c>
      <c r="L568" s="17" t="s">
        <v>232</v>
      </c>
      <c r="M568" s="17" t="s">
        <v>232</v>
      </c>
      <c r="N568" s="17" t="s">
        <v>232</v>
      </c>
      <c r="O568" s="17" t="s">
        <v>232</v>
      </c>
      <c r="P568" s="17" t="s">
        <v>232</v>
      </c>
      <c r="Q568" s="17" t="s">
        <v>232</v>
      </c>
      <c r="R568" s="17" t="s">
        <v>232</v>
      </c>
      <c r="S568" s="17" t="s">
        <v>232</v>
      </c>
      <c r="T568" s="17" t="s">
        <v>232</v>
      </c>
      <c r="U568" s="17" t="s">
        <v>232</v>
      </c>
      <c r="V568" s="17" t="s">
        <v>232</v>
      </c>
      <c r="W568" s="17" t="s">
        <v>232</v>
      </c>
      <c r="X568" s="17" t="s">
        <v>232</v>
      </c>
      <c r="Y568" s="17" t="s">
        <v>232</v>
      </c>
      <c r="Z568" s="17" t="s">
        <v>232</v>
      </c>
      <c r="AA568" s="17" t="s">
        <v>232</v>
      </c>
      <c r="AB568" s="17" t="s">
        <v>232</v>
      </c>
      <c r="AC568" s="17" t="s">
        <v>232</v>
      </c>
      <c r="AD568" s="17" t="s">
        <v>232</v>
      </c>
      <c r="AE568" s="17" t="s">
        <v>232</v>
      </c>
      <c r="AF568" s="17" t="s">
        <v>232</v>
      </c>
      <c r="AG568" s="150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233</v>
      </c>
      <c r="C569" s="9" t="s">
        <v>233</v>
      </c>
      <c r="D569" s="148" t="s">
        <v>235</v>
      </c>
      <c r="E569" s="149" t="s">
        <v>236</v>
      </c>
      <c r="F569" s="149" t="s">
        <v>237</v>
      </c>
      <c r="G569" s="149" t="s">
        <v>238</v>
      </c>
      <c r="H569" s="149" t="s">
        <v>239</v>
      </c>
      <c r="I569" s="149" t="s">
        <v>240</v>
      </c>
      <c r="J569" s="149" t="s">
        <v>241</v>
      </c>
      <c r="K569" s="149" t="s">
        <v>242</v>
      </c>
      <c r="L569" s="149" t="s">
        <v>243</v>
      </c>
      <c r="M569" s="149" t="s">
        <v>244</v>
      </c>
      <c r="N569" s="149" t="s">
        <v>245</v>
      </c>
      <c r="O569" s="149" t="s">
        <v>246</v>
      </c>
      <c r="P569" s="149" t="s">
        <v>247</v>
      </c>
      <c r="Q569" s="149" t="s">
        <v>248</v>
      </c>
      <c r="R569" s="149" t="s">
        <v>249</v>
      </c>
      <c r="S569" s="149" t="s">
        <v>251</v>
      </c>
      <c r="T569" s="149" t="s">
        <v>252</v>
      </c>
      <c r="U569" s="149" t="s">
        <v>253</v>
      </c>
      <c r="V569" s="149" t="s">
        <v>254</v>
      </c>
      <c r="W569" s="149" t="s">
        <v>277</v>
      </c>
      <c r="X569" s="149" t="s">
        <v>255</v>
      </c>
      <c r="Y569" s="149" t="s">
        <v>256</v>
      </c>
      <c r="Z569" s="149" t="s">
        <v>257</v>
      </c>
      <c r="AA569" s="149" t="s">
        <v>258</v>
      </c>
      <c r="AB569" s="149" t="s">
        <v>259</v>
      </c>
      <c r="AC569" s="149" t="s">
        <v>260</v>
      </c>
      <c r="AD569" s="149" t="s">
        <v>261</v>
      </c>
      <c r="AE569" s="149" t="s">
        <v>262</v>
      </c>
      <c r="AF569" s="149" t="s">
        <v>263</v>
      </c>
      <c r="AG569" s="150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284</v>
      </c>
      <c r="E570" s="11" t="s">
        <v>284</v>
      </c>
      <c r="F570" s="11" t="s">
        <v>284</v>
      </c>
      <c r="G570" s="11" t="s">
        <v>284</v>
      </c>
      <c r="H570" s="11" t="s">
        <v>284</v>
      </c>
      <c r="I570" s="11" t="s">
        <v>284</v>
      </c>
      <c r="J570" s="11" t="s">
        <v>284</v>
      </c>
      <c r="K570" s="11" t="s">
        <v>284</v>
      </c>
      <c r="L570" s="11" t="s">
        <v>114</v>
      </c>
      <c r="M570" s="11" t="s">
        <v>284</v>
      </c>
      <c r="N570" s="11" t="s">
        <v>114</v>
      </c>
      <c r="O570" s="11" t="s">
        <v>114</v>
      </c>
      <c r="P570" s="11" t="s">
        <v>284</v>
      </c>
      <c r="Q570" s="11" t="s">
        <v>285</v>
      </c>
      <c r="R570" s="11" t="s">
        <v>284</v>
      </c>
      <c r="S570" s="11" t="s">
        <v>285</v>
      </c>
      <c r="T570" s="11" t="s">
        <v>285</v>
      </c>
      <c r="U570" s="11" t="s">
        <v>285</v>
      </c>
      <c r="V570" s="11" t="s">
        <v>285</v>
      </c>
      <c r="W570" s="11" t="s">
        <v>285</v>
      </c>
      <c r="X570" s="11" t="s">
        <v>284</v>
      </c>
      <c r="Y570" s="11" t="s">
        <v>285</v>
      </c>
      <c r="Z570" s="11" t="s">
        <v>285</v>
      </c>
      <c r="AA570" s="11" t="s">
        <v>285</v>
      </c>
      <c r="AB570" s="11" t="s">
        <v>285</v>
      </c>
      <c r="AC570" s="11" t="s">
        <v>284</v>
      </c>
      <c r="AD570" s="11" t="s">
        <v>284</v>
      </c>
      <c r="AE570" s="11" t="s">
        <v>284</v>
      </c>
      <c r="AF570" s="11" t="s">
        <v>285</v>
      </c>
      <c r="AG570" s="150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150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</v>
      </c>
    </row>
    <row r="572" spans="1:65">
      <c r="A572" s="30"/>
      <c r="B572" s="18">
        <v>1</v>
      </c>
      <c r="C572" s="14">
        <v>1</v>
      </c>
      <c r="D572" s="206">
        <v>27.4</v>
      </c>
      <c r="E572" s="206">
        <v>26.4</v>
      </c>
      <c r="F572" s="206">
        <v>26.345552049315586</v>
      </c>
      <c r="G572" s="230">
        <v>28.82</v>
      </c>
      <c r="H572" s="230">
        <v>21.7</v>
      </c>
      <c r="I572" s="206">
        <v>27.6</v>
      </c>
      <c r="J572" s="206">
        <v>26.43</v>
      </c>
      <c r="K572" s="206">
        <v>25</v>
      </c>
      <c r="L572" s="230">
        <v>22.58</v>
      </c>
      <c r="M572" s="206">
        <v>25.8</v>
      </c>
      <c r="N572" s="206">
        <v>25.709597534193637</v>
      </c>
      <c r="O572" s="206">
        <v>24.77</v>
      </c>
      <c r="P572" s="206">
        <v>25.94</v>
      </c>
      <c r="Q572" s="206">
        <v>28</v>
      </c>
      <c r="R572" s="206">
        <v>24.121199999999998</v>
      </c>
      <c r="S572" s="206">
        <v>26.2</v>
      </c>
      <c r="T572" s="206">
        <v>26.3</v>
      </c>
      <c r="U572" s="206">
        <v>26.1</v>
      </c>
      <c r="V572" s="206">
        <v>27.1</v>
      </c>
      <c r="W572" s="206">
        <v>24.1</v>
      </c>
      <c r="X572" s="230">
        <v>21.7</v>
      </c>
      <c r="Y572" s="206">
        <v>25.1</v>
      </c>
      <c r="Z572" s="206">
        <v>26.18</v>
      </c>
      <c r="AA572" s="206">
        <v>26.42</v>
      </c>
      <c r="AB572" s="206">
        <v>24.48</v>
      </c>
      <c r="AC572" s="206">
        <v>27.7</v>
      </c>
      <c r="AD572" s="206">
        <v>26.5</v>
      </c>
      <c r="AE572" s="206">
        <v>24</v>
      </c>
      <c r="AF572" s="206">
        <v>26.8</v>
      </c>
      <c r="AG572" s="207"/>
      <c r="AH572" s="208"/>
      <c r="AI572" s="208"/>
      <c r="AJ572" s="208"/>
      <c r="AK572" s="208"/>
      <c r="AL572" s="208"/>
      <c r="AM572" s="208"/>
      <c r="AN572" s="208"/>
      <c r="AO572" s="208"/>
      <c r="AP572" s="208"/>
      <c r="AQ572" s="208"/>
      <c r="AR572" s="208"/>
      <c r="AS572" s="208"/>
      <c r="AT572" s="208"/>
      <c r="AU572" s="208"/>
      <c r="AV572" s="208"/>
      <c r="AW572" s="208"/>
      <c r="AX572" s="208"/>
      <c r="AY572" s="208"/>
      <c r="AZ572" s="208"/>
      <c r="BA572" s="208"/>
      <c r="BB572" s="208"/>
      <c r="BC572" s="208"/>
      <c r="BD572" s="208"/>
      <c r="BE572" s="208"/>
      <c r="BF572" s="208"/>
      <c r="BG572" s="208"/>
      <c r="BH572" s="208"/>
      <c r="BI572" s="208"/>
      <c r="BJ572" s="208"/>
      <c r="BK572" s="208"/>
      <c r="BL572" s="208"/>
      <c r="BM572" s="209">
        <v>1</v>
      </c>
    </row>
    <row r="573" spans="1:65">
      <c r="A573" s="30"/>
      <c r="B573" s="19">
        <v>1</v>
      </c>
      <c r="C573" s="9">
        <v>2</v>
      </c>
      <c r="D573" s="210">
        <v>26.2</v>
      </c>
      <c r="E573" s="210">
        <v>26.5</v>
      </c>
      <c r="F573" s="210">
        <v>26.697083882351635</v>
      </c>
      <c r="G573" s="232">
        <v>30.49</v>
      </c>
      <c r="H573" s="232">
        <v>22</v>
      </c>
      <c r="I573" s="210">
        <v>27.2</v>
      </c>
      <c r="J573" s="210">
        <v>26.57</v>
      </c>
      <c r="K573" s="210">
        <v>25.4</v>
      </c>
      <c r="L573" s="232">
        <v>23.99</v>
      </c>
      <c r="M573" s="210">
        <v>26.7</v>
      </c>
      <c r="N573" s="210">
        <v>26.045184915657014</v>
      </c>
      <c r="O573" s="210">
        <v>24.8</v>
      </c>
      <c r="P573" s="210">
        <v>25.64</v>
      </c>
      <c r="Q573" s="210">
        <v>28</v>
      </c>
      <c r="R573" s="210">
        <v>24.661199999999997</v>
      </c>
      <c r="S573" s="210">
        <v>26</v>
      </c>
      <c r="T573" s="210">
        <v>26.4</v>
      </c>
      <c r="U573" s="210">
        <v>25.4</v>
      </c>
      <c r="V573" s="210">
        <v>27.5</v>
      </c>
      <c r="W573" s="210">
        <v>23.8</v>
      </c>
      <c r="X573" s="232">
        <v>21.7</v>
      </c>
      <c r="Y573" s="210">
        <v>24.8</v>
      </c>
      <c r="Z573" s="210">
        <v>25.32</v>
      </c>
      <c r="AA573" s="210">
        <v>26.15</v>
      </c>
      <c r="AB573" s="233">
        <v>26.56</v>
      </c>
      <c r="AC573" s="210">
        <v>26.8</v>
      </c>
      <c r="AD573" s="210">
        <v>26.2</v>
      </c>
      <c r="AE573" s="210">
        <v>24</v>
      </c>
      <c r="AF573" s="210">
        <v>26.86</v>
      </c>
      <c r="AG573" s="207"/>
      <c r="AH573" s="208"/>
      <c r="AI573" s="208"/>
      <c r="AJ573" s="208"/>
      <c r="AK573" s="208"/>
      <c r="AL573" s="208"/>
      <c r="AM573" s="208"/>
      <c r="AN573" s="208"/>
      <c r="AO573" s="208"/>
      <c r="AP573" s="208"/>
      <c r="AQ573" s="208"/>
      <c r="AR573" s="208"/>
      <c r="AS573" s="208"/>
      <c r="AT573" s="208"/>
      <c r="AU573" s="208"/>
      <c r="AV573" s="208"/>
      <c r="AW573" s="208"/>
      <c r="AX573" s="208"/>
      <c r="AY573" s="208"/>
      <c r="AZ573" s="208"/>
      <c r="BA573" s="208"/>
      <c r="BB573" s="208"/>
      <c r="BC573" s="208"/>
      <c r="BD573" s="208"/>
      <c r="BE573" s="208"/>
      <c r="BF573" s="208"/>
      <c r="BG573" s="208"/>
      <c r="BH573" s="208"/>
      <c r="BI573" s="208"/>
      <c r="BJ573" s="208"/>
      <c r="BK573" s="208"/>
      <c r="BL573" s="208"/>
      <c r="BM573" s="209">
        <v>23</v>
      </c>
    </row>
    <row r="574" spans="1:65">
      <c r="A574" s="30"/>
      <c r="B574" s="19">
        <v>1</v>
      </c>
      <c r="C574" s="9">
        <v>3</v>
      </c>
      <c r="D574" s="210">
        <v>27.5</v>
      </c>
      <c r="E574" s="210">
        <v>26.3</v>
      </c>
      <c r="F574" s="210">
        <v>26.96831042598409</v>
      </c>
      <c r="G574" s="232">
        <v>29.29</v>
      </c>
      <c r="H574" s="232">
        <v>22.5</v>
      </c>
      <c r="I574" s="210">
        <v>28.3</v>
      </c>
      <c r="J574" s="210">
        <v>26.48</v>
      </c>
      <c r="K574" s="210">
        <v>24.4</v>
      </c>
      <c r="L574" s="232">
        <v>22.91</v>
      </c>
      <c r="M574" s="210">
        <v>26.4</v>
      </c>
      <c r="N574" s="210">
        <v>25.092531255286012</v>
      </c>
      <c r="O574" s="210">
        <v>24.79</v>
      </c>
      <c r="P574" s="210">
        <v>24.77</v>
      </c>
      <c r="Q574" s="210">
        <v>29</v>
      </c>
      <c r="R574" s="210">
        <v>24.132400000000001</v>
      </c>
      <c r="S574" s="210">
        <v>26.6</v>
      </c>
      <c r="T574" s="210">
        <v>25.5</v>
      </c>
      <c r="U574" s="210">
        <v>25.1</v>
      </c>
      <c r="V574" s="210">
        <v>27.2</v>
      </c>
      <c r="W574" s="233">
        <v>27</v>
      </c>
      <c r="X574" s="232">
        <v>22</v>
      </c>
      <c r="Y574" s="210">
        <v>25.1</v>
      </c>
      <c r="Z574" s="210">
        <v>26.37</v>
      </c>
      <c r="AA574" s="210">
        <v>25.41</v>
      </c>
      <c r="AB574" s="210">
        <v>24.51</v>
      </c>
      <c r="AC574" s="210">
        <v>27.1</v>
      </c>
      <c r="AD574" s="210">
        <v>27.1</v>
      </c>
      <c r="AE574" s="210">
        <v>25</v>
      </c>
      <c r="AF574" s="210">
        <v>25.56</v>
      </c>
      <c r="AG574" s="207"/>
      <c r="AH574" s="208"/>
      <c r="AI574" s="208"/>
      <c r="AJ574" s="208"/>
      <c r="AK574" s="208"/>
      <c r="AL574" s="208"/>
      <c r="AM574" s="208"/>
      <c r="AN574" s="208"/>
      <c r="AO574" s="208"/>
      <c r="AP574" s="208"/>
      <c r="AQ574" s="208"/>
      <c r="AR574" s="208"/>
      <c r="AS574" s="208"/>
      <c r="AT574" s="208"/>
      <c r="AU574" s="208"/>
      <c r="AV574" s="208"/>
      <c r="AW574" s="208"/>
      <c r="AX574" s="208"/>
      <c r="AY574" s="208"/>
      <c r="AZ574" s="208"/>
      <c r="BA574" s="208"/>
      <c r="BB574" s="208"/>
      <c r="BC574" s="208"/>
      <c r="BD574" s="208"/>
      <c r="BE574" s="208"/>
      <c r="BF574" s="208"/>
      <c r="BG574" s="208"/>
      <c r="BH574" s="208"/>
      <c r="BI574" s="208"/>
      <c r="BJ574" s="208"/>
      <c r="BK574" s="208"/>
      <c r="BL574" s="208"/>
      <c r="BM574" s="209">
        <v>16</v>
      </c>
    </row>
    <row r="575" spans="1:65">
      <c r="A575" s="30"/>
      <c r="B575" s="19">
        <v>1</v>
      </c>
      <c r="C575" s="9">
        <v>4</v>
      </c>
      <c r="D575" s="210">
        <v>26.2</v>
      </c>
      <c r="E575" s="210">
        <v>26.2</v>
      </c>
      <c r="F575" s="210">
        <v>26.823877565948145</v>
      </c>
      <c r="G575" s="232">
        <v>28.65</v>
      </c>
      <c r="H575" s="232">
        <v>22.5</v>
      </c>
      <c r="I575" s="210">
        <v>27.3</v>
      </c>
      <c r="J575" s="210">
        <v>26.49</v>
      </c>
      <c r="K575" s="210">
        <v>25.8</v>
      </c>
      <c r="L575" s="232">
        <v>22.22</v>
      </c>
      <c r="M575" s="210">
        <v>26.6</v>
      </c>
      <c r="N575" s="210">
        <v>25.339443318330179</v>
      </c>
      <c r="O575" s="210">
        <v>24.42</v>
      </c>
      <c r="P575" s="210">
        <v>25.43</v>
      </c>
      <c r="Q575" s="210">
        <v>28</v>
      </c>
      <c r="R575" s="210">
        <v>24.223600000000001</v>
      </c>
      <c r="S575" s="210">
        <v>26.8</v>
      </c>
      <c r="T575" s="210">
        <v>25.4</v>
      </c>
      <c r="U575" s="210">
        <v>25.7</v>
      </c>
      <c r="V575" s="210">
        <v>27.3</v>
      </c>
      <c r="W575" s="210">
        <v>23.4</v>
      </c>
      <c r="X575" s="232">
        <v>21.7</v>
      </c>
      <c r="Y575" s="210">
        <v>24.6</v>
      </c>
      <c r="Z575" s="210">
        <v>24.81</v>
      </c>
      <c r="AA575" s="210">
        <v>25.9</v>
      </c>
      <c r="AB575" s="210">
        <v>24.91</v>
      </c>
      <c r="AC575" s="210">
        <v>26.3</v>
      </c>
      <c r="AD575" s="210">
        <v>26.8</v>
      </c>
      <c r="AE575" s="210">
        <v>24.5</v>
      </c>
      <c r="AF575" s="210">
        <v>28.46</v>
      </c>
      <c r="AG575" s="207"/>
      <c r="AH575" s="208"/>
      <c r="AI575" s="208"/>
      <c r="AJ575" s="208"/>
      <c r="AK575" s="208"/>
      <c r="AL575" s="208"/>
      <c r="AM575" s="208"/>
      <c r="AN575" s="208"/>
      <c r="AO575" s="208"/>
      <c r="AP575" s="208"/>
      <c r="AQ575" s="208"/>
      <c r="AR575" s="208"/>
      <c r="AS575" s="208"/>
      <c r="AT575" s="208"/>
      <c r="AU575" s="208"/>
      <c r="AV575" s="208"/>
      <c r="AW575" s="208"/>
      <c r="AX575" s="208"/>
      <c r="AY575" s="208"/>
      <c r="AZ575" s="208"/>
      <c r="BA575" s="208"/>
      <c r="BB575" s="208"/>
      <c r="BC575" s="208"/>
      <c r="BD575" s="208"/>
      <c r="BE575" s="208"/>
      <c r="BF575" s="208"/>
      <c r="BG575" s="208"/>
      <c r="BH575" s="208"/>
      <c r="BI575" s="208"/>
      <c r="BJ575" s="208"/>
      <c r="BK575" s="208"/>
      <c r="BL575" s="208"/>
      <c r="BM575" s="209">
        <v>25.974199212959235</v>
      </c>
    </row>
    <row r="576" spans="1:65">
      <c r="A576" s="30"/>
      <c r="B576" s="19">
        <v>1</v>
      </c>
      <c r="C576" s="9">
        <v>5</v>
      </c>
      <c r="D576" s="210">
        <v>26.2</v>
      </c>
      <c r="E576" s="210">
        <v>26.8</v>
      </c>
      <c r="F576" s="210">
        <v>26.640274318773461</v>
      </c>
      <c r="G576" s="232">
        <v>29.84</v>
      </c>
      <c r="H576" s="232">
        <v>21.5</v>
      </c>
      <c r="I576" s="210">
        <v>26.9</v>
      </c>
      <c r="J576" s="210">
        <v>27.11</v>
      </c>
      <c r="K576" s="210">
        <v>25.4</v>
      </c>
      <c r="L576" s="232">
        <v>23.31</v>
      </c>
      <c r="M576" s="210">
        <v>26.3</v>
      </c>
      <c r="N576" s="210">
        <v>25.949895124248833</v>
      </c>
      <c r="O576" s="233">
        <v>26.32</v>
      </c>
      <c r="P576" s="210">
        <v>26.64</v>
      </c>
      <c r="Q576" s="210">
        <v>28</v>
      </c>
      <c r="R576" s="210">
        <v>24.389600000000002</v>
      </c>
      <c r="S576" s="210">
        <v>26.3</v>
      </c>
      <c r="T576" s="210">
        <v>26.2</v>
      </c>
      <c r="U576" s="210">
        <v>25.3</v>
      </c>
      <c r="V576" s="210">
        <v>27.4</v>
      </c>
      <c r="W576" s="210">
        <v>23.8</v>
      </c>
      <c r="X576" s="232">
        <v>21.6</v>
      </c>
      <c r="Y576" s="210">
        <v>25.2</v>
      </c>
      <c r="Z576" s="210">
        <v>26.4</v>
      </c>
      <c r="AA576" s="210">
        <v>26.69</v>
      </c>
      <c r="AB576" s="210">
        <v>25.6</v>
      </c>
      <c r="AC576" s="210">
        <v>26.5</v>
      </c>
      <c r="AD576" s="210">
        <v>26.7</v>
      </c>
      <c r="AE576" s="210">
        <v>24</v>
      </c>
      <c r="AF576" s="210">
        <v>24.5</v>
      </c>
      <c r="AG576" s="207"/>
      <c r="AH576" s="208"/>
      <c r="AI576" s="208"/>
      <c r="AJ576" s="208"/>
      <c r="AK576" s="208"/>
      <c r="AL576" s="208"/>
      <c r="AM576" s="208"/>
      <c r="AN576" s="208"/>
      <c r="AO576" s="208"/>
      <c r="AP576" s="208"/>
      <c r="AQ576" s="208"/>
      <c r="AR576" s="208"/>
      <c r="AS576" s="208"/>
      <c r="AT576" s="208"/>
      <c r="AU576" s="208"/>
      <c r="AV576" s="208"/>
      <c r="AW576" s="208"/>
      <c r="AX576" s="208"/>
      <c r="AY576" s="208"/>
      <c r="AZ576" s="208"/>
      <c r="BA576" s="208"/>
      <c r="BB576" s="208"/>
      <c r="BC576" s="208"/>
      <c r="BD576" s="208"/>
      <c r="BE576" s="208"/>
      <c r="BF576" s="208"/>
      <c r="BG576" s="208"/>
      <c r="BH576" s="208"/>
      <c r="BI576" s="208"/>
      <c r="BJ576" s="208"/>
      <c r="BK576" s="208"/>
      <c r="BL576" s="208"/>
      <c r="BM576" s="209">
        <v>40</v>
      </c>
    </row>
    <row r="577" spans="1:65">
      <c r="A577" s="30"/>
      <c r="B577" s="19">
        <v>1</v>
      </c>
      <c r="C577" s="9">
        <v>6</v>
      </c>
      <c r="D577" s="210">
        <v>26.8</v>
      </c>
      <c r="E577" s="210">
        <v>26.4</v>
      </c>
      <c r="F577" s="210">
        <v>26.868634465708851</v>
      </c>
      <c r="G577" s="232">
        <v>29.46</v>
      </c>
      <c r="H577" s="233">
        <v>18.399999999999999</v>
      </c>
      <c r="I577" s="210">
        <v>27.8</v>
      </c>
      <c r="J577" s="210">
        <v>27.23</v>
      </c>
      <c r="K577" s="210">
        <v>25.8</v>
      </c>
      <c r="L577" s="232">
        <v>22.74</v>
      </c>
      <c r="M577" s="233">
        <v>24.7</v>
      </c>
      <c r="N577" s="210">
        <v>25.24109708808766</v>
      </c>
      <c r="O577" s="210">
        <v>25.53</v>
      </c>
      <c r="P577" s="210">
        <v>25.69</v>
      </c>
      <c r="Q577" s="233">
        <v>30</v>
      </c>
      <c r="R577" s="210">
        <v>24.4224</v>
      </c>
      <c r="S577" s="210">
        <v>25.8</v>
      </c>
      <c r="T577" s="210">
        <v>26.5</v>
      </c>
      <c r="U577" s="210">
        <v>25.1</v>
      </c>
      <c r="V577" s="210">
        <v>27.4</v>
      </c>
      <c r="W577" s="210">
        <v>23.5</v>
      </c>
      <c r="X577" s="232">
        <v>21.7</v>
      </c>
      <c r="Y577" s="210">
        <v>25.3</v>
      </c>
      <c r="Z577" s="210">
        <v>24.98</v>
      </c>
      <c r="AA577" s="210">
        <v>25.93</v>
      </c>
      <c r="AB577" s="210">
        <v>24.68</v>
      </c>
      <c r="AC577" s="210">
        <v>26.4</v>
      </c>
      <c r="AD577" s="210">
        <v>26.8</v>
      </c>
      <c r="AE577" s="210">
        <v>25</v>
      </c>
      <c r="AF577" s="210">
        <v>27.53</v>
      </c>
      <c r="AG577" s="207"/>
      <c r="AH577" s="208"/>
      <c r="AI577" s="208"/>
      <c r="AJ577" s="208"/>
      <c r="AK577" s="208"/>
      <c r="AL577" s="208"/>
      <c r="AM577" s="208"/>
      <c r="AN577" s="208"/>
      <c r="AO577" s="208"/>
      <c r="AP577" s="208"/>
      <c r="AQ577" s="208"/>
      <c r="AR577" s="208"/>
      <c r="AS577" s="208"/>
      <c r="AT577" s="208"/>
      <c r="AU577" s="208"/>
      <c r="AV577" s="208"/>
      <c r="AW577" s="208"/>
      <c r="AX577" s="208"/>
      <c r="AY577" s="208"/>
      <c r="AZ577" s="208"/>
      <c r="BA577" s="208"/>
      <c r="BB577" s="208"/>
      <c r="BC577" s="208"/>
      <c r="BD577" s="208"/>
      <c r="BE577" s="208"/>
      <c r="BF577" s="208"/>
      <c r="BG577" s="208"/>
      <c r="BH577" s="208"/>
      <c r="BI577" s="208"/>
      <c r="BJ577" s="208"/>
      <c r="BK577" s="208"/>
      <c r="BL577" s="208"/>
      <c r="BM577" s="211"/>
    </row>
    <row r="578" spans="1:65">
      <c r="A578" s="30"/>
      <c r="B578" s="20" t="s">
        <v>271</v>
      </c>
      <c r="C578" s="12"/>
      <c r="D578" s="212">
        <v>26.716666666666669</v>
      </c>
      <c r="E578" s="212">
        <v>26.433333333333337</v>
      </c>
      <c r="F578" s="212">
        <v>26.723955451346963</v>
      </c>
      <c r="G578" s="212">
        <v>29.425000000000001</v>
      </c>
      <c r="H578" s="212">
        <v>21.433333333333334</v>
      </c>
      <c r="I578" s="212">
        <v>27.516666666666666</v>
      </c>
      <c r="J578" s="212">
        <v>26.71833333333333</v>
      </c>
      <c r="K578" s="212">
        <v>25.3</v>
      </c>
      <c r="L578" s="212">
        <v>22.958333333333332</v>
      </c>
      <c r="M578" s="212">
        <v>26.083333333333332</v>
      </c>
      <c r="N578" s="212">
        <v>25.56295820596722</v>
      </c>
      <c r="O578" s="212">
        <v>25.105</v>
      </c>
      <c r="P578" s="212">
        <v>25.685000000000002</v>
      </c>
      <c r="Q578" s="212">
        <v>28.5</v>
      </c>
      <c r="R578" s="212">
        <v>24.325066666666668</v>
      </c>
      <c r="S578" s="212">
        <v>26.283333333333335</v>
      </c>
      <c r="T578" s="212">
        <v>26.049999999999997</v>
      </c>
      <c r="U578" s="212">
        <v>25.45</v>
      </c>
      <c r="V578" s="212">
        <v>27.316666666666666</v>
      </c>
      <c r="W578" s="212">
        <v>24.266666666666669</v>
      </c>
      <c r="X578" s="212">
        <v>21.733333333333334</v>
      </c>
      <c r="Y578" s="212">
        <v>25.016666666666666</v>
      </c>
      <c r="Z578" s="212">
        <v>25.676666666666666</v>
      </c>
      <c r="AA578" s="212">
        <v>26.083333333333332</v>
      </c>
      <c r="AB578" s="212">
        <v>25.123333333333335</v>
      </c>
      <c r="AC578" s="212">
        <v>26.799999999999997</v>
      </c>
      <c r="AD578" s="212">
        <v>26.683333333333337</v>
      </c>
      <c r="AE578" s="212">
        <v>24.416666666666668</v>
      </c>
      <c r="AF578" s="212">
        <v>26.618333333333336</v>
      </c>
      <c r="AG578" s="207"/>
      <c r="AH578" s="208"/>
      <c r="AI578" s="208"/>
      <c r="AJ578" s="208"/>
      <c r="AK578" s="208"/>
      <c r="AL578" s="208"/>
      <c r="AM578" s="208"/>
      <c r="AN578" s="208"/>
      <c r="AO578" s="208"/>
      <c r="AP578" s="208"/>
      <c r="AQ578" s="208"/>
      <c r="AR578" s="208"/>
      <c r="AS578" s="208"/>
      <c r="AT578" s="208"/>
      <c r="AU578" s="208"/>
      <c r="AV578" s="208"/>
      <c r="AW578" s="208"/>
      <c r="AX578" s="208"/>
      <c r="AY578" s="208"/>
      <c r="AZ578" s="208"/>
      <c r="BA578" s="208"/>
      <c r="BB578" s="208"/>
      <c r="BC578" s="208"/>
      <c r="BD578" s="208"/>
      <c r="BE578" s="208"/>
      <c r="BF578" s="208"/>
      <c r="BG578" s="208"/>
      <c r="BH578" s="208"/>
      <c r="BI578" s="208"/>
      <c r="BJ578" s="208"/>
      <c r="BK578" s="208"/>
      <c r="BL578" s="208"/>
      <c r="BM578" s="211"/>
    </row>
    <row r="579" spans="1:65">
      <c r="A579" s="30"/>
      <c r="B579" s="3" t="s">
        <v>272</v>
      </c>
      <c r="C579" s="29"/>
      <c r="D579" s="210">
        <v>26.5</v>
      </c>
      <c r="E579" s="210">
        <v>26.4</v>
      </c>
      <c r="F579" s="210">
        <v>26.76048072414989</v>
      </c>
      <c r="G579" s="210">
        <v>29.375</v>
      </c>
      <c r="H579" s="210">
        <v>21.85</v>
      </c>
      <c r="I579" s="210">
        <v>27.450000000000003</v>
      </c>
      <c r="J579" s="210">
        <v>26.53</v>
      </c>
      <c r="K579" s="210">
        <v>25.4</v>
      </c>
      <c r="L579" s="210">
        <v>22.824999999999999</v>
      </c>
      <c r="M579" s="210">
        <v>26.35</v>
      </c>
      <c r="N579" s="210">
        <v>25.524520426261908</v>
      </c>
      <c r="O579" s="210">
        <v>24.795000000000002</v>
      </c>
      <c r="P579" s="210">
        <v>25.664999999999999</v>
      </c>
      <c r="Q579" s="210">
        <v>28</v>
      </c>
      <c r="R579" s="210">
        <v>24.306600000000003</v>
      </c>
      <c r="S579" s="210">
        <v>26.25</v>
      </c>
      <c r="T579" s="210">
        <v>26.25</v>
      </c>
      <c r="U579" s="210">
        <v>25.35</v>
      </c>
      <c r="V579" s="210">
        <v>27.35</v>
      </c>
      <c r="W579" s="210">
        <v>23.8</v>
      </c>
      <c r="X579" s="210">
        <v>21.7</v>
      </c>
      <c r="Y579" s="210">
        <v>25.1</v>
      </c>
      <c r="Z579" s="210">
        <v>25.75</v>
      </c>
      <c r="AA579" s="210">
        <v>26.04</v>
      </c>
      <c r="AB579" s="210">
        <v>24.795000000000002</v>
      </c>
      <c r="AC579" s="210">
        <v>26.65</v>
      </c>
      <c r="AD579" s="210">
        <v>26.75</v>
      </c>
      <c r="AE579" s="210">
        <v>24.25</v>
      </c>
      <c r="AF579" s="210">
        <v>26.83</v>
      </c>
      <c r="AG579" s="207"/>
      <c r="AH579" s="208"/>
      <c r="AI579" s="208"/>
      <c r="AJ579" s="208"/>
      <c r="AK579" s="208"/>
      <c r="AL579" s="208"/>
      <c r="AM579" s="208"/>
      <c r="AN579" s="208"/>
      <c r="AO579" s="208"/>
      <c r="AP579" s="208"/>
      <c r="AQ579" s="208"/>
      <c r="AR579" s="208"/>
      <c r="AS579" s="208"/>
      <c r="AT579" s="208"/>
      <c r="AU579" s="208"/>
      <c r="AV579" s="208"/>
      <c r="AW579" s="208"/>
      <c r="AX579" s="208"/>
      <c r="AY579" s="208"/>
      <c r="AZ579" s="208"/>
      <c r="BA579" s="208"/>
      <c r="BB579" s="208"/>
      <c r="BC579" s="208"/>
      <c r="BD579" s="208"/>
      <c r="BE579" s="208"/>
      <c r="BF579" s="208"/>
      <c r="BG579" s="208"/>
      <c r="BH579" s="208"/>
      <c r="BI579" s="208"/>
      <c r="BJ579" s="208"/>
      <c r="BK579" s="208"/>
      <c r="BL579" s="208"/>
      <c r="BM579" s="211"/>
    </row>
    <row r="580" spans="1:65">
      <c r="A580" s="30"/>
      <c r="B580" s="3" t="s">
        <v>273</v>
      </c>
      <c r="C580" s="29"/>
      <c r="D580" s="24">
        <v>0.61454590281497012</v>
      </c>
      <c r="E580" s="24">
        <v>0.20655911179772929</v>
      </c>
      <c r="F580" s="24">
        <v>0.2197906038259983</v>
      </c>
      <c r="G580" s="24">
        <v>0.67713366479595427</v>
      </c>
      <c r="H580" s="24">
        <v>1.540995349333238</v>
      </c>
      <c r="I580" s="24">
        <v>0.49564772436345095</v>
      </c>
      <c r="J580" s="24">
        <v>0.35476283157437277</v>
      </c>
      <c r="K580" s="24">
        <v>0.53291650377896971</v>
      </c>
      <c r="L580" s="24">
        <v>0.62069047573381253</v>
      </c>
      <c r="M580" s="24">
        <v>0.74677082606825707</v>
      </c>
      <c r="N580" s="24">
        <v>0.39461902411706168</v>
      </c>
      <c r="O580" s="24">
        <v>0.69721589195886802</v>
      </c>
      <c r="P580" s="24">
        <v>0.61340850988554152</v>
      </c>
      <c r="Q580" s="24">
        <v>0.83666002653407556</v>
      </c>
      <c r="R580" s="24">
        <v>0.2076542767839526</v>
      </c>
      <c r="S580" s="24">
        <v>0.37103458958251706</v>
      </c>
      <c r="T580" s="24">
        <v>0.47644516998286407</v>
      </c>
      <c r="U580" s="24">
        <v>0.38858718455450875</v>
      </c>
      <c r="V580" s="24">
        <v>0.14719601443879682</v>
      </c>
      <c r="W580" s="24">
        <v>1.3618614711734327</v>
      </c>
      <c r="X580" s="24">
        <v>0.13662601021279452</v>
      </c>
      <c r="Y580" s="24">
        <v>0.26394443859772171</v>
      </c>
      <c r="Z580" s="24">
        <v>0.72400736644502917</v>
      </c>
      <c r="AA580" s="24">
        <v>0.44639295095987708</v>
      </c>
      <c r="AB580" s="24">
        <v>0.81527091611725344</v>
      </c>
      <c r="AC580" s="24">
        <v>0.52915026221291805</v>
      </c>
      <c r="AD580" s="24">
        <v>0.30605010483034817</v>
      </c>
      <c r="AE580" s="24">
        <v>0.49159604012508751</v>
      </c>
      <c r="AF580" s="24">
        <v>1.4086648524992269</v>
      </c>
      <c r="AG580" s="150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86</v>
      </c>
      <c r="C581" s="29"/>
      <c r="D581" s="13">
        <v>2.300234196437817E-2</v>
      </c>
      <c r="E581" s="13">
        <v>7.8143421865471338E-3</v>
      </c>
      <c r="F581" s="13">
        <v>8.224478753758745E-3</v>
      </c>
      <c r="G581" s="13">
        <v>2.3012189117959363E-2</v>
      </c>
      <c r="H581" s="13">
        <v>7.1897139160182172E-2</v>
      </c>
      <c r="I581" s="13">
        <v>1.8012636863602095E-2</v>
      </c>
      <c r="J581" s="13">
        <v>1.3277880290975217E-2</v>
      </c>
      <c r="K581" s="13">
        <v>2.1063893429998801E-2</v>
      </c>
      <c r="L581" s="13">
        <v>2.7035519814176952E-2</v>
      </c>
      <c r="M581" s="13">
        <v>2.863019141475746E-2</v>
      </c>
      <c r="N581" s="13">
        <v>1.5437142326702426E-2</v>
      </c>
      <c r="O581" s="13">
        <v>2.7771993306467558E-2</v>
      </c>
      <c r="P581" s="13">
        <v>2.3881974299612283E-2</v>
      </c>
      <c r="Q581" s="13">
        <v>2.9356492159090371E-2</v>
      </c>
      <c r="R581" s="13">
        <v>8.5366375200322548E-3</v>
      </c>
      <c r="S581" s="13">
        <v>1.4116725031674713E-2</v>
      </c>
      <c r="T581" s="13">
        <v>1.8289641841952559E-2</v>
      </c>
      <c r="U581" s="13">
        <v>1.5268651652436493E-2</v>
      </c>
      <c r="V581" s="13">
        <v>5.3885057146600421E-3</v>
      </c>
      <c r="W581" s="13">
        <v>5.6120665020883212E-2</v>
      </c>
      <c r="X581" s="13">
        <v>6.2864728625518949E-3</v>
      </c>
      <c r="Y581" s="13">
        <v>1.0550743714765692E-2</v>
      </c>
      <c r="Z581" s="13">
        <v>2.8197093331625178E-2</v>
      </c>
      <c r="AA581" s="13">
        <v>1.7114106746065574E-2</v>
      </c>
      <c r="AB581" s="13">
        <v>3.2450746296295081E-2</v>
      </c>
      <c r="AC581" s="13">
        <v>1.9744412769138735E-2</v>
      </c>
      <c r="AD581" s="13">
        <v>1.1469710362161704E-2</v>
      </c>
      <c r="AE581" s="13">
        <v>2.0133626216727131E-2</v>
      </c>
      <c r="AF581" s="13">
        <v>5.2920851011178764E-2</v>
      </c>
      <c r="AG581" s="150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274</v>
      </c>
      <c r="C582" s="29"/>
      <c r="D582" s="13">
        <v>2.8584806315684164E-2</v>
      </c>
      <c r="E582" s="13">
        <v>1.7676545737164817E-2</v>
      </c>
      <c r="F582" s="13">
        <v>2.8865422654248851E-2</v>
      </c>
      <c r="G582" s="13">
        <v>0.13285494419859023</v>
      </c>
      <c r="H582" s="13">
        <v>-0.17482217035435454</v>
      </c>
      <c r="I582" s="13">
        <v>5.9384600890327155E-2</v>
      </c>
      <c r="J582" s="13">
        <v>2.8648972554381036E-2</v>
      </c>
      <c r="K582" s="13">
        <v>-2.5956496576913013E-2</v>
      </c>
      <c r="L582" s="13">
        <v>-0.11611006194644125</v>
      </c>
      <c r="M582" s="13">
        <v>4.2016356107581476E-3</v>
      </c>
      <c r="N582" s="13">
        <v>-1.5832673170029232E-2</v>
      </c>
      <c r="O582" s="13">
        <v>-3.3463946504482256E-2</v>
      </c>
      <c r="P582" s="13">
        <v>-1.1134095437866032E-2</v>
      </c>
      <c r="Q582" s="13">
        <v>9.7242681721659174E-2</v>
      </c>
      <c r="R582" s="13">
        <v>-6.3491179565211331E-2</v>
      </c>
      <c r="S582" s="13">
        <v>1.1901584254419006E-2</v>
      </c>
      <c r="T582" s="13">
        <v>2.9183108368147082E-3</v>
      </c>
      <c r="U582" s="13">
        <v>-2.0181535094167535E-2</v>
      </c>
      <c r="V582" s="13">
        <v>5.1684652246666296E-2</v>
      </c>
      <c r="W582" s="13">
        <v>-6.5739564569160303E-2</v>
      </c>
      <c r="X582" s="13">
        <v>-0.16327224738886337</v>
      </c>
      <c r="Y582" s="13">
        <v>-3.6864757155432581E-2</v>
      </c>
      <c r="Z582" s="13">
        <v>-1.1454926631351947E-2</v>
      </c>
      <c r="AA582" s="13">
        <v>4.2016356107581476E-3</v>
      </c>
      <c r="AB582" s="13">
        <v>-3.2758117878813331E-2</v>
      </c>
      <c r="AC582" s="13">
        <v>3.1793118250542651E-2</v>
      </c>
      <c r="AD582" s="13">
        <v>2.7301481541740724E-2</v>
      </c>
      <c r="AE582" s="13">
        <v>-5.9964603086414714E-2</v>
      </c>
      <c r="AF582" s="13">
        <v>2.4798998232550939E-2</v>
      </c>
      <c r="AG582" s="150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275</v>
      </c>
      <c r="C583" s="47"/>
      <c r="D583" s="45">
        <v>0.6</v>
      </c>
      <c r="E583" s="45">
        <v>0.34</v>
      </c>
      <c r="F583" s="45">
        <v>0.61</v>
      </c>
      <c r="G583" s="45">
        <v>3.03</v>
      </c>
      <c r="H583" s="45">
        <v>4.1500000000000004</v>
      </c>
      <c r="I583" s="45">
        <v>1.32</v>
      </c>
      <c r="J583" s="45">
        <v>0.6</v>
      </c>
      <c r="K583" s="45">
        <v>0.67</v>
      </c>
      <c r="L583" s="45">
        <v>2.78</v>
      </c>
      <c r="M583" s="45">
        <v>0.03</v>
      </c>
      <c r="N583" s="45">
        <v>0.44</v>
      </c>
      <c r="O583" s="45">
        <v>0.85</v>
      </c>
      <c r="P583" s="45">
        <v>0.33</v>
      </c>
      <c r="Q583" s="45">
        <v>2.2000000000000002</v>
      </c>
      <c r="R583" s="45">
        <v>1.55</v>
      </c>
      <c r="S583" s="45">
        <v>0.21</v>
      </c>
      <c r="T583" s="45">
        <v>0</v>
      </c>
      <c r="U583" s="45">
        <v>0.54</v>
      </c>
      <c r="V583" s="45">
        <v>1.1399999999999999</v>
      </c>
      <c r="W583" s="45">
        <v>1.6</v>
      </c>
      <c r="X583" s="45">
        <v>3.88</v>
      </c>
      <c r="Y583" s="45">
        <v>0.93</v>
      </c>
      <c r="Z583" s="45">
        <v>0.34</v>
      </c>
      <c r="AA583" s="45">
        <v>0.03</v>
      </c>
      <c r="AB583" s="45">
        <v>0.83</v>
      </c>
      <c r="AC583" s="45">
        <v>0.67</v>
      </c>
      <c r="AD583" s="45">
        <v>0.56999999999999995</v>
      </c>
      <c r="AE583" s="45">
        <v>1.47</v>
      </c>
      <c r="AF583" s="45">
        <v>0.51</v>
      </c>
      <c r="AG583" s="150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BM584" s="55"/>
    </row>
    <row r="585" spans="1:65" ht="15">
      <c r="B585" s="8" t="s">
        <v>505</v>
      </c>
      <c r="BM585" s="28" t="s">
        <v>66</v>
      </c>
    </row>
    <row r="586" spans="1:65" ht="15">
      <c r="A586" s="25" t="s">
        <v>57</v>
      </c>
      <c r="B586" s="18" t="s">
        <v>110</v>
      </c>
      <c r="C586" s="15" t="s">
        <v>111</v>
      </c>
      <c r="D586" s="16" t="s">
        <v>232</v>
      </c>
      <c r="E586" s="17" t="s">
        <v>232</v>
      </c>
      <c r="F586" s="17" t="s">
        <v>232</v>
      </c>
      <c r="G586" s="17" t="s">
        <v>232</v>
      </c>
      <c r="H586" s="17" t="s">
        <v>232</v>
      </c>
      <c r="I586" s="17" t="s">
        <v>232</v>
      </c>
      <c r="J586" s="17" t="s">
        <v>232</v>
      </c>
      <c r="K586" s="17" t="s">
        <v>232</v>
      </c>
      <c r="L586" s="17" t="s">
        <v>232</v>
      </c>
      <c r="M586" s="17" t="s">
        <v>232</v>
      </c>
      <c r="N586" s="17" t="s">
        <v>232</v>
      </c>
      <c r="O586" s="17" t="s">
        <v>232</v>
      </c>
      <c r="P586" s="17" t="s">
        <v>232</v>
      </c>
      <c r="Q586" s="17" t="s">
        <v>232</v>
      </c>
      <c r="R586" s="17" t="s">
        <v>232</v>
      </c>
      <c r="S586" s="17" t="s">
        <v>232</v>
      </c>
      <c r="T586" s="17" t="s">
        <v>232</v>
      </c>
      <c r="U586" s="17" t="s">
        <v>232</v>
      </c>
      <c r="V586" s="17" t="s">
        <v>232</v>
      </c>
      <c r="W586" s="17" t="s">
        <v>232</v>
      </c>
      <c r="X586" s="17" t="s">
        <v>232</v>
      </c>
      <c r="Y586" s="17" t="s">
        <v>232</v>
      </c>
      <c r="Z586" s="17" t="s">
        <v>232</v>
      </c>
      <c r="AA586" s="17" t="s">
        <v>232</v>
      </c>
      <c r="AB586" s="17" t="s">
        <v>232</v>
      </c>
      <c r="AC586" s="17" t="s">
        <v>232</v>
      </c>
      <c r="AD586" s="17" t="s">
        <v>232</v>
      </c>
      <c r="AE586" s="17" t="s">
        <v>232</v>
      </c>
      <c r="AF586" s="17" t="s">
        <v>232</v>
      </c>
      <c r="AG586" s="150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233</v>
      </c>
      <c r="C587" s="9" t="s">
        <v>233</v>
      </c>
      <c r="D587" s="148" t="s">
        <v>235</v>
      </c>
      <c r="E587" s="149" t="s">
        <v>236</v>
      </c>
      <c r="F587" s="149" t="s">
        <v>237</v>
      </c>
      <c r="G587" s="149" t="s">
        <v>238</v>
      </c>
      <c r="H587" s="149" t="s">
        <v>239</v>
      </c>
      <c r="I587" s="149" t="s">
        <v>240</v>
      </c>
      <c r="J587" s="149" t="s">
        <v>241</v>
      </c>
      <c r="K587" s="149" t="s">
        <v>242</v>
      </c>
      <c r="L587" s="149" t="s">
        <v>243</v>
      </c>
      <c r="M587" s="149" t="s">
        <v>244</v>
      </c>
      <c r="N587" s="149" t="s">
        <v>245</v>
      </c>
      <c r="O587" s="149" t="s">
        <v>246</v>
      </c>
      <c r="P587" s="149" t="s">
        <v>247</v>
      </c>
      <c r="Q587" s="149" t="s">
        <v>248</v>
      </c>
      <c r="R587" s="149" t="s">
        <v>249</v>
      </c>
      <c r="S587" s="149" t="s">
        <v>251</v>
      </c>
      <c r="T587" s="149" t="s">
        <v>252</v>
      </c>
      <c r="U587" s="149" t="s">
        <v>253</v>
      </c>
      <c r="V587" s="149" t="s">
        <v>254</v>
      </c>
      <c r="W587" s="149" t="s">
        <v>277</v>
      </c>
      <c r="X587" s="149" t="s">
        <v>255</v>
      </c>
      <c r="Y587" s="149" t="s">
        <v>256</v>
      </c>
      <c r="Z587" s="149" t="s">
        <v>257</v>
      </c>
      <c r="AA587" s="149" t="s">
        <v>258</v>
      </c>
      <c r="AB587" s="149" t="s">
        <v>259</v>
      </c>
      <c r="AC587" s="149" t="s">
        <v>260</v>
      </c>
      <c r="AD587" s="149" t="s">
        <v>261</v>
      </c>
      <c r="AE587" s="149" t="s">
        <v>262</v>
      </c>
      <c r="AF587" s="149" t="s">
        <v>263</v>
      </c>
      <c r="AG587" s="150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1</v>
      </c>
    </row>
    <row r="588" spans="1:65">
      <c r="A588" s="30"/>
      <c r="B588" s="19"/>
      <c r="C588" s="9"/>
      <c r="D588" s="10" t="s">
        <v>284</v>
      </c>
      <c r="E588" s="11" t="s">
        <v>114</v>
      </c>
      <c r="F588" s="11" t="s">
        <v>284</v>
      </c>
      <c r="G588" s="11" t="s">
        <v>284</v>
      </c>
      <c r="H588" s="11" t="s">
        <v>284</v>
      </c>
      <c r="I588" s="11" t="s">
        <v>114</v>
      </c>
      <c r="J588" s="11" t="s">
        <v>285</v>
      </c>
      <c r="K588" s="11" t="s">
        <v>114</v>
      </c>
      <c r="L588" s="11" t="s">
        <v>114</v>
      </c>
      <c r="M588" s="11" t="s">
        <v>114</v>
      </c>
      <c r="N588" s="11" t="s">
        <v>114</v>
      </c>
      <c r="O588" s="11" t="s">
        <v>114</v>
      </c>
      <c r="P588" s="11" t="s">
        <v>284</v>
      </c>
      <c r="Q588" s="11" t="s">
        <v>285</v>
      </c>
      <c r="R588" s="11" t="s">
        <v>114</v>
      </c>
      <c r="S588" s="11" t="s">
        <v>285</v>
      </c>
      <c r="T588" s="11" t="s">
        <v>285</v>
      </c>
      <c r="U588" s="11" t="s">
        <v>285</v>
      </c>
      <c r="V588" s="11" t="s">
        <v>285</v>
      </c>
      <c r="W588" s="11" t="s">
        <v>285</v>
      </c>
      <c r="X588" s="11" t="s">
        <v>114</v>
      </c>
      <c r="Y588" s="11" t="s">
        <v>285</v>
      </c>
      <c r="Z588" s="11" t="s">
        <v>285</v>
      </c>
      <c r="AA588" s="11" t="s">
        <v>285</v>
      </c>
      <c r="AB588" s="11" t="s">
        <v>285</v>
      </c>
      <c r="AC588" s="11" t="s">
        <v>284</v>
      </c>
      <c r="AD588" s="11" t="s">
        <v>284</v>
      </c>
      <c r="AE588" s="11" t="s">
        <v>114</v>
      </c>
      <c r="AF588" s="11" t="s">
        <v>285</v>
      </c>
      <c r="AG588" s="150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9"/>
      <c r="C589" s="9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150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13">
        <v>0.86999999999999988</v>
      </c>
      <c r="E590" s="213">
        <v>0.81390000000000007</v>
      </c>
      <c r="F590" s="213">
        <v>0.85342298965279584</v>
      </c>
      <c r="G590" s="213">
        <v>0.88</v>
      </c>
      <c r="H590" s="213">
        <v>0.86999999999999988</v>
      </c>
      <c r="I590" s="213">
        <v>0.82299999999999995</v>
      </c>
      <c r="J590" s="213">
        <v>0.85499999999999998</v>
      </c>
      <c r="K590" s="213">
        <v>0.82500000000000007</v>
      </c>
      <c r="L590" s="213">
        <v>0.77</v>
      </c>
      <c r="M590" s="213">
        <v>0.86</v>
      </c>
      <c r="N590" s="213">
        <v>0.81707589297003291</v>
      </c>
      <c r="O590" s="213">
        <v>0.84168049999999994</v>
      </c>
      <c r="P590" s="213">
        <v>0.873</v>
      </c>
      <c r="Q590" s="213">
        <v>0.83</v>
      </c>
      <c r="R590" s="213">
        <v>0.93129630000000008</v>
      </c>
      <c r="S590" s="213">
        <v>0.93</v>
      </c>
      <c r="T590" s="213">
        <v>0.83</v>
      </c>
      <c r="U590" s="213">
        <v>0.88</v>
      </c>
      <c r="V590" s="227">
        <v>0.81000000000000016</v>
      </c>
      <c r="W590" s="213">
        <v>0.8</v>
      </c>
      <c r="X590" s="213">
        <v>0.83</v>
      </c>
      <c r="Y590" s="213">
        <v>0.93</v>
      </c>
      <c r="Z590" s="213">
        <v>0.89</v>
      </c>
      <c r="AA590" s="213">
        <v>0.89600000000000013</v>
      </c>
      <c r="AB590" s="213">
        <v>0.79900000000000004</v>
      </c>
      <c r="AC590" s="226">
        <v>0.7601</v>
      </c>
      <c r="AD590" s="213">
        <v>0.85939999999999994</v>
      </c>
      <c r="AE590" s="213">
        <v>0.91</v>
      </c>
      <c r="AF590" s="213">
        <v>0.85000000000000009</v>
      </c>
      <c r="AG590" s="204"/>
      <c r="AH590" s="205"/>
      <c r="AI590" s="205"/>
      <c r="AJ590" s="205"/>
      <c r="AK590" s="205"/>
      <c r="AL590" s="205"/>
      <c r="AM590" s="205"/>
      <c r="AN590" s="205"/>
      <c r="AO590" s="205"/>
      <c r="AP590" s="205"/>
      <c r="AQ590" s="205"/>
      <c r="AR590" s="205"/>
      <c r="AS590" s="205"/>
      <c r="AT590" s="205"/>
      <c r="AU590" s="205"/>
      <c r="AV590" s="205"/>
      <c r="AW590" s="205"/>
      <c r="AX590" s="205"/>
      <c r="AY590" s="205"/>
      <c r="AZ590" s="205"/>
      <c r="BA590" s="205"/>
      <c r="BB590" s="205"/>
      <c r="BC590" s="205"/>
      <c r="BD590" s="205"/>
      <c r="BE590" s="205"/>
      <c r="BF590" s="205"/>
      <c r="BG590" s="205"/>
      <c r="BH590" s="205"/>
      <c r="BI590" s="205"/>
      <c r="BJ590" s="205"/>
      <c r="BK590" s="205"/>
      <c r="BL590" s="205"/>
      <c r="BM590" s="214">
        <v>1</v>
      </c>
    </row>
    <row r="591" spans="1:65">
      <c r="A591" s="30"/>
      <c r="B591" s="19">
        <v>1</v>
      </c>
      <c r="C591" s="9">
        <v>2</v>
      </c>
      <c r="D591" s="24">
        <v>0.81999999999999984</v>
      </c>
      <c r="E591" s="24">
        <v>0.82279999999999998</v>
      </c>
      <c r="F591" s="24">
        <v>0.85315182786952026</v>
      </c>
      <c r="G591" s="24">
        <v>0.91999999999999993</v>
      </c>
      <c r="H591" s="24">
        <v>0.89</v>
      </c>
      <c r="I591" s="24">
        <v>0.82299999999999995</v>
      </c>
      <c r="J591" s="24">
        <v>0.85699999999999998</v>
      </c>
      <c r="K591" s="24">
        <v>0.82400000000000007</v>
      </c>
      <c r="L591" s="24">
        <v>0.77</v>
      </c>
      <c r="M591" s="24">
        <v>0.84</v>
      </c>
      <c r="N591" s="24">
        <v>0.80579603010560108</v>
      </c>
      <c r="O591" s="24">
        <v>0.86168250000000013</v>
      </c>
      <c r="P591" s="24">
        <v>0.877</v>
      </c>
      <c r="Q591" s="24">
        <v>0.91999999999999993</v>
      </c>
      <c r="R591" s="24">
        <v>0.93114549999999996</v>
      </c>
      <c r="S591" s="24">
        <v>0.93</v>
      </c>
      <c r="T591" s="24">
        <v>0.81000000000000016</v>
      </c>
      <c r="U591" s="24">
        <v>0.89</v>
      </c>
      <c r="V591" s="24">
        <v>0.84</v>
      </c>
      <c r="W591" s="24">
        <v>0.78</v>
      </c>
      <c r="X591" s="24">
        <v>0.82500000000000007</v>
      </c>
      <c r="Y591" s="24">
        <v>0.91999999999999993</v>
      </c>
      <c r="Z591" s="24">
        <v>0.93999999999999984</v>
      </c>
      <c r="AA591" s="24">
        <v>0.86099999999999999</v>
      </c>
      <c r="AB591" s="24">
        <v>0.78500000000000014</v>
      </c>
      <c r="AC591" s="229">
        <v>0.73229999999999995</v>
      </c>
      <c r="AD591" s="24">
        <v>0.86339999999999995</v>
      </c>
      <c r="AE591" s="24">
        <v>0.89999999999999991</v>
      </c>
      <c r="AF591" s="24">
        <v>0.84</v>
      </c>
      <c r="AG591" s="204"/>
      <c r="AH591" s="205"/>
      <c r="AI591" s="205"/>
      <c r="AJ591" s="205"/>
      <c r="AK591" s="205"/>
      <c r="AL591" s="205"/>
      <c r="AM591" s="205"/>
      <c r="AN591" s="205"/>
      <c r="AO591" s="205"/>
      <c r="AP591" s="205"/>
      <c r="AQ591" s="205"/>
      <c r="AR591" s="205"/>
      <c r="AS591" s="205"/>
      <c r="AT591" s="205"/>
      <c r="AU591" s="205"/>
      <c r="AV591" s="205"/>
      <c r="AW591" s="205"/>
      <c r="AX591" s="205"/>
      <c r="AY591" s="205"/>
      <c r="AZ591" s="205"/>
      <c r="BA591" s="205"/>
      <c r="BB591" s="205"/>
      <c r="BC591" s="205"/>
      <c r="BD591" s="205"/>
      <c r="BE591" s="205"/>
      <c r="BF591" s="205"/>
      <c r="BG591" s="205"/>
      <c r="BH591" s="205"/>
      <c r="BI591" s="205"/>
      <c r="BJ591" s="205"/>
      <c r="BK591" s="205"/>
      <c r="BL591" s="205"/>
      <c r="BM591" s="214" t="e">
        <v>#N/A</v>
      </c>
    </row>
    <row r="592" spans="1:65">
      <c r="A592" s="30"/>
      <c r="B592" s="19">
        <v>1</v>
      </c>
      <c r="C592" s="9">
        <v>3</v>
      </c>
      <c r="D592" s="24">
        <v>0.88</v>
      </c>
      <c r="E592" s="24">
        <v>0.82930000000000004</v>
      </c>
      <c r="F592" s="24">
        <v>0.8587761927661457</v>
      </c>
      <c r="G592" s="24">
        <v>0.88</v>
      </c>
      <c r="H592" s="24">
        <v>0.88</v>
      </c>
      <c r="I592" s="24">
        <v>0.82299999999999995</v>
      </c>
      <c r="J592" s="24">
        <v>0.85599999999999998</v>
      </c>
      <c r="K592" s="24">
        <v>0.83400000000000007</v>
      </c>
      <c r="L592" s="24">
        <v>0.77</v>
      </c>
      <c r="M592" s="24">
        <v>0.85000000000000009</v>
      </c>
      <c r="N592" s="24">
        <v>0.81720809241282022</v>
      </c>
      <c r="O592" s="24">
        <v>0.79272670000000001</v>
      </c>
      <c r="P592" s="24">
        <v>0.84799999999999998</v>
      </c>
      <c r="Q592" s="24">
        <v>0.83</v>
      </c>
      <c r="R592" s="24">
        <v>0.92128520000000003</v>
      </c>
      <c r="S592" s="24">
        <v>0.95</v>
      </c>
      <c r="T592" s="24">
        <v>0.81000000000000016</v>
      </c>
      <c r="U592" s="24">
        <v>0.86999999999999988</v>
      </c>
      <c r="V592" s="24">
        <v>0.83</v>
      </c>
      <c r="W592" s="24">
        <v>0.83</v>
      </c>
      <c r="X592" s="24">
        <v>0.84</v>
      </c>
      <c r="Y592" s="24">
        <v>0.91</v>
      </c>
      <c r="Z592" s="24">
        <v>0.86</v>
      </c>
      <c r="AA592" s="24">
        <v>0.91</v>
      </c>
      <c r="AB592" s="24">
        <v>0.79900000000000004</v>
      </c>
      <c r="AC592" s="229">
        <v>0.73749999999999993</v>
      </c>
      <c r="AD592" s="24">
        <v>0.85780000000000001</v>
      </c>
      <c r="AE592" s="24">
        <v>0.89999999999999991</v>
      </c>
      <c r="AF592" s="24">
        <v>0.81999999999999984</v>
      </c>
      <c r="AG592" s="204"/>
      <c r="AH592" s="205"/>
      <c r="AI592" s="205"/>
      <c r="AJ592" s="205"/>
      <c r="AK592" s="205"/>
      <c r="AL592" s="205"/>
      <c r="AM592" s="205"/>
      <c r="AN592" s="205"/>
      <c r="AO592" s="205"/>
      <c r="AP592" s="205"/>
      <c r="AQ592" s="205"/>
      <c r="AR592" s="205"/>
      <c r="AS592" s="205"/>
      <c r="AT592" s="205"/>
      <c r="AU592" s="205"/>
      <c r="AV592" s="205"/>
      <c r="AW592" s="205"/>
      <c r="AX592" s="205"/>
      <c r="AY592" s="205"/>
      <c r="AZ592" s="205"/>
      <c r="BA592" s="205"/>
      <c r="BB592" s="205"/>
      <c r="BC592" s="205"/>
      <c r="BD592" s="205"/>
      <c r="BE592" s="205"/>
      <c r="BF592" s="205"/>
      <c r="BG592" s="205"/>
      <c r="BH592" s="205"/>
      <c r="BI592" s="205"/>
      <c r="BJ592" s="205"/>
      <c r="BK592" s="205"/>
      <c r="BL592" s="205"/>
      <c r="BM592" s="214">
        <v>16</v>
      </c>
    </row>
    <row r="593" spans="1:65">
      <c r="A593" s="30"/>
      <c r="B593" s="19">
        <v>1</v>
      </c>
      <c r="C593" s="9">
        <v>4</v>
      </c>
      <c r="D593" s="24">
        <v>0.84</v>
      </c>
      <c r="E593" s="24">
        <v>0.83240000000000003</v>
      </c>
      <c r="F593" s="24">
        <v>0.85939000396324083</v>
      </c>
      <c r="G593" s="24">
        <v>0.89</v>
      </c>
      <c r="H593" s="24">
        <v>0.90000000000000013</v>
      </c>
      <c r="I593" s="24">
        <v>0.83099999999999996</v>
      </c>
      <c r="J593" s="24">
        <v>0.85099999999999998</v>
      </c>
      <c r="K593" s="24">
        <v>0.84</v>
      </c>
      <c r="L593" s="24">
        <v>0.76</v>
      </c>
      <c r="M593" s="24">
        <v>0.86</v>
      </c>
      <c r="N593" s="24">
        <v>0.80563635296689839</v>
      </c>
      <c r="O593" s="24">
        <v>0.87741569999999991</v>
      </c>
      <c r="P593" s="24">
        <v>0.84200000000000008</v>
      </c>
      <c r="Q593" s="24">
        <v>0.83</v>
      </c>
      <c r="R593" s="24">
        <v>0.93051129999999982</v>
      </c>
      <c r="S593" s="24">
        <v>0.91</v>
      </c>
      <c r="T593" s="24">
        <v>0.8</v>
      </c>
      <c r="U593" s="24">
        <v>0.88</v>
      </c>
      <c r="V593" s="24">
        <v>0.84</v>
      </c>
      <c r="W593" s="24">
        <v>0.76</v>
      </c>
      <c r="X593" s="24">
        <v>0.83899999999999997</v>
      </c>
      <c r="Y593" s="24">
        <v>0.91</v>
      </c>
      <c r="Z593" s="24">
        <v>0.88</v>
      </c>
      <c r="AA593" s="24">
        <v>0.86799999999999999</v>
      </c>
      <c r="AB593" s="24">
        <v>0.79900000000000004</v>
      </c>
      <c r="AC593" s="229">
        <v>0.70809999999999995</v>
      </c>
      <c r="AD593" s="24">
        <v>0.86219999999999997</v>
      </c>
      <c r="AE593" s="24">
        <v>0.91999999999999993</v>
      </c>
      <c r="AF593" s="24">
        <v>0.88</v>
      </c>
      <c r="AG593" s="204"/>
      <c r="AH593" s="205"/>
      <c r="AI593" s="205"/>
      <c r="AJ593" s="205"/>
      <c r="AK593" s="205"/>
      <c r="AL593" s="205"/>
      <c r="AM593" s="205"/>
      <c r="AN593" s="205"/>
      <c r="AO593" s="205"/>
      <c r="AP593" s="205"/>
      <c r="AQ593" s="205"/>
      <c r="AR593" s="205"/>
      <c r="AS593" s="205"/>
      <c r="AT593" s="205"/>
      <c r="AU593" s="205"/>
      <c r="AV593" s="205"/>
      <c r="AW593" s="205"/>
      <c r="AX593" s="205"/>
      <c r="AY593" s="205"/>
      <c r="AZ593" s="205"/>
      <c r="BA593" s="205"/>
      <c r="BB593" s="205"/>
      <c r="BC593" s="205"/>
      <c r="BD593" s="205"/>
      <c r="BE593" s="205"/>
      <c r="BF593" s="205"/>
      <c r="BG593" s="205"/>
      <c r="BH593" s="205"/>
      <c r="BI593" s="205"/>
      <c r="BJ593" s="205"/>
      <c r="BK593" s="205"/>
      <c r="BL593" s="205"/>
      <c r="BM593" s="214">
        <v>0.85565982199757751</v>
      </c>
    </row>
    <row r="594" spans="1:65">
      <c r="A594" s="30"/>
      <c r="B594" s="19">
        <v>1</v>
      </c>
      <c r="C594" s="9">
        <v>5</v>
      </c>
      <c r="D594" s="24">
        <v>0.85000000000000009</v>
      </c>
      <c r="E594" s="24">
        <v>0.82840000000000003</v>
      </c>
      <c r="F594" s="24">
        <v>0.86920227425980667</v>
      </c>
      <c r="G594" s="24">
        <v>0.91999999999999993</v>
      </c>
      <c r="H594" s="24">
        <v>0.89</v>
      </c>
      <c r="I594" s="24">
        <v>0.83799999999999997</v>
      </c>
      <c r="J594" s="24">
        <v>0.85399999999999987</v>
      </c>
      <c r="K594" s="24">
        <v>0.82400000000000007</v>
      </c>
      <c r="L594" s="24">
        <v>0.77</v>
      </c>
      <c r="M594" s="24">
        <v>0.85000000000000009</v>
      </c>
      <c r="N594" s="24">
        <v>0.81608069795453475</v>
      </c>
      <c r="O594" s="24">
        <v>0.96473590000000009</v>
      </c>
      <c r="P594" s="24">
        <v>0.89800000000000002</v>
      </c>
      <c r="Q594" s="24">
        <v>0.89</v>
      </c>
      <c r="R594" s="24">
        <v>0.93119289999999999</v>
      </c>
      <c r="S594" s="24">
        <v>0.93</v>
      </c>
      <c r="T594" s="24">
        <v>0.81000000000000016</v>
      </c>
      <c r="U594" s="24">
        <v>0.88</v>
      </c>
      <c r="V594" s="24">
        <v>0.84</v>
      </c>
      <c r="W594" s="24">
        <v>0.8</v>
      </c>
      <c r="X594" s="24">
        <v>0.80600000000000016</v>
      </c>
      <c r="Y594" s="24">
        <v>0.86</v>
      </c>
      <c r="Z594" s="24">
        <v>0.95</v>
      </c>
      <c r="AA594" s="24">
        <v>0.88600000000000001</v>
      </c>
      <c r="AB594" s="24">
        <v>0.81300000000000006</v>
      </c>
      <c r="AC594" s="229">
        <v>0.71189999999999998</v>
      </c>
      <c r="AD594" s="24">
        <v>0.85260000000000002</v>
      </c>
      <c r="AE594" s="24">
        <v>0.91</v>
      </c>
      <c r="AF594" s="24">
        <v>0.76</v>
      </c>
      <c r="AG594" s="204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5"/>
      <c r="AT594" s="205"/>
      <c r="AU594" s="205"/>
      <c r="AV594" s="205"/>
      <c r="AW594" s="205"/>
      <c r="AX594" s="205"/>
      <c r="AY594" s="205"/>
      <c r="AZ594" s="205"/>
      <c r="BA594" s="205"/>
      <c r="BB594" s="205"/>
      <c r="BC594" s="205"/>
      <c r="BD594" s="205"/>
      <c r="BE594" s="205"/>
      <c r="BF594" s="205"/>
      <c r="BG594" s="205"/>
      <c r="BH594" s="205"/>
      <c r="BI594" s="205"/>
      <c r="BJ594" s="205"/>
      <c r="BK594" s="205"/>
      <c r="BL594" s="205"/>
      <c r="BM594" s="214">
        <v>41</v>
      </c>
    </row>
    <row r="595" spans="1:65">
      <c r="A595" s="30"/>
      <c r="B595" s="19">
        <v>1</v>
      </c>
      <c r="C595" s="9">
        <v>6</v>
      </c>
      <c r="D595" s="24">
        <v>0.86999999999999988</v>
      </c>
      <c r="E595" s="24">
        <v>0.82140000000000013</v>
      </c>
      <c r="F595" s="24">
        <v>0.86472962428230993</v>
      </c>
      <c r="G595" s="24">
        <v>0.89</v>
      </c>
      <c r="H595" s="228">
        <v>0.73</v>
      </c>
      <c r="I595" s="24">
        <v>0.83099999999999996</v>
      </c>
      <c r="J595" s="24">
        <v>0.85899999999999999</v>
      </c>
      <c r="K595" s="24">
        <v>0.84899999999999998</v>
      </c>
      <c r="L595" s="24">
        <v>0.75</v>
      </c>
      <c r="M595" s="24">
        <v>0.86</v>
      </c>
      <c r="N595" s="24">
        <v>0.81726580689375117</v>
      </c>
      <c r="O595" s="24">
        <v>0.92682739999999997</v>
      </c>
      <c r="P595" s="24">
        <v>0.84600000000000009</v>
      </c>
      <c r="Q595" s="24">
        <v>0.79</v>
      </c>
      <c r="R595" s="24">
        <v>0.93118800000000002</v>
      </c>
      <c r="S595" s="24">
        <v>0.90000000000000013</v>
      </c>
      <c r="T595" s="24">
        <v>0.83</v>
      </c>
      <c r="U595" s="24">
        <v>0.88</v>
      </c>
      <c r="V595" s="24">
        <v>0.84</v>
      </c>
      <c r="W595" s="24">
        <v>0.78</v>
      </c>
      <c r="X595" s="24">
        <v>0.83</v>
      </c>
      <c r="Y595" s="24">
        <v>0.93999999999999984</v>
      </c>
      <c r="Z595" s="24">
        <v>0.86999999999999988</v>
      </c>
      <c r="AA595" s="24">
        <v>0.84200000000000008</v>
      </c>
      <c r="AB595" s="24">
        <v>0.78800000000000003</v>
      </c>
      <c r="AC595" s="229">
        <v>0.72260000000000002</v>
      </c>
      <c r="AD595" s="24">
        <v>0.87550000000000006</v>
      </c>
      <c r="AE595" s="24">
        <v>0.91</v>
      </c>
      <c r="AF595" s="24">
        <v>0.86999999999999988</v>
      </c>
      <c r="AG595" s="204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5"/>
      <c r="AT595" s="205"/>
      <c r="AU595" s="205"/>
      <c r="AV595" s="205"/>
      <c r="AW595" s="205"/>
      <c r="AX595" s="205"/>
      <c r="AY595" s="205"/>
      <c r="AZ595" s="205"/>
      <c r="BA595" s="205"/>
      <c r="BB595" s="205"/>
      <c r="BC595" s="205"/>
      <c r="BD595" s="205"/>
      <c r="BE595" s="205"/>
      <c r="BF595" s="205"/>
      <c r="BG595" s="205"/>
      <c r="BH595" s="205"/>
      <c r="BI595" s="205"/>
      <c r="BJ595" s="205"/>
      <c r="BK595" s="205"/>
      <c r="BL595" s="205"/>
      <c r="BM595" s="56"/>
    </row>
    <row r="596" spans="1:65">
      <c r="A596" s="30"/>
      <c r="B596" s="20" t="s">
        <v>271</v>
      </c>
      <c r="C596" s="12"/>
      <c r="D596" s="215">
        <v>0.85499999999999998</v>
      </c>
      <c r="E596" s="215">
        <v>0.82469999999999999</v>
      </c>
      <c r="F596" s="215">
        <v>0.85977881879896989</v>
      </c>
      <c r="G596" s="215">
        <v>0.89666666666666661</v>
      </c>
      <c r="H596" s="215">
        <v>0.86</v>
      </c>
      <c r="I596" s="215">
        <v>0.82816666666666661</v>
      </c>
      <c r="J596" s="215">
        <v>0.85533333333333328</v>
      </c>
      <c r="K596" s="215">
        <v>0.83266666666666678</v>
      </c>
      <c r="L596" s="215">
        <v>0.76500000000000001</v>
      </c>
      <c r="M596" s="215">
        <v>0.85333333333333339</v>
      </c>
      <c r="N596" s="215">
        <v>0.81317714555060627</v>
      </c>
      <c r="O596" s="215">
        <v>0.87751144999999997</v>
      </c>
      <c r="P596" s="215">
        <v>0.86399999999999999</v>
      </c>
      <c r="Q596" s="215">
        <v>0.84833333333333327</v>
      </c>
      <c r="R596" s="215">
        <v>0.92943653333333331</v>
      </c>
      <c r="S596" s="215">
        <v>0.92500000000000016</v>
      </c>
      <c r="T596" s="215">
        <v>0.81500000000000006</v>
      </c>
      <c r="U596" s="215">
        <v>0.87999999999999989</v>
      </c>
      <c r="V596" s="215">
        <v>0.83333333333333337</v>
      </c>
      <c r="W596" s="215">
        <v>0.79166666666666663</v>
      </c>
      <c r="X596" s="215">
        <v>0.82833333333333348</v>
      </c>
      <c r="Y596" s="215">
        <v>0.91166666666666663</v>
      </c>
      <c r="Z596" s="215">
        <v>0.89833333333333332</v>
      </c>
      <c r="AA596" s="215">
        <v>0.87716666666666665</v>
      </c>
      <c r="AB596" s="215">
        <v>0.79716666666666669</v>
      </c>
      <c r="AC596" s="215">
        <v>0.7287499999999999</v>
      </c>
      <c r="AD596" s="215">
        <v>0.86181666666666656</v>
      </c>
      <c r="AE596" s="215">
        <v>0.90833333333333333</v>
      </c>
      <c r="AF596" s="215">
        <v>0.83666666666666656</v>
      </c>
      <c r="AG596" s="204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56"/>
    </row>
    <row r="597" spans="1:65">
      <c r="A597" s="30"/>
      <c r="B597" s="3" t="s">
        <v>272</v>
      </c>
      <c r="C597" s="29"/>
      <c r="D597" s="24">
        <v>0.86</v>
      </c>
      <c r="E597" s="24">
        <v>0.8256</v>
      </c>
      <c r="F597" s="24">
        <v>0.85908309836469332</v>
      </c>
      <c r="G597" s="24">
        <v>0.89</v>
      </c>
      <c r="H597" s="24">
        <v>0.88500000000000001</v>
      </c>
      <c r="I597" s="24">
        <v>0.82699999999999996</v>
      </c>
      <c r="J597" s="24">
        <v>0.85549999999999993</v>
      </c>
      <c r="K597" s="24">
        <v>0.82950000000000013</v>
      </c>
      <c r="L597" s="24">
        <v>0.77</v>
      </c>
      <c r="M597" s="24">
        <v>0.85499999999999998</v>
      </c>
      <c r="N597" s="24">
        <v>0.81657829546228378</v>
      </c>
      <c r="O597" s="24">
        <v>0.86954909999999996</v>
      </c>
      <c r="P597" s="24">
        <v>0.86050000000000004</v>
      </c>
      <c r="Q597" s="24">
        <v>0.83</v>
      </c>
      <c r="R597" s="24">
        <v>0.93116675000000004</v>
      </c>
      <c r="S597" s="24">
        <v>0.93</v>
      </c>
      <c r="T597" s="24">
        <v>0.81000000000000016</v>
      </c>
      <c r="U597" s="24">
        <v>0.88</v>
      </c>
      <c r="V597" s="24">
        <v>0.84</v>
      </c>
      <c r="W597" s="24">
        <v>0.79</v>
      </c>
      <c r="X597" s="24">
        <v>0.83</v>
      </c>
      <c r="Y597" s="24">
        <v>0.91500000000000004</v>
      </c>
      <c r="Z597" s="24">
        <v>0.88500000000000001</v>
      </c>
      <c r="AA597" s="24">
        <v>0.877</v>
      </c>
      <c r="AB597" s="24">
        <v>0.79900000000000004</v>
      </c>
      <c r="AC597" s="24">
        <v>0.72744999999999993</v>
      </c>
      <c r="AD597" s="24">
        <v>0.86080000000000001</v>
      </c>
      <c r="AE597" s="24">
        <v>0.91</v>
      </c>
      <c r="AF597" s="24">
        <v>0.84499999999999997</v>
      </c>
      <c r="AG597" s="204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5"/>
      <c r="AT597" s="205"/>
      <c r="AU597" s="205"/>
      <c r="AV597" s="205"/>
      <c r="AW597" s="205"/>
      <c r="AX597" s="205"/>
      <c r="AY597" s="205"/>
      <c r="AZ597" s="205"/>
      <c r="BA597" s="205"/>
      <c r="BB597" s="205"/>
      <c r="BC597" s="205"/>
      <c r="BD597" s="205"/>
      <c r="BE597" s="205"/>
      <c r="BF597" s="205"/>
      <c r="BG597" s="205"/>
      <c r="BH597" s="205"/>
      <c r="BI597" s="205"/>
      <c r="BJ597" s="205"/>
      <c r="BK597" s="205"/>
      <c r="BL597" s="205"/>
      <c r="BM597" s="56"/>
    </row>
    <row r="598" spans="1:65">
      <c r="A598" s="30"/>
      <c r="B598" s="3" t="s">
        <v>273</v>
      </c>
      <c r="C598" s="29"/>
      <c r="D598" s="24">
        <v>2.2583179581272449E-2</v>
      </c>
      <c r="E598" s="24">
        <v>6.7123766282889512E-3</v>
      </c>
      <c r="F598" s="24">
        <v>6.3052675852621415E-3</v>
      </c>
      <c r="G598" s="24">
        <v>1.8618986725025214E-2</v>
      </c>
      <c r="H598" s="24">
        <v>6.4498061986388425E-2</v>
      </c>
      <c r="I598" s="24">
        <v>6.2102066524928725E-3</v>
      </c>
      <c r="J598" s="24">
        <v>2.732520204255906E-3</v>
      </c>
      <c r="K598" s="24">
        <v>1.0308572484426046E-2</v>
      </c>
      <c r="L598" s="24">
        <v>8.3666002653407616E-3</v>
      </c>
      <c r="M598" s="24">
        <v>8.1649658092772491E-3</v>
      </c>
      <c r="N598" s="24">
        <v>5.7955319029535596E-3</v>
      </c>
      <c r="O598" s="24">
        <v>6.1258539386496988E-2</v>
      </c>
      <c r="P598" s="24">
        <v>2.222611077089285E-2</v>
      </c>
      <c r="Q598" s="24">
        <v>4.7504385762439497E-2</v>
      </c>
      <c r="R598" s="24">
        <v>4.0032765823343431E-3</v>
      </c>
      <c r="S598" s="24">
        <v>1.760681686165896E-2</v>
      </c>
      <c r="T598" s="24">
        <v>1.224744871391582E-2</v>
      </c>
      <c r="U598" s="24">
        <v>6.3245553203367996E-3</v>
      </c>
      <c r="V598" s="24">
        <v>1.2110601416389892E-2</v>
      </c>
      <c r="W598" s="24">
        <v>2.4013884872437153E-2</v>
      </c>
      <c r="X598" s="24">
        <v>1.2372011423639442E-2</v>
      </c>
      <c r="Y598" s="24">
        <v>2.7868739954771283E-2</v>
      </c>
      <c r="Z598" s="24">
        <v>3.7638632635454021E-2</v>
      </c>
      <c r="AA598" s="24">
        <v>2.4871000515995875E-2</v>
      </c>
      <c r="AB598" s="24">
        <v>9.92807467068345E-3</v>
      </c>
      <c r="AC598" s="24">
        <v>1.9079596431790694E-2</v>
      </c>
      <c r="AD598" s="24">
        <v>7.7046522742215233E-3</v>
      </c>
      <c r="AE598" s="24">
        <v>7.5277265270908321E-3</v>
      </c>
      <c r="AF598" s="24">
        <v>4.3204937989385732E-2</v>
      </c>
      <c r="AG598" s="204"/>
      <c r="AH598" s="205"/>
      <c r="AI598" s="205"/>
      <c r="AJ598" s="205"/>
      <c r="AK598" s="205"/>
      <c r="AL598" s="205"/>
      <c r="AM598" s="205"/>
      <c r="AN598" s="205"/>
      <c r="AO598" s="205"/>
      <c r="AP598" s="205"/>
      <c r="AQ598" s="205"/>
      <c r="AR598" s="205"/>
      <c r="AS598" s="205"/>
      <c r="AT598" s="205"/>
      <c r="AU598" s="205"/>
      <c r="AV598" s="205"/>
      <c r="AW598" s="205"/>
      <c r="AX598" s="205"/>
      <c r="AY598" s="205"/>
      <c r="AZ598" s="205"/>
      <c r="BA598" s="205"/>
      <c r="BB598" s="205"/>
      <c r="BC598" s="205"/>
      <c r="BD598" s="205"/>
      <c r="BE598" s="205"/>
      <c r="BF598" s="205"/>
      <c r="BG598" s="205"/>
      <c r="BH598" s="205"/>
      <c r="BI598" s="205"/>
      <c r="BJ598" s="205"/>
      <c r="BK598" s="205"/>
      <c r="BL598" s="205"/>
      <c r="BM598" s="56"/>
    </row>
    <row r="599" spans="1:65">
      <c r="A599" s="30"/>
      <c r="B599" s="3" t="s">
        <v>86</v>
      </c>
      <c r="C599" s="29"/>
      <c r="D599" s="13">
        <v>2.6413075533651988E-2</v>
      </c>
      <c r="E599" s="13">
        <v>8.1391737944573189E-3</v>
      </c>
      <c r="F599" s="13">
        <v>7.3335926024207096E-3</v>
      </c>
      <c r="G599" s="13">
        <v>2.0764669210065295E-2</v>
      </c>
      <c r="H599" s="13">
        <v>7.4997746495800502E-2</v>
      </c>
      <c r="I599" s="13">
        <v>7.4987401720582082E-3</v>
      </c>
      <c r="J599" s="13">
        <v>3.1946845723958375E-3</v>
      </c>
      <c r="K599" s="13">
        <v>1.238019113421863E-2</v>
      </c>
      <c r="L599" s="13">
        <v>1.0936732372994459E-2</v>
      </c>
      <c r="M599" s="13">
        <v>9.5683193077467765E-3</v>
      </c>
      <c r="N599" s="13">
        <v>7.1270226108351535E-3</v>
      </c>
      <c r="O599" s="13">
        <v>6.9809390391996587E-2</v>
      </c>
      <c r="P599" s="13">
        <v>2.5724665244088948E-2</v>
      </c>
      <c r="Q599" s="13">
        <v>5.5997311311323579E-2</v>
      </c>
      <c r="R599" s="13">
        <v>4.3072081188556067E-3</v>
      </c>
      <c r="S599" s="13">
        <v>1.9034396607198873E-2</v>
      </c>
      <c r="T599" s="13">
        <v>1.5027544434252539E-2</v>
      </c>
      <c r="U599" s="13">
        <v>7.1869946822009098E-3</v>
      </c>
      <c r="V599" s="13">
        <v>1.4532721699667869E-2</v>
      </c>
      <c r="W599" s="13">
        <v>3.0333328259920616E-2</v>
      </c>
      <c r="X599" s="13">
        <v>1.4936029887693488E-2</v>
      </c>
      <c r="Y599" s="13">
        <v>3.0569001778542541E-2</v>
      </c>
      <c r="Z599" s="13">
        <v>4.1898292358575909E-2</v>
      </c>
      <c r="AA599" s="13">
        <v>2.8353791201971356E-2</v>
      </c>
      <c r="AB599" s="13">
        <v>1.2454201970332573E-2</v>
      </c>
      <c r="AC599" s="13">
        <v>2.6181264400398897E-2</v>
      </c>
      <c r="AD599" s="13">
        <v>8.9400130819256123E-3</v>
      </c>
      <c r="AE599" s="13">
        <v>8.2874053509256872E-3</v>
      </c>
      <c r="AF599" s="13">
        <v>5.1639368114803672E-2</v>
      </c>
      <c r="AG599" s="150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274</v>
      </c>
      <c r="C600" s="29"/>
      <c r="D600" s="13">
        <v>-7.7112653956001864E-4</v>
      </c>
      <c r="E600" s="13">
        <v>-3.6182395388508981E-2</v>
      </c>
      <c r="F600" s="13">
        <v>4.8138251855467384E-3</v>
      </c>
      <c r="G600" s="13">
        <v>4.7924237664165092E-2</v>
      </c>
      <c r="H600" s="13">
        <v>5.0723171648869858E-3</v>
      </c>
      <c r="I600" s="13">
        <v>-3.2130941086759068E-2</v>
      </c>
      <c r="J600" s="13">
        <v>-3.8156362593022575E-4</v>
      </c>
      <c r="K600" s="13">
        <v>-2.6871841752756587E-2</v>
      </c>
      <c r="L600" s="13">
        <v>-0.10595311321960632</v>
      </c>
      <c r="M600" s="13">
        <v>-2.7189411077089831E-3</v>
      </c>
      <c r="N600" s="13">
        <v>-4.9649025646422706E-2</v>
      </c>
      <c r="O600" s="13">
        <v>2.553775161653471E-2</v>
      </c>
      <c r="P600" s="13">
        <v>9.7470721284447226E-3</v>
      </c>
      <c r="Q600" s="13">
        <v>-8.5623848121560986E-3</v>
      </c>
      <c r="R600" s="13">
        <v>8.6222011877945537E-2</v>
      </c>
      <c r="S600" s="13">
        <v>8.1037085322698488E-2</v>
      </c>
      <c r="T600" s="13">
        <v>-4.7518676175136054E-2</v>
      </c>
      <c r="U600" s="13">
        <v>2.8446091982675004E-2</v>
      </c>
      <c r="V600" s="13">
        <v>-2.6092715925497001E-2</v>
      </c>
      <c r="W600" s="13">
        <v>-7.4788080129222223E-2</v>
      </c>
      <c r="X600" s="13">
        <v>-3.1936159629943894E-2</v>
      </c>
      <c r="Y600" s="13">
        <v>6.5454568777506106E-2</v>
      </c>
      <c r="Z600" s="13">
        <v>4.9872052232314168E-2</v>
      </c>
      <c r="AA600" s="13">
        <v>2.513480721682182E-2</v>
      </c>
      <c r="AB600" s="13">
        <v>-6.8360292054330474E-2</v>
      </c>
      <c r="AC600" s="13">
        <v>-0.14831808007684733</v>
      </c>
      <c r="AD600" s="13">
        <v>7.1954350441694181E-3</v>
      </c>
      <c r="AE600" s="13">
        <v>6.1558939641208177E-2</v>
      </c>
      <c r="AF600" s="13">
        <v>-2.2197086789199183E-2</v>
      </c>
      <c r="AG600" s="150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275</v>
      </c>
      <c r="C601" s="47"/>
      <c r="D601" s="45">
        <v>0</v>
      </c>
      <c r="E601" s="45">
        <v>0.77</v>
      </c>
      <c r="F601" s="45">
        <v>0.12</v>
      </c>
      <c r="G601" s="45">
        <v>1.06</v>
      </c>
      <c r="H601" s="45">
        <v>0.13</v>
      </c>
      <c r="I601" s="45">
        <v>0.67</v>
      </c>
      <c r="J601" s="45">
        <v>0.01</v>
      </c>
      <c r="K601" s="45">
        <v>0.56999999999999995</v>
      </c>
      <c r="L601" s="45">
        <v>2.2799999999999998</v>
      </c>
      <c r="M601" s="45">
        <v>0.04</v>
      </c>
      <c r="N601" s="45">
        <v>1.06</v>
      </c>
      <c r="O601" s="45">
        <v>0.56999999999999995</v>
      </c>
      <c r="P601" s="45">
        <v>0.23</v>
      </c>
      <c r="Q601" s="45">
        <v>0.17</v>
      </c>
      <c r="R601" s="45">
        <v>1.89</v>
      </c>
      <c r="S601" s="45">
        <v>1.77</v>
      </c>
      <c r="T601" s="45">
        <v>1.01</v>
      </c>
      <c r="U601" s="45">
        <v>0.63</v>
      </c>
      <c r="V601" s="45">
        <v>0.55000000000000004</v>
      </c>
      <c r="W601" s="45">
        <v>1.6</v>
      </c>
      <c r="X601" s="45">
        <v>0.68</v>
      </c>
      <c r="Y601" s="45">
        <v>1.44</v>
      </c>
      <c r="Z601" s="45">
        <v>1.1000000000000001</v>
      </c>
      <c r="AA601" s="45">
        <v>0.56000000000000005</v>
      </c>
      <c r="AB601" s="45">
        <v>1.47</v>
      </c>
      <c r="AC601" s="45">
        <v>3.2</v>
      </c>
      <c r="AD601" s="45">
        <v>0.17</v>
      </c>
      <c r="AE601" s="45">
        <v>1.35</v>
      </c>
      <c r="AF601" s="45">
        <v>0.46</v>
      </c>
      <c r="AG601" s="150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BM602" s="55"/>
    </row>
    <row r="603" spans="1:65" ht="15">
      <c r="B603" s="8" t="s">
        <v>506</v>
      </c>
      <c r="BM603" s="28" t="s">
        <v>66</v>
      </c>
    </row>
    <row r="604" spans="1:65" ht="15">
      <c r="A604" s="25" t="s">
        <v>29</v>
      </c>
      <c r="B604" s="18" t="s">
        <v>110</v>
      </c>
      <c r="C604" s="15" t="s">
        <v>111</v>
      </c>
      <c r="D604" s="16" t="s">
        <v>232</v>
      </c>
      <c r="E604" s="17" t="s">
        <v>232</v>
      </c>
      <c r="F604" s="17" t="s">
        <v>232</v>
      </c>
      <c r="G604" s="17" t="s">
        <v>232</v>
      </c>
      <c r="H604" s="17" t="s">
        <v>232</v>
      </c>
      <c r="I604" s="17" t="s">
        <v>232</v>
      </c>
      <c r="J604" s="17" t="s">
        <v>232</v>
      </c>
      <c r="K604" s="17" t="s">
        <v>232</v>
      </c>
      <c r="L604" s="17" t="s">
        <v>232</v>
      </c>
      <c r="M604" s="17" t="s">
        <v>232</v>
      </c>
      <c r="N604" s="17" t="s">
        <v>232</v>
      </c>
      <c r="O604" s="17" t="s">
        <v>232</v>
      </c>
      <c r="P604" s="17" t="s">
        <v>232</v>
      </c>
      <c r="Q604" s="17" t="s">
        <v>232</v>
      </c>
      <c r="R604" s="17" t="s">
        <v>232</v>
      </c>
      <c r="S604" s="17" t="s">
        <v>232</v>
      </c>
      <c r="T604" s="17" t="s">
        <v>232</v>
      </c>
      <c r="U604" s="17" t="s">
        <v>232</v>
      </c>
      <c r="V604" s="17" t="s">
        <v>232</v>
      </c>
      <c r="W604" s="17" t="s">
        <v>232</v>
      </c>
      <c r="X604" s="17" t="s">
        <v>232</v>
      </c>
      <c r="Y604" s="17" t="s">
        <v>232</v>
      </c>
      <c r="Z604" s="17" t="s">
        <v>232</v>
      </c>
      <c r="AA604" s="17" t="s">
        <v>232</v>
      </c>
      <c r="AB604" s="17" t="s">
        <v>232</v>
      </c>
      <c r="AC604" s="17" t="s">
        <v>232</v>
      </c>
      <c r="AD604" s="17" t="s">
        <v>232</v>
      </c>
      <c r="AE604" s="150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233</v>
      </c>
      <c r="C605" s="9" t="s">
        <v>233</v>
      </c>
      <c r="D605" s="148" t="s">
        <v>235</v>
      </c>
      <c r="E605" s="149" t="s">
        <v>236</v>
      </c>
      <c r="F605" s="149" t="s">
        <v>237</v>
      </c>
      <c r="G605" s="149" t="s">
        <v>238</v>
      </c>
      <c r="H605" s="149" t="s">
        <v>239</v>
      </c>
      <c r="I605" s="149" t="s">
        <v>240</v>
      </c>
      <c r="J605" s="149" t="s">
        <v>241</v>
      </c>
      <c r="K605" s="149" t="s">
        <v>242</v>
      </c>
      <c r="L605" s="149" t="s">
        <v>243</v>
      </c>
      <c r="M605" s="149" t="s">
        <v>244</v>
      </c>
      <c r="N605" s="149" t="s">
        <v>245</v>
      </c>
      <c r="O605" s="149" t="s">
        <v>247</v>
      </c>
      <c r="P605" s="149" t="s">
        <v>248</v>
      </c>
      <c r="Q605" s="149" t="s">
        <v>249</v>
      </c>
      <c r="R605" s="149" t="s">
        <v>251</v>
      </c>
      <c r="S605" s="149" t="s">
        <v>252</v>
      </c>
      <c r="T605" s="149" t="s">
        <v>253</v>
      </c>
      <c r="U605" s="149" t="s">
        <v>254</v>
      </c>
      <c r="V605" s="149" t="s">
        <v>277</v>
      </c>
      <c r="W605" s="149" t="s">
        <v>255</v>
      </c>
      <c r="X605" s="149" t="s">
        <v>256</v>
      </c>
      <c r="Y605" s="149" t="s">
        <v>257</v>
      </c>
      <c r="Z605" s="149" t="s">
        <v>258</v>
      </c>
      <c r="AA605" s="149" t="s">
        <v>259</v>
      </c>
      <c r="AB605" s="149" t="s">
        <v>261</v>
      </c>
      <c r="AC605" s="149" t="s">
        <v>262</v>
      </c>
      <c r="AD605" s="149" t="s">
        <v>263</v>
      </c>
      <c r="AE605" s="150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284</v>
      </c>
      <c r="E606" s="11" t="s">
        <v>284</v>
      </c>
      <c r="F606" s="11" t="s">
        <v>284</v>
      </c>
      <c r="G606" s="11" t="s">
        <v>284</v>
      </c>
      <c r="H606" s="11" t="s">
        <v>284</v>
      </c>
      <c r="I606" s="11" t="s">
        <v>284</v>
      </c>
      <c r="J606" s="11" t="s">
        <v>284</v>
      </c>
      <c r="K606" s="11" t="s">
        <v>284</v>
      </c>
      <c r="L606" s="11" t="s">
        <v>284</v>
      </c>
      <c r="M606" s="11" t="s">
        <v>284</v>
      </c>
      <c r="N606" s="11" t="s">
        <v>114</v>
      </c>
      <c r="O606" s="11" t="s">
        <v>284</v>
      </c>
      <c r="P606" s="11" t="s">
        <v>285</v>
      </c>
      <c r="Q606" s="11" t="s">
        <v>284</v>
      </c>
      <c r="R606" s="11" t="s">
        <v>285</v>
      </c>
      <c r="S606" s="11" t="s">
        <v>285</v>
      </c>
      <c r="T606" s="11" t="s">
        <v>285</v>
      </c>
      <c r="U606" s="11" t="s">
        <v>285</v>
      </c>
      <c r="V606" s="11" t="s">
        <v>285</v>
      </c>
      <c r="W606" s="11" t="s">
        <v>284</v>
      </c>
      <c r="X606" s="11" t="s">
        <v>285</v>
      </c>
      <c r="Y606" s="11" t="s">
        <v>285</v>
      </c>
      <c r="Z606" s="11" t="s">
        <v>285</v>
      </c>
      <c r="AA606" s="11" t="s">
        <v>285</v>
      </c>
      <c r="AB606" s="11" t="s">
        <v>284</v>
      </c>
      <c r="AC606" s="11" t="s">
        <v>284</v>
      </c>
      <c r="AD606" s="11" t="s">
        <v>285</v>
      </c>
      <c r="AE606" s="150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150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3</v>
      </c>
    </row>
    <row r="608" spans="1:65">
      <c r="A608" s="30"/>
      <c r="B608" s="18">
        <v>1</v>
      </c>
      <c r="C608" s="14">
        <v>1</v>
      </c>
      <c r="D608" s="145">
        <v>12</v>
      </c>
      <c r="E608" s="22">
        <v>9.89</v>
      </c>
      <c r="F608" s="22">
        <v>9.2298345456311814</v>
      </c>
      <c r="G608" s="22">
        <v>9.6</v>
      </c>
      <c r="H608" s="22">
        <v>10.9</v>
      </c>
      <c r="I608" s="22">
        <v>10.199999999999999</v>
      </c>
      <c r="J608" s="22">
        <v>9.6999999999999993</v>
      </c>
      <c r="K608" s="22">
        <v>9</v>
      </c>
      <c r="L608" s="22">
        <v>10.59</v>
      </c>
      <c r="M608" s="22">
        <v>10.8</v>
      </c>
      <c r="N608" s="22">
        <v>9.2716365409783741</v>
      </c>
      <c r="O608" s="22">
        <v>9.52</v>
      </c>
      <c r="P608" s="22">
        <v>9.1</v>
      </c>
      <c r="Q608" s="22">
        <v>10.1739</v>
      </c>
      <c r="R608" s="22">
        <v>9.4</v>
      </c>
      <c r="S608" s="22">
        <v>9.9</v>
      </c>
      <c r="T608" s="22">
        <v>9.5</v>
      </c>
      <c r="U608" s="22">
        <v>9.9</v>
      </c>
      <c r="V608" s="22">
        <v>9.1</v>
      </c>
      <c r="W608" s="145">
        <v>7.8</v>
      </c>
      <c r="X608" s="22">
        <v>10.1</v>
      </c>
      <c r="Y608" s="22">
        <v>8.8000000000000007</v>
      </c>
      <c r="Z608" s="22">
        <v>9.7200000000000006</v>
      </c>
      <c r="AA608" s="22">
        <v>9.1999999999999993</v>
      </c>
      <c r="AB608" s="22">
        <v>9.6300000000000008</v>
      </c>
      <c r="AC608" s="22">
        <v>9.5</v>
      </c>
      <c r="AD608" s="22">
        <v>10.1</v>
      </c>
      <c r="AE608" s="150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46">
        <v>12.8</v>
      </c>
      <c r="E609" s="11">
        <v>10.08</v>
      </c>
      <c r="F609" s="11">
        <v>9.249444191114474</v>
      </c>
      <c r="G609" s="11">
        <v>10.8</v>
      </c>
      <c r="H609" s="11">
        <v>9.8000000000000007</v>
      </c>
      <c r="I609" s="11">
        <v>10.1</v>
      </c>
      <c r="J609" s="11">
        <v>9.6999999999999993</v>
      </c>
      <c r="K609" s="151">
        <v>9.4</v>
      </c>
      <c r="L609" s="11">
        <v>9.48</v>
      </c>
      <c r="M609" s="11">
        <v>10.5</v>
      </c>
      <c r="N609" s="11">
        <v>9.4678297439533576</v>
      </c>
      <c r="O609" s="11">
        <v>9.07</v>
      </c>
      <c r="P609" s="11">
        <v>9</v>
      </c>
      <c r="Q609" s="11">
        <v>10.170999999999999</v>
      </c>
      <c r="R609" s="11">
        <v>9.5</v>
      </c>
      <c r="S609" s="11">
        <v>9.6999999999999993</v>
      </c>
      <c r="T609" s="11">
        <v>9.3000000000000007</v>
      </c>
      <c r="U609" s="11">
        <v>9.9</v>
      </c>
      <c r="V609" s="11">
        <v>9</v>
      </c>
      <c r="W609" s="146">
        <v>8</v>
      </c>
      <c r="X609" s="11">
        <v>10.199999999999999</v>
      </c>
      <c r="Y609" s="11">
        <v>8.6</v>
      </c>
      <c r="Z609" s="11">
        <v>9.4499999999999993</v>
      </c>
      <c r="AA609" s="11">
        <v>9.1999999999999993</v>
      </c>
      <c r="AB609" s="11">
        <v>9.5500000000000007</v>
      </c>
      <c r="AC609" s="151">
        <v>8</v>
      </c>
      <c r="AD609" s="11">
        <v>10.199999999999999</v>
      </c>
      <c r="AE609" s="150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24</v>
      </c>
    </row>
    <row r="610" spans="1:65">
      <c r="A610" s="30"/>
      <c r="B610" s="19">
        <v>1</v>
      </c>
      <c r="C610" s="9">
        <v>3</v>
      </c>
      <c r="D610" s="146">
        <v>12.6</v>
      </c>
      <c r="E610" s="11">
        <v>10.01</v>
      </c>
      <c r="F610" s="11">
        <v>9.2785680598696043</v>
      </c>
      <c r="G610" s="11">
        <v>10.7</v>
      </c>
      <c r="H610" s="11">
        <v>11.1</v>
      </c>
      <c r="I610" s="11">
        <v>10.199999999999999</v>
      </c>
      <c r="J610" s="11">
        <v>9.8000000000000007</v>
      </c>
      <c r="K610" s="11">
        <v>9</v>
      </c>
      <c r="L610" s="11">
        <v>10.59</v>
      </c>
      <c r="M610" s="11">
        <v>10.4</v>
      </c>
      <c r="N610" s="11">
        <v>8.8645772071361151</v>
      </c>
      <c r="O610" s="11">
        <v>9.33</v>
      </c>
      <c r="P610" s="11">
        <v>8.4</v>
      </c>
      <c r="Q610" s="11">
        <v>10.112</v>
      </c>
      <c r="R610" s="11">
        <v>9.8000000000000007</v>
      </c>
      <c r="S610" s="11">
        <v>9.5</v>
      </c>
      <c r="T610" s="11">
        <v>9.1999999999999993</v>
      </c>
      <c r="U610" s="11">
        <v>9.8000000000000007</v>
      </c>
      <c r="V610" s="151">
        <v>10.3</v>
      </c>
      <c r="W610" s="146">
        <v>8.1</v>
      </c>
      <c r="X610" s="11">
        <v>10.199999999999999</v>
      </c>
      <c r="Y610" s="11">
        <v>8.9</v>
      </c>
      <c r="Z610" s="11">
        <v>9.56</v>
      </c>
      <c r="AA610" s="11">
        <v>9.3000000000000007</v>
      </c>
      <c r="AB610" s="11">
        <v>9.66</v>
      </c>
      <c r="AC610" s="11">
        <v>10</v>
      </c>
      <c r="AD610" s="11">
        <v>9.8000000000000007</v>
      </c>
      <c r="AE610" s="150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19">
        <v>1</v>
      </c>
      <c r="C611" s="9">
        <v>4</v>
      </c>
      <c r="D611" s="146">
        <v>11.6</v>
      </c>
      <c r="E611" s="11">
        <v>9.84</v>
      </c>
      <c r="F611" s="11">
        <v>9.2827826162632832</v>
      </c>
      <c r="G611" s="11">
        <v>10.199999999999999</v>
      </c>
      <c r="H611" s="11">
        <v>10.3</v>
      </c>
      <c r="I611" s="11">
        <v>9.9</v>
      </c>
      <c r="J611" s="11">
        <v>9.8000000000000007</v>
      </c>
      <c r="K611" s="11">
        <v>9.1</v>
      </c>
      <c r="L611" s="11">
        <v>10.71</v>
      </c>
      <c r="M611" s="11">
        <v>10.7</v>
      </c>
      <c r="N611" s="11">
        <v>9.0457177820601498</v>
      </c>
      <c r="O611" s="11">
        <v>8.5299999999999994</v>
      </c>
      <c r="P611" s="151">
        <v>7.8</v>
      </c>
      <c r="Q611" s="11">
        <v>10.0411</v>
      </c>
      <c r="R611" s="11">
        <v>9.6</v>
      </c>
      <c r="S611" s="11">
        <v>9.3000000000000007</v>
      </c>
      <c r="T611" s="11">
        <v>9.1</v>
      </c>
      <c r="U611" s="11">
        <v>10.1</v>
      </c>
      <c r="V611" s="11">
        <v>8.6999999999999993</v>
      </c>
      <c r="W611" s="146">
        <v>8.1</v>
      </c>
      <c r="X611" s="11">
        <v>9.8000000000000007</v>
      </c>
      <c r="Y611" s="11">
        <v>9</v>
      </c>
      <c r="Z611" s="11">
        <v>9.5399999999999991</v>
      </c>
      <c r="AA611" s="11">
        <v>9.4</v>
      </c>
      <c r="AB611" s="11">
        <v>9.7100000000000009</v>
      </c>
      <c r="AC611" s="11">
        <v>10</v>
      </c>
      <c r="AD611" s="11">
        <v>10.6</v>
      </c>
      <c r="AE611" s="150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9.663090696523728</v>
      </c>
    </row>
    <row r="612" spans="1:65">
      <c r="A612" s="30"/>
      <c r="B612" s="19">
        <v>1</v>
      </c>
      <c r="C612" s="9">
        <v>5</v>
      </c>
      <c r="D612" s="146">
        <v>13.6</v>
      </c>
      <c r="E612" s="11">
        <v>10.02</v>
      </c>
      <c r="F612" s="11">
        <v>9.2386429693227061</v>
      </c>
      <c r="G612" s="11">
        <v>10.6</v>
      </c>
      <c r="H612" s="11">
        <v>10.5</v>
      </c>
      <c r="I612" s="11">
        <v>10.199999999999999</v>
      </c>
      <c r="J612" s="11">
        <v>9.9</v>
      </c>
      <c r="K612" s="11">
        <v>9.1</v>
      </c>
      <c r="L612" s="11">
        <v>10.3</v>
      </c>
      <c r="M612" s="11">
        <v>10.7</v>
      </c>
      <c r="N612" s="11">
        <v>9.5695482478070133</v>
      </c>
      <c r="O612" s="11">
        <v>9.7100000000000009</v>
      </c>
      <c r="P612" s="11">
        <v>8.6999999999999993</v>
      </c>
      <c r="Q612" s="11">
        <v>10.41</v>
      </c>
      <c r="R612" s="11">
        <v>9.6999999999999993</v>
      </c>
      <c r="S612" s="11">
        <v>9.6999999999999993</v>
      </c>
      <c r="T612" s="11">
        <v>9.1999999999999993</v>
      </c>
      <c r="U612" s="11">
        <v>10</v>
      </c>
      <c r="V612" s="11">
        <v>8.9</v>
      </c>
      <c r="W612" s="146">
        <v>7.8</v>
      </c>
      <c r="X612" s="11">
        <v>9.8000000000000007</v>
      </c>
      <c r="Y612" s="11">
        <v>8.6999999999999993</v>
      </c>
      <c r="Z612" s="11">
        <v>9.81</v>
      </c>
      <c r="AA612" s="11">
        <v>9.5</v>
      </c>
      <c r="AB612" s="11">
        <v>9.43</v>
      </c>
      <c r="AC612" s="11">
        <v>10</v>
      </c>
      <c r="AD612" s="11">
        <v>9.1999999999999993</v>
      </c>
      <c r="AE612" s="150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42</v>
      </c>
    </row>
    <row r="613" spans="1:65">
      <c r="A613" s="30"/>
      <c r="B613" s="19">
        <v>1</v>
      </c>
      <c r="C613" s="9">
        <v>6</v>
      </c>
      <c r="D613" s="146">
        <v>11.9</v>
      </c>
      <c r="E613" s="11">
        <v>9.93</v>
      </c>
      <c r="F613" s="11">
        <v>9.2383726953097387</v>
      </c>
      <c r="G613" s="11">
        <v>10.1</v>
      </c>
      <c r="H613" s="11">
        <v>9</v>
      </c>
      <c r="I613" s="11">
        <v>10</v>
      </c>
      <c r="J613" s="11">
        <v>9.6999999999999993</v>
      </c>
      <c r="K613" s="11">
        <v>9.1</v>
      </c>
      <c r="L613" s="11">
        <v>9.58</v>
      </c>
      <c r="M613" s="11">
        <v>10.4</v>
      </c>
      <c r="N613" s="11">
        <v>9.1086498791127326</v>
      </c>
      <c r="O613" s="11">
        <v>9.36</v>
      </c>
      <c r="P613" s="11">
        <v>9</v>
      </c>
      <c r="Q613" s="11">
        <v>10.07</v>
      </c>
      <c r="R613" s="11">
        <v>9.1999999999999993</v>
      </c>
      <c r="S613" s="11">
        <v>9.9</v>
      </c>
      <c r="T613" s="11">
        <v>9.3000000000000007</v>
      </c>
      <c r="U613" s="11">
        <v>9.9</v>
      </c>
      <c r="V613" s="11">
        <v>8.8000000000000007</v>
      </c>
      <c r="W613" s="146">
        <v>7.9</v>
      </c>
      <c r="X613" s="11">
        <v>10.3</v>
      </c>
      <c r="Y613" s="11">
        <v>9</v>
      </c>
      <c r="Z613" s="11">
        <v>9.44</v>
      </c>
      <c r="AA613" s="11">
        <v>9.3000000000000007</v>
      </c>
      <c r="AB613" s="11">
        <v>9.6999999999999993</v>
      </c>
      <c r="AC613" s="11">
        <v>9.5</v>
      </c>
      <c r="AD613" s="11">
        <v>10.4</v>
      </c>
      <c r="AE613" s="150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20" t="s">
        <v>271</v>
      </c>
      <c r="C614" s="12"/>
      <c r="D614" s="23">
        <v>12.416666666666666</v>
      </c>
      <c r="E614" s="23">
        <v>9.9616666666666642</v>
      </c>
      <c r="F614" s="23">
        <v>9.2529408462518319</v>
      </c>
      <c r="G614" s="23">
        <v>10.333333333333334</v>
      </c>
      <c r="H614" s="23">
        <v>10.266666666666667</v>
      </c>
      <c r="I614" s="23">
        <v>10.1</v>
      </c>
      <c r="J614" s="23">
        <v>9.7666666666666657</v>
      </c>
      <c r="K614" s="23">
        <v>9.1166666666666671</v>
      </c>
      <c r="L614" s="23">
        <v>10.208333333333334</v>
      </c>
      <c r="M614" s="23">
        <v>10.583333333333334</v>
      </c>
      <c r="N614" s="23">
        <v>9.2213265668412898</v>
      </c>
      <c r="O614" s="23">
        <v>9.2533333333333339</v>
      </c>
      <c r="P614" s="23">
        <v>8.6666666666666661</v>
      </c>
      <c r="Q614" s="23">
        <v>10.163</v>
      </c>
      <c r="R614" s="23">
        <v>9.5333333333333332</v>
      </c>
      <c r="S614" s="23">
        <v>9.6666666666666679</v>
      </c>
      <c r="T614" s="23">
        <v>9.2666666666666657</v>
      </c>
      <c r="U614" s="23">
        <v>9.9333333333333336</v>
      </c>
      <c r="V614" s="23">
        <v>9.1333333333333329</v>
      </c>
      <c r="W614" s="23">
        <v>7.9499999999999993</v>
      </c>
      <c r="X614" s="23">
        <v>10.066666666666665</v>
      </c>
      <c r="Y614" s="23">
        <v>8.8333333333333339</v>
      </c>
      <c r="Z614" s="23">
        <v>9.5866666666666678</v>
      </c>
      <c r="AA614" s="23">
        <v>9.3166666666666682</v>
      </c>
      <c r="AB614" s="23">
        <v>9.6133333333333315</v>
      </c>
      <c r="AC614" s="23">
        <v>9.5</v>
      </c>
      <c r="AD614" s="23">
        <v>10.049999999999999</v>
      </c>
      <c r="AE614" s="150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272</v>
      </c>
      <c r="C615" s="29"/>
      <c r="D615" s="11">
        <v>12.3</v>
      </c>
      <c r="E615" s="11">
        <v>9.9699999999999989</v>
      </c>
      <c r="F615" s="11">
        <v>9.244043580218591</v>
      </c>
      <c r="G615" s="11">
        <v>10.399999999999999</v>
      </c>
      <c r="H615" s="11">
        <v>10.4</v>
      </c>
      <c r="I615" s="11">
        <v>10.149999999999999</v>
      </c>
      <c r="J615" s="11">
        <v>9.75</v>
      </c>
      <c r="K615" s="11">
        <v>9.1</v>
      </c>
      <c r="L615" s="11">
        <v>10.445</v>
      </c>
      <c r="M615" s="11">
        <v>10.6</v>
      </c>
      <c r="N615" s="11">
        <v>9.1901432100455533</v>
      </c>
      <c r="O615" s="11">
        <v>9.3449999999999989</v>
      </c>
      <c r="P615" s="11">
        <v>8.85</v>
      </c>
      <c r="Q615" s="11">
        <v>10.141500000000001</v>
      </c>
      <c r="R615" s="11">
        <v>9.5500000000000007</v>
      </c>
      <c r="S615" s="11">
        <v>9.6999999999999993</v>
      </c>
      <c r="T615" s="11">
        <v>9.25</v>
      </c>
      <c r="U615" s="11">
        <v>9.9</v>
      </c>
      <c r="V615" s="11">
        <v>8.9499999999999993</v>
      </c>
      <c r="W615" s="11">
        <v>7.95</v>
      </c>
      <c r="X615" s="11">
        <v>10.149999999999999</v>
      </c>
      <c r="Y615" s="11">
        <v>8.8500000000000014</v>
      </c>
      <c r="Z615" s="11">
        <v>9.5500000000000007</v>
      </c>
      <c r="AA615" s="11">
        <v>9.3000000000000007</v>
      </c>
      <c r="AB615" s="11">
        <v>9.6449999999999996</v>
      </c>
      <c r="AC615" s="11">
        <v>9.75</v>
      </c>
      <c r="AD615" s="11">
        <v>10.149999999999999</v>
      </c>
      <c r="AE615" s="150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273</v>
      </c>
      <c r="C616" s="29"/>
      <c r="D616" s="24">
        <v>0.73325757184407359</v>
      </c>
      <c r="E616" s="24">
        <v>9.0203473695122466E-2</v>
      </c>
      <c r="F616" s="24">
        <v>2.240568386504109E-2</v>
      </c>
      <c r="G616" s="24">
        <v>0.4546060565661954</v>
      </c>
      <c r="H616" s="24">
        <v>0.77114633284913348</v>
      </c>
      <c r="I616" s="24">
        <v>0.12649110640673472</v>
      </c>
      <c r="J616" s="24">
        <v>8.1649658092773178E-2</v>
      </c>
      <c r="K616" s="24">
        <v>0.14719601443879762</v>
      </c>
      <c r="L616" s="24">
        <v>0.54344886297301853</v>
      </c>
      <c r="M616" s="24">
        <v>0.17224014243685068</v>
      </c>
      <c r="N616" s="24">
        <v>0.26659251145463608</v>
      </c>
      <c r="O616" s="24">
        <v>0.41321503683514099</v>
      </c>
      <c r="P616" s="24">
        <v>0.49665548085837796</v>
      </c>
      <c r="Q616" s="24">
        <v>0.13213736791687652</v>
      </c>
      <c r="R616" s="24">
        <v>0.21602468994692892</v>
      </c>
      <c r="S616" s="24">
        <v>0.23380903889000229</v>
      </c>
      <c r="T616" s="24">
        <v>0.13662601021279494</v>
      </c>
      <c r="U616" s="24">
        <v>0.10327955589886409</v>
      </c>
      <c r="V616" s="24">
        <v>0.58878405775519005</v>
      </c>
      <c r="W616" s="24">
        <v>0.13784048752090211</v>
      </c>
      <c r="X616" s="24">
        <v>0.21602468994692828</v>
      </c>
      <c r="Y616" s="24">
        <v>0.16329931618554541</v>
      </c>
      <c r="Z616" s="24">
        <v>0.14881756168768129</v>
      </c>
      <c r="AA616" s="24">
        <v>0.11690451944500151</v>
      </c>
      <c r="AB616" s="24">
        <v>0.10670832519848994</v>
      </c>
      <c r="AC616" s="24">
        <v>0.7745966692414834</v>
      </c>
      <c r="AD616" s="24">
        <v>0.49699094559156715</v>
      </c>
      <c r="AE616" s="204"/>
      <c r="AF616" s="205"/>
      <c r="AG616" s="205"/>
      <c r="AH616" s="205"/>
      <c r="AI616" s="205"/>
      <c r="AJ616" s="205"/>
      <c r="AK616" s="205"/>
      <c r="AL616" s="205"/>
      <c r="AM616" s="205"/>
      <c r="AN616" s="205"/>
      <c r="AO616" s="205"/>
      <c r="AP616" s="205"/>
      <c r="AQ616" s="205"/>
      <c r="AR616" s="205"/>
      <c r="AS616" s="205"/>
      <c r="AT616" s="205"/>
      <c r="AU616" s="205"/>
      <c r="AV616" s="205"/>
      <c r="AW616" s="205"/>
      <c r="AX616" s="205"/>
      <c r="AY616" s="205"/>
      <c r="AZ616" s="205"/>
      <c r="BA616" s="205"/>
      <c r="BB616" s="205"/>
      <c r="BC616" s="205"/>
      <c r="BD616" s="205"/>
      <c r="BE616" s="205"/>
      <c r="BF616" s="205"/>
      <c r="BG616" s="205"/>
      <c r="BH616" s="205"/>
      <c r="BI616" s="205"/>
      <c r="BJ616" s="205"/>
      <c r="BK616" s="205"/>
      <c r="BL616" s="205"/>
      <c r="BM616" s="56"/>
    </row>
    <row r="617" spans="1:65">
      <c r="A617" s="30"/>
      <c r="B617" s="3" t="s">
        <v>86</v>
      </c>
      <c r="C617" s="29"/>
      <c r="D617" s="13">
        <v>5.9054301088113312E-2</v>
      </c>
      <c r="E617" s="13">
        <v>9.0550584268150394E-3</v>
      </c>
      <c r="F617" s="13">
        <v>2.4214662383924297E-3</v>
      </c>
      <c r="G617" s="13">
        <v>4.3994134506406005E-2</v>
      </c>
      <c r="H617" s="13">
        <v>7.5111655796993512E-2</v>
      </c>
      <c r="I617" s="13">
        <v>1.2523871921458884E-2</v>
      </c>
      <c r="J617" s="13">
        <v>8.3600332518197797E-3</v>
      </c>
      <c r="K617" s="13">
        <v>1.614581511211674E-2</v>
      </c>
      <c r="L617" s="13">
        <v>5.3235806985112016E-2</v>
      </c>
      <c r="M617" s="13">
        <v>1.6274659127891403E-2</v>
      </c>
      <c r="N617" s="13">
        <v>2.8910429483461592E-2</v>
      </c>
      <c r="O617" s="13">
        <v>4.4655803692558463E-2</v>
      </c>
      <c r="P617" s="13">
        <v>5.7306401637505153E-2</v>
      </c>
      <c r="Q617" s="13">
        <v>1.3001807332173229E-2</v>
      </c>
      <c r="R617" s="13">
        <v>2.2659932511915622E-2</v>
      </c>
      <c r="S617" s="13">
        <v>2.4187141954138167E-2</v>
      </c>
      <c r="T617" s="13">
        <v>1.4743814051740464E-2</v>
      </c>
      <c r="U617" s="13">
        <v>1.0397270728073565E-2</v>
      </c>
      <c r="V617" s="13">
        <v>6.4465407783414974E-2</v>
      </c>
      <c r="W617" s="13">
        <v>1.7338426103258128E-2</v>
      </c>
      <c r="X617" s="13">
        <v>2.1459406286118709E-2</v>
      </c>
      <c r="Y617" s="13">
        <v>1.8486715039873064E-2</v>
      </c>
      <c r="Z617" s="13">
        <v>1.5523389605808199E-2</v>
      </c>
      <c r="AA617" s="13">
        <v>1.2547891174776546E-2</v>
      </c>
      <c r="AB617" s="13">
        <v>1.1100033827859566E-2</v>
      </c>
      <c r="AC617" s="13">
        <v>8.1536491499103511E-2</v>
      </c>
      <c r="AD617" s="13">
        <v>4.9451835382245492E-2</v>
      </c>
      <c r="AE617" s="150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274</v>
      </c>
      <c r="C618" s="29"/>
      <c r="D618" s="13">
        <v>0.28495810053128556</v>
      </c>
      <c r="E618" s="13">
        <v>3.0898599580603037E-2</v>
      </c>
      <c r="F618" s="13">
        <v>-4.2444996446059036E-2</v>
      </c>
      <c r="G618" s="13">
        <v>6.9361103797848545E-2</v>
      </c>
      <c r="H618" s="13">
        <v>6.2461999902378551E-2</v>
      </c>
      <c r="I618" s="13">
        <v>4.5214240163703456E-2</v>
      </c>
      <c r="J618" s="13">
        <v>1.0718720686353267E-2</v>
      </c>
      <c r="K618" s="13">
        <v>-5.6547542294478892E-2</v>
      </c>
      <c r="L618" s="13">
        <v>5.6425283993842168E-2</v>
      </c>
      <c r="M618" s="13">
        <v>9.5232743405860854E-2</v>
      </c>
      <c r="N618" s="13">
        <v>-4.5716649419565325E-2</v>
      </c>
      <c r="O618" s="13">
        <v>-4.2404379308765394E-2</v>
      </c>
      <c r="P618" s="13">
        <v>-0.1031164935889014</v>
      </c>
      <c r="Q618" s="13">
        <v>5.173389334492251E-2</v>
      </c>
      <c r="R618" s="13">
        <v>-1.3428142947791488E-2</v>
      </c>
      <c r="S618" s="13">
        <v>3.7006484314860977E-4</v>
      </c>
      <c r="T618" s="13">
        <v>-4.1024558529671573E-2</v>
      </c>
      <c r="U618" s="13">
        <v>2.7966480425028362E-2</v>
      </c>
      <c r="V618" s="13">
        <v>-5.4822766320611449E-2</v>
      </c>
      <c r="W618" s="13">
        <v>-0.17728186046520378</v>
      </c>
      <c r="X618" s="13">
        <v>4.1764688215968127E-2</v>
      </c>
      <c r="Y618" s="13">
        <v>-8.5868733850226309E-2</v>
      </c>
      <c r="Z618" s="13">
        <v>-7.9088598314154268E-3</v>
      </c>
      <c r="AA618" s="13">
        <v>-3.58502306080688E-2</v>
      </c>
      <c r="AB618" s="13">
        <v>-5.1492182732276737E-3</v>
      </c>
      <c r="AC618" s="13">
        <v>-1.6877694895526485E-2</v>
      </c>
      <c r="AD618" s="13">
        <v>4.0039912242100906E-2</v>
      </c>
      <c r="AE618" s="150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275</v>
      </c>
      <c r="C619" s="47"/>
      <c r="D619" s="45">
        <v>4.33</v>
      </c>
      <c r="E619" s="45">
        <v>0.54</v>
      </c>
      <c r="F619" s="45">
        <v>0.56000000000000005</v>
      </c>
      <c r="G619" s="45">
        <v>1.1100000000000001</v>
      </c>
      <c r="H619" s="45">
        <v>1.01</v>
      </c>
      <c r="I619" s="45">
        <v>0.75</v>
      </c>
      <c r="J619" s="45">
        <v>0.24</v>
      </c>
      <c r="K619" s="45">
        <v>0.77</v>
      </c>
      <c r="L619" s="45">
        <v>0.92</v>
      </c>
      <c r="M619" s="45">
        <v>1.5</v>
      </c>
      <c r="N619" s="45">
        <v>0.61</v>
      </c>
      <c r="O619" s="45">
        <v>0.56000000000000005</v>
      </c>
      <c r="P619" s="45">
        <v>1.46</v>
      </c>
      <c r="Q619" s="45">
        <v>0.85</v>
      </c>
      <c r="R619" s="45">
        <v>0.12</v>
      </c>
      <c r="S619" s="45">
        <v>0.08</v>
      </c>
      <c r="T619" s="45">
        <v>0.54</v>
      </c>
      <c r="U619" s="45">
        <v>0.49</v>
      </c>
      <c r="V619" s="45">
        <v>0.74</v>
      </c>
      <c r="W619" s="45">
        <v>2.57</v>
      </c>
      <c r="X619" s="45">
        <v>0.7</v>
      </c>
      <c r="Y619" s="45">
        <v>1.2</v>
      </c>
      <c r="Z619" s="45">
        <v>0.04</v>
      </c>
      <c r="AA619" s="45">
        <v>0.46</v>
      </c>
      <c r="AB619" s="45">
        <v>0</v>
      </c>
      <c r="AC619" s="45">
        <v>0.18</v>
      </c>
      <c r="AD619" s="45">
        <v>0.67</v>
      </c>
      <c r="AE619" s="150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BM620" s="55"/>
    </row>
    <row r="621" spans="1:65" ht="15">
      <c r="B621" s="8" t="s">
        <v>507</v>
      </c>
      <c r="BM621" s="28" t="s">
        <v>66</v>
      </c>
    </row>
    <row r="622" spans="1:65" ht="15">
      <c r="A622" s="25" t="s">
        <v>31</v>
      </c>
      <c r="B622" s="18" t="s">
        <v>110</v>
      </c>
      <c r="C622" s="15" t="s">
        <v>111</v>
      </c>
      <c r="D622" s="16" t="s">
        <v>232</v>
      </c>
      <c r="E622" s="17" t="s">
        <v>232</v>
      </c>
      <c r="F622" s="17" t="s">
        <v>232</v>
      </c>
      <c r="G622" s="17" t="s">
        <v>232</v>
      </c>
      <c r="H622" s="17" t="s">
        <v>232</v>
      </c>
      <c r="I622" s="17" t="s">
        <v>232</v>
      </c>
      <c r="J622" s="17" t="s">
        <v>232</v>
      </c>
      <c r="K622" s="17" t="s">
        <v>232</v>
      </c>
      <c r="L622" s="17" t="s">
        <v>232</v>
      </c>
      <c r="M622" s="17" t="s">
        <v>232</v>
      </c>
      <c r="N622" s="17" t="s">
        <v>232</v>
      </c>
      <c r="O622" s="17" t="s">
        <v>232</v>
      </c>
      <c r="P622" s="150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233</v>
      </c>
      <c r="C623" s="9" t="s">
        <v>233</v>
      </c>
      <c r="D623" s="148" t="s">
        <v>235</v>
      </c>
      <c r="E623" s="149" t="s">
        <v>236</v>
      </c>
      <c r="F623" s="149" t="s">
        <v>237</v>
      </c>
      <c r="G623" s="149" t="s">
        <v>240</v>
      </c>
      <c r="H623" s="149" t="s">
        <v>244</v>
      </c>
      <c r="I623" s="149" t="s">
        <v>247</v>
      </c>
      <c r="J623" s="149" t="s">
        <v>248</v>
      </c>
      <c r="K623" s="149" t="s">
        <v>249</v>
      </c>
      <c r="L623" s="149" t="s">
        <v>255</v>
      </c>
      <c r="M623" s="149" t="s">
        <v>258</v>
      </c>
      <c r="N623" s="149" t="s">
        <v>260</v>
      </c>
      <c r="O623" s="149" t="s">
        <v>262</v>
      </c>
      <c r="P623" s="150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284</v>
      </c>
      <c r="E624" s="11" t="s">
        <v>284</v>
      </c>
      <c r="F624" s="11" t="s">
        <v>284</v>
      </c>
      <c r="G624" s="11" t="s">
        <v>284</v>
      </c>
      <c r="H624" s="11" t="s">
        <v>284</v>
      </c>
      <c r="I624" s="11" t="s">
        <v>284</v>
      </c>
      <c r="J624" s="11" t="s">
        <v>285</v>
      </c>
      <c r="K624" s="11" t="s">
        <v>284</v>
      </c>
      <c r="L624" s="11" t="s">
        <v>284</v>
      </c>
      <c r="M624" s="11" t="s">
        <v>285</v>
      </c>
      <c r="N624" s="11" t="s">
        <v>284</v>
      </c>
      <c r="O624" s="11" t="s">
        <v>284</v>
      </c>
      <c r="P624" s="150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150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8">
        <v>1</v>
      </c>
      <c r="C626" s="14">
        <v>1</v>
      </c>
      <c r="D626" s="206">
        <v>26</v>
      </c>
      <c r="E626" s="206">
        <v>25.77</v>
      </c>
      <c r="F626" s="206">
        <v>26.293856797802896</v>
      </c>
      <c r="G626" s="230">
        <v>32.799999999999997</v>
      </c>
      <c r="H626" s="206">
        <v>24</v>
      </c>
      <c r="I626" s="230">
        <v>22.3</v>
      </c>
      <c r="J626" s="206">
        <v>24.5</v>
      </c>
      <c r="K626" s="206">
        <v>27.384</v>
      </c>
      <c r="L626" s="230">
        <v>23</v>
      </c>
      <c r="M626" s="206">
        <v>25.8</v>
      </c>
      <c r="N626" s="206">
        <v>27</v>
      </c>
      <c r="O626" s="206">
        <v>25.7</v>
      </c>
      <c r="P626" s="207"/>
      <c r="Q626" s="208"/>
      <c r="R626" s="208"/>
      <c r="S626" s="208"/>
      <c r="T626" s="208"/>
      <c r="U626" s="208"/>
      <c r="V626" s="208"/>
      <c r="W626" s="208"/>
      <c r="X626" s="208"/>
      <c r="Y626" s="208"/>
      <c r="Z626" s="208"/>
      <c r="AA626" s="208"/>
      <c r="AB626" s="208"/>
      <c r="AC626" s="208"/>
      <c r="AD626" s="208"/>
      <c r="AE626" s="208"/>
      <c r="AF626" s="208"/>
      <c r="AG626" s="208"/>
      <c r="AH626" s="208"/>
      <c r="AI626" s="208"/>
      <c r="AJ626" s="208"/>
      <c r="AK626" s="208"/>
      <c r="AL626" s="208"/>
      <c r="AM626" s="208"/>
      <c r="AN626" s="208"/>
      <c r="AO626" s="208"/>
      <c r="AP626" s="208"/>
      <c r="AQ626" s="208"/>
      <c r="AR626" s="208"/>
      <c r="AS626" s="208"/>
      <c r="AT626" s="208"/>
      <c r="AU626" s="208"/>
      <c r="AV626" s="208"/>
      <c r="AW626" s="208"/>
      <c r="AX626" s="208"/>
      <c r="AY626" s="208"/>
      <c r="AZ626" s="208"/>
      <c r="BA626" s="208"/>
      <c r="BB626" s="208"/>
      <c r="BC626" s="208"/>
      <c r="BD626" s="208"/>
      <c r="BE626" s="208"/>
      <c r="BF626" s="208"/>
      <c r="BG626" s="208"/>
      <c r="BH626" s="208"/>
      <c r="BI626" s="208"/>
      <c r="BJ626" s="208"/>
      <c r="BK626" s="208"/>
      <c r="BL626" s="208"/>
      <c r="BM626" s="209">
        <v>1</v>
      </c>
    </row>
    <row r="627" spans="1:65">
      <c r="A627" s="30"/>
      <c r="B627" s="19">
        <v>1</v>
      </c>
      <c r="C627" s="9">
        <v>2</v>
      </c>
      <c r="D627" s="210">
        <v>24.2</v>
      </c>
      <c r="E627" s="210">
        <v>26.84</v>
      </c>
      <c r="F627" s="210">
        <v>26.272136208624552</v>
      </c>
      <c r="G627" s="232">
        <v>32.299999999999997</v>
      </c>
      <c r="H627" s="210">
        <v>24.3</v>
      </c>
      <c r="I627" s="232">
        <v>23.9</v>
      </c>
      <c r="J627" s="210">
        <v>27.6</v>
      </c>
      <c r="K627" s="210">
        <v>27.419599999999999</v>
      </c>
      <c r="L627" s="232">
        <v>19.600000000000001</v>
      </c>
      <c r="M627" s="210">
        <v>25.9</v>
      </c>
      <c r="N627" s="210">
        <v>26</v>
      </c>
      <c r="O627" s="210">
        <v>25.3</v>
      </c>
      <c r="P627" s="207"/>
      <c r="Q627" s="208"/>
      <c r="R627" s="208"/>
      <c r="S627" s="208"/>
      <c r="T627" s="208"/>
      <c r="U627" s="208"/>
      <c r="V627" s="208"/>
      <c r="W627" s="208"/>
      <c r="X627" s="208"/>
      <c r="Y627" s="208"/>
      <c r="Z627" s="208"/>
      <c r="AA627" s="208"/>
      <c r="AB627" s="208"/>
      <c r="AC627" s="208"/>
      <c r="AD627" s="208"/>
      <c r="AE627" s="208"/>
      <c r="AF627" s="208"/>
      <c r="AG627" s="208"/>
      <c r="AH627" s="208"/>
      <c r="AI627" s="208"/>
      <c r="AJ627" s="208"/>
      <c r="AK627" s="208"/>
      <c r="AL627" s="208"/>
      <c r="AM627" s="208"/>
      <c r="AN627" s="208"/>
      <c r="AO627" s="208"/>
      <c r="AP627" s="208"/>
      <c r="AQ627" s="208"/>
      <c r="AR627" s="208"/>
      <c r="AS627" s="208"/>
      <c r="AT627" s="208"/>
      <c r="AU627" s="208"/>
      <c r="AV627" s="208"/>
      <c r="AW627" s="208"/>
      <c r="AX627" s="208"/>
      <c r="AY627" s="208"/>
      <c r="AZ627" s="208"/>
      <c r="BA627" s="208"/>
      <c r="BB627" s="208"/>
      <c r="BC627" s="208"/>
      <c r="BD627" s="208"/>
      <c r="BE627" s="208"/>
      <c r="BF627" s="208"/>
      <c r="BG627" s="208"/>
      <c r="BH627" s="208"/>
      <c r="BI627" s="208"/>
      <c r="BJ627" s="208"/>
      <c r="BK627" s="208"/>
      <c r="BL627" s="208"/>
      <c r="BM627" s="209">
        <v>25</v>
      </c>
    </row>
    <row r="628" spans="1:65">
      <c r="A628" s="30"/>
      <c r="B628" s="19">
        <v>1</v>
      </c>
      <c r="C628" s="9">
        <v>3</v>
      </c>
      <c r="D628" s="210">
        <v>27.1</v>
      </c>
      <c r="E628" s="210">
        <v>26.44</v>
      </c>
      <c r="F628" s="210">
        <v>26.695969865459713</v>
      </c>
      <c r="G628" s="232">
        <v>32.9</v>
      </c>
      <c r="H628" s="210">
        <v>23.7</v>
      </c>
      <c r="I628" s="232">
        <v>22.1</v>
      </c>
      <c r="J628" s="210">
        <v>25.2</v>
      </c>
      <c r="K628" s="210">
        <v>27.133200000000002</v>
      </c>
      <c r="L628" s="232">
        <v>21.6</v>
      </c>
      <c r="M628" s="210">
        <v>26.4</v>
      </c>
      <c r="N628" s="210">
        <v>26</v>
      </c>
      <c r="O628" s="210">
        <v>25.5</v>
      </c>
      <c r="P628" s="207"/>
      <c r="Q628" s="208"/>
      <c r="R628" s="208"/>
      <c r="S628" s="208"/>
      <c r="T628" s="208"/>
      <c r="U628" s="208"/>
      <c r="V628" s="208"/>
      <c r="W628" s="208"/>
      <c r="X628" s="208"/>
      <c r="Y628" s="208"/>
      <c r="Z628" s="208"/>
      <c r="AA628" s="208"/>
      <c r="AB628" s="208"/>
      <c r="AC628" s="208"/>
      <c r="AD628" s="208"/>
      <c r="AE628" s="208"/>
      <c r="AF628" s="208"/>
      <c r="AG628" s="208"/>
      <c r="AH628" s="208"/>
      <c r="AI628" s="208"/>
      <c r="AJ628" s="208"/>
      <c r="AK628" s="208"/>
      <c r="AL628" s="208"/>
      <c r="AM628" s="208"/>
      <c r="AN628" s="208"/>
      <c r="AO628" s="208"/>
      <c r="AP628" s="208"/>
      <c r="AQ628" s="208"/>
      <c r="AR628" s="208"/>
      <c r="AS628" s="208"/>
      <c r="AT628" s="208"/>
      <c r="AU628" s="208"/>
      <c r="AV628" s="208"/>
      <c r="AW628" s="208"/>
      <c r="AX628" s="208"/>
      <c r="AY628" s="208"/>
      <c r="AZ628" s="208"/>
      <c r="BA628" s="208"/>
      <c r="BB628" s="208"/>
      <c r="BC628" s="208"/>
      <c r="BD628" s="208"/>
      <c r="BE628" s="208"/>
      <c r="BF628" s="208"/>
      <c r="BG628" s="208"/>
      <c r="BH628" s="208"/>
      <c r="BI628" s="208"/>
      <c r="BJ628" s="208"/>
      <c r="BK628" s="208"/>
      <c r="BL628" s="208"/>
      <c r="BM628" s="209">
        <v>16</v>
      </c>
    </row>
    <row r="629" spans="1:65">
      <c r="A629" s="30"/>
      <c r="B629" s="19">
        <v>1</v>
      </c>
      <c r="C629" s="9">
        <v>4</v>
      </c>
      <c r="D629" s="210">
        <v>25.5</v>
      </c>
      <c r="E629" s="210">
        <v>26.3</v>
      </c>
      <c r="F629" s="210">
        <v>26.88135412020576</v>
      </c>
      <c r="G629" s="232">
        <v>32.299999999999997</v>
      </c>
      <c r="H629" s="210">
        <v>25</v>
      </c>
      <c r="I629" s="232">
        <v>23.9</v>
      </c>
      <c r="J629" s="210">
        <v>25.9</v>
      </c>
      <c r="K629" s="210">
        <v>27.102000000000004</v>
      </c>
      <c r="L629" s="232">
        <v>21.1</v>
      </c>
      <c r="M629" s="210">
        <v>25.8</v>
      </c>
      <c r="N629" s="210">
        <v>25</v>
      </c>
      <c r="O629" s="210">
        <v>25.1</v>
      </c>
      <c r="P629" s="207"/>
      <c r="Q629" s="208"/>
      <c r="R629" s="208"/>
      <c r="S629" s="208"/>
      <c r="T629" s="208"/>
      <c r="U629" s="208"/>
      <c r="V629" s="208"/>
      <c r="W629" s="208"/>
      <c r="X629" s="208"/>
      <c r="Y629" s="208"/>
      <c r="Z629" s="208"/>
      <c r="AA629" s="208"/>
      <c r="AB629" s="208"/>
      <c r="AC629" s="208"/>
      <c r="AD629" s="208"/>
      <c r="AE629" s="208"/>
      <c r="AF629" s="208"/>
      <c r="AG629" s="208"/>
      <c r="AH629" s="208"/>
      <c r="AI629" s="208"/>
      <c r="AJ629" s="208"/>
      <c r="AK629" s="208"/>
      <c r="AL629" s="208"/>
      <c r="AM629" s="208"/>
      <c r="AN629" s="208"/>
      <c r="AO629" s="208"/>
      <c r="AP629" s="208"/>
      <c r="AQ629" s="208"/>
      <c r="AR629" s="208"/>
      <c r="AS629" s="208"/>
      <c r="AT629" s="208"/>
      <c r="AU629" s="208"/>
      <c r="AV629" s="208"/>
      <c r="AW629" s="208"/>
      <c r="AX629" s="208"/>
      <c r="AY629" s="208"/>
      <c r="AZ629" s="208"/>
      <c r="BA629" s="208"/>
      <c r="BB629" s="208"/>
      <c r="BC629" s="208"/>
      <c r="BD629" s="208"/>
      <c r="BE629" s="208"/>
      <c r="BF629" s="208"/>
      <c r="BG629" s="208"/>
      <c r="BH629" s="208"/>
      <c r="BI629" s="208"/>
      <c r="BJ629" s="208"/>
      <c r="BK629" s="208"/>
      <c r="BL629" s="208"/>
      <c r="BM629" s="209">
        <v>25.93791659801154</v>
      </c>
    </row>
    <row r="630" spans="1:65">
      <c r="A630" s="30"/>
      <c r="B630" s="19">
        <v>1</v>
      </c>
      <c r="C630" s="9">
        <v>5</v>
      </c>
      <c r="D630" s="210">
        <v>24.9</v>
      </c>
      <c r="E630" s="210">
        <v>26.56</v>
      </c>
      <c r="F630" s="210">
        <v>26.546711801434707</v>
      </c>
      <c r="G630" s="232">
        <v>32.6</v>
      </c>
      <c r="H630" s="210">
        <v>23.3</v>
      </c>
      <c r="I630" s="232">
        <v>26.8</v>
      </c>
      <c r="J630" s="210">
        <v>28.3</v>
      </c>
      <c r="K630" s="210">
        <v>27.689599999999999</v>
      </c>
      <c r="L630" s="232">
        <v>21.9</v>
      </c>
      <c r="M630" s="210">
        <v>26.4</v>
      </c>
      <c r="N630" s="210">
        <v>26</v>
      </c>
      <c r="O630" s="210">
        <v>25.6</v>
      </c>
      <c r="P630" s="207"/>
      <c r="Q630" s="208"/>
      <c r="R630" s="208"/>
      <c r="S630" s="208"/>
      <c r="T630" s="208"/>
      <c r="U630" s="208"/>
      <c r="V630" s="208"/>
      <c r="W630" s="208"/>
      <c r="X630" s="208"/>
      <c r="Y630" s="208"/>
      <c r="Z630" s="208"/>
      <c r="AA630" s="208"/>
      <c r="AB630" s="208"/>
      <c r="AC630" s="208"/>
      <c r="AD630" s="208"/>
      <c r="AE630" s="208"/>
      <c r="AF630" s="208"/>
      <c r="AG630" s="208"/>
      <c r="AH630" s="208"/>
      <c r="AI630" s="208"/>
      <c r="AJ630" s="208"/>
      <c r="AK630" s="208"/>
      <c r="AL630" s="208"/>
      <c r="AM630" s="208"/>
      <c r="AN630" s="208"/>
      <c r="AO630" s="208"/>
      <c r="AP630" s="208"/>
      <c r="AQ630" s="208"/>
      <c r="AR630" s="208"/>
      <c r="AS630" s="208"/>
      <c r="AT630" s="208"/>
      <c r="AU630" s="208"/>
      <c r="AV630" s="208"/>
      <c r="AW630" s="208"/>
      <c r="AX630" s="208"/>
      <c r="AY630" s="208"/>
      <c r="AZ630" s="208"/>
      <c r="BA630" s="208"/>
      <c r="BB630" s="208"/>
      <c r="BC630" s="208"/>
      <c r="BD630" s="208"/>
      <c r="BE630" s="208"/>
      <c r="BF630" s="208"/>
      <c r="BG630" s="208"/>
      <c r="BH630" s="208"/>
      <c r="BI630" s="208"/>
      <c r="BJ630" s="208"/>
      <c r="BK630" s="208"/>
      <c r="BL630" s="208"/>
      <c r="BM630" s="209">
        <v>43</v>
      </c>
    </row>
    <row r="631" spans="1:65">
      <c r="A631" s="30"/>
      <c r="B631" s="19">
        <v>1</v>
      </c>
      <c r="C631" s="9">
        <v>6</v>
      </c>
      <c r="D631" s="210">
        <v>25.2</v>
      </c>
      <c r="E631" s="210">
        <v>25.68</v>
      </c>
      <c r="F631" s="210">
        <v>26.542667499095604</v>
      </c>
      <c r="G631" s="232">
        <v>32</v>
      </c>
      <c r="H631" s="210">
        <v>25.1</v>
      </c>
      <c r="I631" s="232">
        <v>21.5</v>
      </c>
      <c r="J631" s="210">
        <v>24.4</v>
      </c>
      <c r="K631" s="210">
        <v>27.296400000000002</v>
      </c>
      <c r="L631" s="232">
        <v>25.1</v>
      </c>
      <c r="M631" s="210">
        <v>26.4</v>
      </c>
      <c r="N631" s="210">
        <v>26</v>
      </c>
      <c r="O631" s="210">
        <v>25.7</v>
      </c>
      <c r="P631" s="207"/>
      <c r="Q631" s="208"/>
      <c r="R631" s="208"/>
      <c r="S631" s="208"/>
      <c r="T631" s="208"/>
      <c r="U631" s="208"/>
      <c r="V631" s="208"/>
      <c r="W631" s="208"/>
      <c r="X631" s="208"/>
      <c r="Y631" s="208"/>
      <c r="Z631" s="208"/>
      <c r="AA631" s="208"/>
      <c r="AB631" s="208"/>
      <c r="AC631" s="208"/>
      <c r="AD631" s="208"/>
      <c r="AE631" s="208"/>
      <c r="AF631" s="208"/>
      <c r="AG631" s="208"/>
      <c r="AH631" s="208"/>
      <c r="AI631" s="208"/>
      <c r="AJ631" s="208"/>
      <c r="AK631" s="208"/>
      <c r="AL631" s="208"/>
      <c r="AM631" s="208"/>
      <c r="AN631" s="208"/>
      <c r="AO631" s="208"/>
      <c r="AP631" s="208"/>
      <c r="AQ631" s="208"/>
      <c r="AR631" s="208"/>
      <c r="AS631" s="208"/>
      <c r="AT631" s="208"/>
      <c r="AU631" s="208"/>
      <c r="AV631" s="208"/>
      <c r="AW631" s="208"/>
      <c r="AX631" s="208"/>
      <c r="AY631" s="208"/>
      <c r="AZ631" s="208"/>
      <c r="BA631" s="208"/>
      <c r="BB631" s="208"/>
      <c r="BC631" s="208"/>
      <c r="BD631" s="208"/>
      <c r="BE631" s="208"/>
      <c r="BF631" s="208"/>
      <c r="BG631" s="208"/>
      <c r="BH631" s="208"/>
      <c r="BI631" s="208"/>
      <c r="BJ631" s="208"/>
      <c r="BK631" s="208"/>
      <c r="BL631" s="208"/>
      <c r="BM631" s="211"/>
    </row>
    <row r="632" spans="1:65">
      <c r="A632" s="30"/>
      <c r="B632" s="20" t="s">
        <v>271</v>
      </c>
      <c r="C632" s="12"/>
      <c r="D632" s="212">
        <v>25.483333333333334</v>
      </c>
      <c r="E632" s="212">
        <v>26.265000000000001</v>
      </c>
      <c r="F632" s="212">
        <v>26.538782715437208</v>
      </c>
      <c r="G632" s="212">
        <v>32.483333333333334</v>
      </c>
      <c r="H632" s="212">
        <v>24.233333333333334</v>
      </c>
      <c r="I632" s="212">
        <v>23.416666666666668</v>
      </c>
      <c r="J632" s="212">
        <v>25.983333333333334</v>
      </c>
      <c r="K632" s="212">
        <v>27.337466666666671</v>
      </c>
      <c r="L632" s="212">
        <v>22.05</v>
      </c>
      <c r="M632" s="212">
        <v>26.116666666666664</v>
      </c>
      <c r="N632" s="212">
        <v>26</v>
      </c>
      <c r="O632" s="212">
        <v>25.483333333333331</v>
      </c>
      <c r="P632" s="207"/>
      <c r="Q632" s="208"/>
      <c r="R632" s="208"/>
      <c r="S632" s="208"/>
      <c r="T632" s="208"/>
      <c r="U632" s="208"/>
      <c r="V632" s="208"/>
      <c r="W632" s="208"/>
      <c r="X632" s="208"/>
      <c r="Y632" s="208"/>
      <c r="Z632" s="208"/>
      <c r="AA632" s="208"/>
      <c r="AB632" s="208"/>
      <c r="AC632" s="208"/>
      <c r="AD632" s="208"/>
      <c r="AE632" s="208"/>
      <c r="AF632" s="208"/>
      <c r="AG632" s="208"/>
      <c r="AH632" s="208"/>
      <c r="AI632" s="208"/>
      <c r="AJ632" s="208"/>
      <c r="AK632" s="208"/>
      <c r="AL632" s="208"/>
      <c r="AM632" s="208"/>
      <c r="AN632" s="208"/>
      <c r="AO632" s="208"/>
      <c r="AP632" s="208"/>
      <c r="AQ632" s="208"/>
      <c r="AR632" s="208"/>
      <c r="AS632" s="208"/>
      <c r="AT632" s="208"/>
      <c r="AU632" s="208"/>
      <c r="AV632" s="208"/>
      <c r="AW632" s="208"/>
      <c r="AX632" s="208"/>
      <c r="AY632" s="208"/>
      <c r="AZ632" s="208"/>
      <c r="BA632" s="208"/>
      <c r="BB632" s="208"/>
      <c r="BC632" s="208"/>
      <c r="BD632" s="208"/>
      <c r="BE632" s="208"/>
      <c r="BF632" s="208"/>
      <c r="BG632" s="208"/>
      <c r="BH632" s="208"/>
      <c r="BI632" s="208"/>
      <c r="BJ632" s="208"/>
      <c r="BK632" s="208"/>
      <c r="BL632" s="208"/>
      <c r="BM632" s="211"/>
    </row>
    <row r="633" spans="1:65">
      <c r="A633" s="30"/>
      <c r="B633" s="3" t="s">
        <v>272</v>
      </c>
      <c r="C633" s="29"/>
      <c r="D633" s="210">
        <v>25.35</v>
      </c>
      <c r="E633" s="210">
        <v>26.37</v>
      </c>
      <c r="F633" s="210">
        <v>26.544689650265155</v>
      </c>
      <c r="G633" s="210">
        <v>32.450000000000003</v>
      </c>
      <c r="H633" s="210">
        <v>24.15</v>
      </c>
      <c r="I633" s="210">
        <v>23.1</v>
      </c>
      <c r="J633" s="210">
        <v>25.549999999999997</v>
      </c>
      <c r="K633" s="210">
        <v>27.340200000000003</v>
      </c>
      <c r="L633" s="210">
        <v>21.75</v>
      </c>
      <c r="M633" s="210">
        <v>26.15</v>
      </c>
      <c r="N633" s="210">
        <v>26</v>
      </c>
      <c r="O633" s="210">
        <v>25.55</v>
      </c>
      <c r="P633" s="207"/>
      <c r="Q633" s="208"/>
      <c r="R633" s="208"/>
      <c r="S633" s="208"/>
      <c r="T633" s="208"/>
      <c r="U633" s="208"/>
      <c r="V633" s="208"/>
      <c r="W633" s="208"/>
      <c r="X633" s="208"/>
      <c r="Y633" s="208"/>
      <c r="Z633" s="208"/>
      <c r="AA633" s="208"/>
      <c r="AB633" s="208"/>
      <c r="AC633" s="208"/>
      <c r="AD633" s="208"/>
      <c r="AE633" s="208"/>
      <c r="AF633" s="208"/>
      <c r="AG633" s="208"/>
      <c r="AH633" s="208"/>
      <c r="AI633" s="208"/>
      <c r="AJ633" s="208"/>
      <c r="AK633" s="208"/>
      <c r="AL633" s="208"/>
      <c r="AM633" s="208"/>
      <c r="AN633" s="208"/>
      <c r="AO633" s="208"/>
      <c r="AP633" s="208"/>
      <c r="AQ633" s="208"/>
      <c r="AR633" s="208"/>
      <c r="AS633" s="208"/>
      <c r="AT633" s="208"/>
      <c r="AU633" s="208"/>
      <c r="AV633" s="208"/>
      <c r="AW633" s="208"/>
      <c r="AX633" s="208"/>
      <c r="AY633" s="208"/>
      <c r="AZ633" s="208"/>
      <c r="BA633" s="208"/>
      <c r="BB633" s="208"/>
      <c r="BC633" s="208"/>
      <c r="BD633" s="208"/>
      <c r="BE633" s="208"/>
      <c r="BF633" s="208"/>
      <c r="BG633" s="208"/>
      <c r="BH633" s="208"/>
      <c r="BI633" s="208"/>
      <c r="BJ633" s="208"/>
      <c r="BK633" s="208"/>
      <c r="BL633" s="208"/>
      <c r="BM633" s="211"/>
    </row>
    <row r="634" spans="1:65">
      <c r="A634" s="30"/>
      <c r="B634" s="3" t="s">
        <v>273</v>
      </c>
      <c r="C634" s="29"/>
      <c r="D634" s="24">
        <v>0.99481991670184633</v>
      </c>
      <c r="E634" s="24">
        <v>0.45535700280109903</v>
      </c>
      <c r="F634" s="24">
        <v>0.23376483660744465</v>
      </c>
      <c r="G634" s="24">
        <v>0.34302575219167808</v>
      </c>
      <c r="H634" s="24">
        <v>0.71460945044595303</v>
      </c>
      <c r="I634" s="24">
        <v>1.9270876126078611</v>
      </c>
      <c r="J634" s="24">
        <v>1.6314615124687033</v>
      </c>
      <c r="K634" s="24">
        <v>0.21529747482649647</v>
      </c>
      <c r="L634" s="24">
        <v>1.8619881847100963</v>
      </c>
      <c r="M634" s="24">
        <v>0.31251666622224505</v>
      </c>
      <c r="N634" s="24">
        <v>0.63245553203367588</v>
      </c>
      <c r="O634" s="24">
        <v>0.240138848724371</v>
      </c>
      <c r="P634" s="150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86</v>
      </c>
      <c r="C635" s="29"/>
      <c r="D635" s="13">
        <v>3.9038060825448515E-2</v>
      </c>
      <c r="E635" s="13">
        <v>1.7337026567717458E-2</v>
      </c>
      <c r="F635" s="13">
        <v>8.8084234726963258E-3</v>
      </c>
      <c r="G635" s="13">
        <v>1.0560053941252276E-2</v>
      </c>
      <c r="H635" s="13">
        <v>2.9488698092680315E-2</v>
      </c>
      <c r="I635" s="13">
        <v>8.2295556410300119E-2</v>
      </c>
      <c r="J635" s="13">
        <v>6.2788768921181654E-2</v>
      </c>
      <c r="K635" s="13">
        <v>7.8755459476797327E-3</v>
      </c>
      <c r="L635" s="13">
        <v>8.4443908603632489E-2</v>
      </c>
      <c r="M635" s="13">
        <v>1.1966177392045122E-2</v>
      </c>
      <c r="N635" s="13">
        <v>2.4325212770525996E-2</v>
      </c>
      <c r="O635" s="13">
        <v>9.4233688184841465E-3</v>
      </c>
      <c r="P635" s="150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274</v>
      </c>
      <c r="C636" s="29"/>
      <c r="D636" s="13">
        <v>-1.7525820277834336E-2</v>
      </c>
      <c r="E636" s="13">
        <v>1.2610241873224792E-2</v>
      </c>
      <c r="F636" s="13">
        <v>2.3165550523503997E-2</v>
      </c>
      <c r="G636" s="13">
        <v>0.25234936316448708</v>
      </c>
      <c r="H636" s="13">
        <v>-6.5717817321106042E-2</v>
      </c>
      <c r="I636" s="13">
        <v>-9.7203255389376797E-2</v>
      </c>
      <c r="J636" s="13">
        <v>1.7509785394742572E-3</v>
      </c>
      <c r="K636" s="13">
        <v>5.3957690216430931E-2</v>
      </c>
      <c r="L636" s="13">
        <v>-0.14989317215668729</v>
      </c>
      <c r="M636" s="13">
        <v>6.8914582240897637E-3</v>
      </c>
      <c r="N636" s="13">
        <v>2.3935385000513065E-3</v>
      </c>
      <c r="O636" s="13">
        <v>-1.7525820277834447E-2</v>
      </c>
      <c r="P636" s="150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275</v>
      </c>
      <c r="C637" s="47"/>
      <c r="D637" s="45">
        <v>0.65</v>
      </c>
      <c r="E637" s="45">
        <v>0.35</v>
      </c>
      <c r="F637" s="45">
        <v>0.7</v>
      </c>
      <c r="G637" s="45">
        <v>8.2899999999999991</v>
      </c>
      <c r="H637" s="45">
        <v>2.25</v>
      </c>
      <c r="I637" s="45">
        <v>3.29</v>
      </c>
      <c r="J637" s="45">
        <v>0.01</v>
      </c>
      <c r="K637" s="45">
        <v>1.72</v>
      </c>
      <c r="L637" s="45">
        <v>5.04</v>
      </c>
      <c r="M637" s="45">
        <v>0.16</v>
      </c>
      <c r="N637" s="45">
        <v>0.01</v>
      </c>
      <c r="O637" s="45">
        <v>0.65</v>
      </c>
      <c r="P637" s="150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BM638" s="55"/>
    </row>
    <row r="639" spans="1:65" ht="15">
      <c r="B639" s="8" t="s">
        <v>508</v>
      </c>
      <c r="BM639" s="28" t="s">
        <v>66</v>
      </c>
    </row>
    <row r="640" spans="1:65" ht="15">
      <c r="A640" s="25" t="s">
        <v>34</v>
      </c>
      <c r="B640" s="18" t="s">
        <v>110</v>
      </c>
      <c r="C640" s="15" t="s">
        <v>111</v>
      </c>
      <c r="D640" s="16" t="s">
        <v>232</v>
      </c>
      <c r="E640" s="17" t="s">
        <v>232</v>
      </c>
      <c r="F640" s="17" t="s">
        <v>232</v>
      </c>
      <c r="G640" s="17" t="s">
        <v>232</v>
      </c>
      <c r="H640" s="17" t="s">
        <v>232</v>
      </c>
      <c r="I640" s="17" t="s">
        <v>232</v>
      </c>
      <c r="J640" s="17" t="s">
        <v>232</v>
      </c>
      <c r="K640" s="17" t="s">
        <v>232</v>
      </c>
      <c r="L640" s="17" t="s">
        <v>232</v>
      </c>
      <c r="M640" s="17" t="s">
        <v>232</v>
      </c>
      <c r="N640" s="17" t="s">
        <v>232</v>
      </c>
      <c r="O640" s="17" t="s">
        <v>232</v>
      </c>
      <c r="P640" s="17" t="s">
        <v>232</v>
      </c>
      <c r="Q640" s="17" t="s">
        <v>232</v>
      </c>
      <c r="R640" s="17" t="s">
        <v>232</v>
      </c>
      <c r="S640" s="17" t="s">
        <v>232</v>
      </c>
      <c r="T640" s="17" t="s">
        <v>232</v>
      </c>
      <c r="U640" s="17" t="s">
        <v>232</v>
      </c>
      <c r="V640" s="17" t="s">
        <v>232</v>
      </c>
      <c r="W640" s="17" t="s">
        <v>232</v>
      </c>
      <c r="X640" s="17" t="s">
        <v>232</v>
      </c>
      <c r="Y640" s="17" t="s">
        <v>232</v>
      </c>
      <c r="Z640" s="17" t="s">
        <v>232</v>
      </c>
      <c r="AA640" s="17" t="s">
        <v>232</v>
      </c>
      <c r="AB640" s="17" t="s">
        <v>232</v>
      </c>
      <c r="AC640" s="17" t="s">
        <v>232</v>
      </c>
      <c r="AD640" s="17" t="s">
        <v>232</v>
      </c>
      <c r="AE640" s="17" t="s">
        <v>232</v>
      </c>
      <c r="AF640" s="17" t="s">
        <v>232</v>
      </c>
      <c r="AG640" s="150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233</v>
      </c>
      <c r="C641" s="9" t="s">
        <v>233</v>
      </c>
      <c r="D641" s="148" t="s">
        <v>235</v>
      </c>
      <c r="E641" s="149" t="s">
        <v>236</v>
      </c>
      <c r="F641" s="149" t="s">
        <v>237</v>
      </c>
      <c r="G641" s="149" t="s">
        <v>238</v>
      </c>
      <c r="H641" s="149" t="s">
        <v>239</v>
      </c>
      <c r="I641" s="149" t="s">
        <v>240</v>
      </c>
      <c r="J641" s="149" t="s">
        <v>241</v>
      </c>
      <c r="K641" s="149" t="s">
        <v>242</v>
      </c>
      <c r="L641" s="149" t="s">
        <v>243</v>
      </c>
      <c r="M641" s="149" t="s">
        <v>244</v>
      </c>
      <c r="N641" s="149" t="s">
        <v>245</v>
      </c>
      <c r="O641" s="149" t="s">
        <v>246</v>
      </c>
      <c r="P641" s="149" t="s">
        <v>247</v>
      </c>
      <c r="Q641" s="149" t="s">
        <v>248</v>
      </c>
      <c r="R641" s="149" t="s">
        <v>249</v>
      </c>
      <c r="S641" s="149" t="s">
        <v>251</v>
      </c>
      <c r="T641" s="149" t="s">
        <v>252</v>
      </c>
      <c r="U641" s="149" t="s">
        <v>253</v>
      </c>
      <c r="V641" s="149" t="s">
        <v>254</v>
      </c>
      <c r="W641" s="149" t="s">
        <v>277</v>
      </c>
      <c r="X641" s="149" t="s">
        <v>255</v>
      </c>
      <c r="Y641" s="149" t="s">
        <v>256</v>
      </c>
      <c r="Z641" s="149" t="s">
        <v>257</v>
      </c>
      <c r="AA641" s="149" t="s">
        <v>258</v>
      </c>
      <c r="AB641" s="149" t="s">
        <v>259</v>
      </c>
      <c r="AC641" s="149" t="s">
        <v>260</v>
      </c>
      <c r="AD641" s="149" t="s">
        <v>261</v>
      </c>
      <c r="AE641" s="149" t="s">
        <v>262</v>
      </c>
      <c r="AF641" s="149" t="s">
        <v>263</v>
      </c>
      <c r="AG641" s="150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284</v>
      </c>
      <c r="E642" s="11" t="s">
        <v>284</v>
      </c>
      <c r="F642" s="11" t="s">
        <v>284</v>
      </c>
      <c r="G642" s="11" t="s">
        <v>284</v>
      </c>
      <c r="H642" s="11" t="s">
        <v>284</v>
      </c>
      <c r="I642" s="11" t="s">
        <v>284</v>
      </c>
      <c r="J642" s="11" t="s">
        <v>285</v>
      </c>
      <c r="K642" s="11" t="s">
        <v>114</v>
      </c>
      <c r="L642" s="11" t="s">
        <v>114</v>
      </c>
      <c r="M642" s="11" t="s">
        <v>284</v>
      </c>
      <c r="N642" s="11" t="s">
        <v>114</v>
      </c>
      <c r="O642" s="11" t="s">
        <v>114</v>
      </c>
      <c r="P642" s="11" t="s">
        <v>284</v>
      </c>
      <c r="Q642" s="11" t="s">
        <v>285</v>
      </c>
      <c r="R642" s="11" t="s">
        <v>114</v>
      </c>
      <c r="S642" s="11" t="s">
        <v>285</v>
      </c>
      <c r="T642" s="11" t="s">
        <v>285</v>
      </c>
      <c r="U642" s="11" t="s">
        <v>285</v>
      </c>
      <c r="V642" s="11" t="s">
        <v>285</v>
      </c>
      <c r="W642" s="11" t="s">
        <v>285</v>
      </c>
      <c r="X642" s="11" t="s">
        <v>284</v>
      </c>
      <c r="Y642" s="11" t="s">
        <v>285</v>
      </c>
      <c r="Z642" s="11" t="s">
        <v>285</v>
      </c>
      <c r="AA642" s="11" t="s">
        <v>285</v>
      </c>
      <c r="AB642" s="11" t="s">
        <v>285</v>
      </c>
      <c r="AC642" s="11" t="s">
        <v>284</v>
      </c>
      <c r="AD642" s="11" t="s">
        <v>284</v>
      </c>
      <c r="AE642" s="11" t="s">
        <v>114</v>
      </c>
      <c r="AF642" s="11" t="s">
        <v>285</v>
      </c>
      <c r="AG642" s="150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/>
      <c r="C643" s="9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150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</v>
      </c>
    </row>
    <row r="644" spans="1:65">
      <c r="A644" s="30"/>
      <c r="B644" s="18">
        <v>1</v>
      </c>
      <c r="C644" s="14">
        <v>1</v>
      </c>
      <c r="D644" s="206">
        <v>9.5</v>
      </c>
      <c r="E644" s="230">
        <v>10.8</v>
      </c>
      <c r="F644" s="206">
        <v>9.9031839134430211</v>
      </c>
      <c r="G644" s="206">
        <v>9.5</v>
      </c>
      <c r="H644" s="230">
        <v>13.6</v>
      </c>
      <c r="I644" s="206">
        <v>10.1</v>
      </c>
      <c r="J644" s="230">
        <v>10</v>
      </c>
      <c r="K644" s="230">
        <v>10</v>
      </c>
      <c r="L644" s="230">
        <v>10.92</v>
      </c>
      <c r="M644" s="230">
        <v>10</v>
      </c>
      <c r="N644" s="206">
        <v>10.305493864091389</v>
      </c>
      <c r="O644" s="206">
        <v>9.6760000000000002</v>
      </c>
      <c r="P644" s="206">
        <v>10.5</v>
      </c>
      <c r="Q644" s="230">
        <v>14</v>
      </c>
      <c r="R644" s="206">
        <v>9.3968000000000007</v>
      </c>
      <c r="S644" s="206">
        <v>10.1</v>
      </c>
      <c r="T644" s="206">
        <v>9.9</v>
      </c>
      <c r="U644" s="206">
        <v>10.3</v>
      </c>
      <c r="V644" s="206">
        <v>10.6</v>
      </c>
      <c r="W644" s="206">
        <v>9.6</v>
      </c>
      <c r="X644" s="230">
        <v>10</v>
      </c>
      <c r="Y644" s="206">
        <v>10.4</v>
      </c>
      <c r="Z644" s="206">
        <v>10.3</v>
      </c>
      <c r="AA644" s="206">
        <v>10.6</v>
      </c>
      <c r="AB644" s="206">
        <v>9.8000000000000007</v>
      </c>
      <c r="AC644" s="230">
        <v>9.3000000000000007</v>
      </c>
      <c r="AD644" s="206">
        <v>10.3</v>
      </c>
      <c r="AE644" s="230">
        <v>10</v>
      </c>
      <c r="AF644" s="230">
        <v>8</v>
      </c>
      <c r="AG644" s="207"/>
      <c r="AH644" s="208"/>
      <c r="AI644" s="208"/>
      <c r="AJ644" s="208"/>
      <c r="AK644" s="208"/>
      <c r="AL644" s="208"/>
      <c r="AM644" s="208"/>
      <c r="AN644" s="208"/>
      <c r="AO644" s="208"/>
      <c r="AP644" s="208"/>
      <c r="AQ644" s="208"/>
      <c r="AR644" s="208"/>
      <c r="AS644" s="208"/>
      <c r="AT644" s="208"/>
      <c r="AU644" s="208"/>
      <c r="AV644" s="208"/>
      <c r="AW644" s="208"/>
      <c r="AX644" s="208"/>
      <c r="AY644" s="208"/>
      <c r="AZ644" s="208"/>
      <c r="BA644" s="208"/>
      <c r="BB644" s="208"/>
      <c r="BC644" s="208"/>
      <c r="BD644" s="208"/>
      <c r="BE644" s="208"/>
      <c r="BF644" s="208"/>
      <c r="BG644" s="208"/>
      <c r="BH644" s="208"/>
      <c r="BI644" s="208"/>
      <c r="BJ644" s="208"/>
      <c r="BK644" s="208"/>
      <c r="BL644" s="208"/>
      <c r="BM644" s="209">
        <v>1</v>
      </c>
    </row>
    <row r="645" spans="1:65">
      <c r="A645" s="30"/>
      <c r="B645" s="19">
        <v>1</v>
      </c>
      <c r="C645" s="9">
        <v>2</v>
      </c>
      <c r="D645" s="210">
        <v>9.5</v>
      </c>
      <c r="E645" s="232">
        <v>10.8</v>
      </c>
      <c r="F645" s="210">
        <v>9.7971112438033305</v>
      </c>
      <c r="G645" s="210">
        <v>10.6</v>
      </c>
      <c r="H645" s="232">
        <v>11.6</v>
      </c>
      <c r="I645" s="210">
        <v>10.199999999999999</v>
      </c>
      <c r="J645" s="232">
        <v>10</v>
      </c>
      <c r="K645" s="232">
        <v>10</v>
      </c>
      <c r="L645" s="232">
        <v>11.47</v>
      </c>
      <c r="M645" s="232">
        <v>10</v>
      </c>
      <c r="N645" s="210">
        <v>10.3655820646745</v>
      </c>
      <c r="O645" s="210">
        <v>10.411</v>
      </c>
      <c r="P645" s="210">
        <v>9.9</v>
      </c>
      <c r="Q645" s="232">
        <v>12</v>
      </c>
      <c r="R645" s="210">
        <v>9.6479999999999997</v>
      </c>
      <c r="S645" s="210">
        <v>9.9</v>
      </c>
      <c r="T645" s="210">
        <v>9.9</v>
      </c>
      <c r="U645" s="210">
        <v>10.1</v>
      </c>
      <c r="V645" s="233">
        <v>11.3</v>
      </c>
      <c r="W645" s="233">
        <v>12.1</v>
      </c>
      <c r="X645" s="232">
        <v>10</v>
      </c>
      <c r="Y645" s="210">
        <v>10.5</v>
      </c>
      <c r="Z645" s="210">
        <v>10.199999999999999</v>
      </c>
      <c r="AA645" s="210">
        <v>10.4</v>
      </c>
      <c r="AB645" s="233">
        <v>10.9</v>
      </c>
      <c r="AC645" s="232">
        <v>9.1</v>
      </c>
      <c r="AD645" s="210">
        <v>9.9</v>
      </c>
      <c r="AE645" s="232">
        <v>10</v>
      </c>
      <c r="AF645" s="232">
        <v>7.3</v>
      </c>
      <c r="AG645" s="207"/>
      <c r="AH645" s="208"/>
      <c r="AI645" s="208"/>
      <c r="AJ645" s="208"/>
      <c r="AK645" s="208"/>
      <c r="AL645" s="208"/>
      <c r="AM645" s="208"/>
      <c r="AN645" s="208"/>
      <c r="AO645" s="208"/>
      <c r="AP645" s="208"/>
      <c r="AQ645" s="208"/>
      <c r="AR645" s="208"/>
      <c r="AS645" s="208"/>
      <c r="AT645" s="208"/>
      <c r="AU645" s="208"/>
      <c r="AV645" s="208"/>
      <c r="AW645" s="208"/>
      <c r="AX645" s="208"/>
      <c r="AY645" s="208"/>
      <c r="AZ645" s="208"/>
      <c r="BA645" s="208"/>
      <c r="BB645" s="208"/>
      <c r="BC645" s="208"/>
      <c r="BD645" s="208"/>
      <c r="BE645" s="208"/>
      <c r="BF645" s="208"/>
      <c r="BG645" s="208"/>
      <c r="BH645" s="208"/>
      <c r="BI645" s="208"/>
      <c r="BJ645" s="208"/>
      <c r="BK645" s="208"/>
      <c r="BL645" s="208"/>
      <c r="BM645" s="209">
        <v>26</v>
      </c>
    </row>
    <row r="646" spans="1:65">
      <c r="A646" s="30"/>
      <c r="B646" s="19">
        <v>1</v>
      </c>
      <c r="C646" s="9">
        <v>3</v>
      </c>
      <c r="D646" s="233">
        <v>10.3</v>
      </c>
      <c r="E646" s="232">
        <v>10.9</v>
      </c>
      <c r="F646" s="210">
        <v>9.9834422758650465</v>
      </c>
      <c r="G646" s="210">
        <v>10.1</v>
      </c>
      <c r="H646" s="232">
        <v>11</v>
      </c>
      <c r="I646" s="210">
        <v>10.199999999999999</v>
      </c>
      <c r="J646" s="232">
        <v>10</v>
      </c>
      <c r="K646" s="232">
        <v>10</v>
      </c>
      <c r="L646" s="232">
        <v>11.23</v>
      </c>
      <c r="M646" s="232">
        <v>9</v>
      </c>
      <c r="N646" s="210">
        <v>9.9067560474382166</v>
      </c>
      <c r="O646" s="210">
        <v>10.039</v>
      </c>
      <c r="P646" s="210">
        <v>9.6999999999999993</v>
      </c>
      <c r="Q646" s="232">
        <v>13</v>
      </c>
      <c r="R646" s="210">
        <v>9.5879999999999992</v>
      </c>
      <c r="S646" s="210">
        <v>10.8</v>
      </c>
      <c r="T646" s="210">
        <v>9.9</v>
      </c>
      <c r="U646" s="210">
        <v>10.199999999999999</v>
      </c>
      <c r="V646" s="210">
        <v>10.6</v>
      </c>
      <c r="W646" s="210">
        <v>10.3</v>
      </c>
      <c r="X646" s="232">
        <v>11</v>
      </c>
      <c r="Y646" s="210">
        <v>10.1</v>
      </c>
      <c r="Z646" s="210">
        <v>10.4</v>
      </c>
      <c r="AA646" s="210">
        <v>10.4</v>
      </c>
      <c r="AB646" s="210">
        <v>10.1</v>
      </c>
      <c r="AC646" s="232">
        <v>9.1</v>
      </c>
      <c r="AD646" s="210">
        <v>10.199999999999999</v>
      </c>
      <c r="AE646" s="232">
        <v>8</v>
      </c>
      <c r="AF646" s="232">
        <v>7.9</v>
      </c>
      <c r="AG646" s="207"/>
      <c r="AH646" s="208"/>
      <c r="AI646" s="208"/>
      <c r="AJ646" s="208"/>
      <c r="AK646" s="208"/>
      <c r="AL646" s="208"/>
      <c r="AM646" s="208"/>
      <c r="AN646" s="208"/>
      <c r="AO646" s="208"/>
      <c r="AP646" s="208"/>
      <c r="AQ646" s="208"/>
      <c r="AR646" s="208"/>
      <c r="AS646" s="208"/>
      <c r="AT646" s="208"/>
      <c r="AU646" s="208"/>
      <c r="AV646" s="208"/>
      <c r="AW646" s="208"/>
      <c r="AX646" s="208"/>
      <c r="AY646" s="208"/>
      <c r="AZ646" s="208"/>
      <c r="BA646" s="208"/>
      <c r="BB646" s="208"/>
      <c r="BC646" s="208"/>
      <c r="BD646" s="208"/>
      <c r="BE646" s="208"/>
      <c r="BF646" s="208"/>
      <c r="BG646" s="208"/>
      <c r="BH646" s="208"/>
      <c r="BI646" s="208"/>
      <c r="BJ646" s="208"/>
      <c r="BK646" s="208"/>
      <c r="BL646" s="208"/>
      <c r="BM646" s="209">
        <v>16</v>
      </c>
    </row>
    <row r="647" spans="1:65">
      <c r="A647" s="30"/>
      <c r="B647" s="19">
        <v>1</v>
      </c>
      <c r="C647" s="9">
        <v>4</v>
      </c>
      <c r="D647" s="210">
        <v>9.5</v>
      </c>
      <c r="E647" s="232">
        <v>10.8</v>
      </c>
      <c r="F647" s="210">
        <v>10.084075566535255</v>
      </c>
      <c r="G647" s="210">
        <v>9.6999999999999993</v>
      </c>
      <c r="H647" s="232">
        <v>11.1</v>
      </c>
      <c r="I647" s="210">
        <v>9.9</v>
      </c>
      <c r="J647" s="232">
        <v>10</v>
      </c>
      <c r="K647" s="232">
        <v>10</v>
      </c>
      <c r="L647" s="232">
        <v>10.44</v>
      </c>
      <c r="M647" s="232">
        <v>9</v>
      </c>
      <c r="N647" s="210">
        <v>9.6832368328449903</v>
      </c>
      <c r="O647" s="210">
        <v>9.7140000000000004</v>
      </c>
      <c r="P647" s="210">
        <v>9.4</v>
      </c>
      <c r="Q647" s="232">
        <v>14</v>
      </c>
      <c r="R647" s="210">
        <v>9.4904000000000011</v>
      </c>
      <c r="S647" s="210">
        <v>10.4</v>
      </c>
      <c r="T647" s="210">
        <v>9.5</v>
      </c>
      <c r="U647" s="210">
        <v>10.199999999999999</v>
      </c>
      <c r="V647" s="210">
        <v>10.8</v>
      </c>
      <c r="W647" s="210">
        <v>10.6</v>
      </c>
      <c r="X647" s="232">
        <v>10</v>
      </c>
      <c r="Y647" s="210">
        <v>10.5</v>
      </c>
      <c r="Z647" s="210">
        <v>9.8000000000000007</v>
      </c>
      <c r="AA647" s="210">
        <v>10.4</v>
      </c>
      <c r="AB647" s="210">
        <v>10.1</v>
      </c>
      <c r="AC647" s="232">
        <v>8.9</v>
      </c>
      <c r="AD647" s="210">
        <v>9.9</v>
      </c>
      <c r="AE647" s="232">
        <v>10</v>
      </c>
      <c r="AF647" s="232">
        <v>7.4</v>
      </c>
      <c r="AG647" s="207"/>
      <c r="AH647" s="208"/>
      <c r="AI647" s="208"/>
      <c r="AJ647" s="208"/>
      <c r="AK647" s="208"/>
      <c r="AL647" s="208"/>
      <c r="AM647" s="208"/>
      <c r="AN647" s="208"/>
      <c r="AO647" s="208"/>
      <c r="AP647" s="208"/>
      <c r="AQ647" s="208"/>
      <c r="AR647" s="208"/>
      <c r="AS647" s="208"/>
      <c r="AT647" s="208"/>
      <c r="AU647" s="208"/>
      <c r="AV647" s="208"/>
      <c r="AW647" s="208"/>
      <c r="AX647" s="208"/>
      <c r="AY647" s="208"/>
      <c r="AZ647" s="208"/>
      <c r="BA647" s="208"/>
      <c r="BB647" s="208"/>
      <c r="BC647" s="208"/>
      <c r="BD647" s="208"/>
      <c r="BE647" s="208"/>
      <c r="BF647" s="208"/>
      <c r="BG647" s="208"/>
      <c r="BH647" s="208"/>
      <c r="BI647" s="208"/>
      <c r="BJ647" s="208"/>
      <c r="BK647" s="208"/>
      <c r="BL647" s="208"/>
      <c r="BM647" s="209">
        <v>10.072003949480104</v>
      </c>
    </row>
    <row r="648" spans="1:65">
      <c r="A648" s="30"/>
      <c r="B648" s="19">
        <v>1</v>
      </c>
      <c r="C648" s="9">
        <v>5</v>
      </c>
      <c r="D648" s="210">
        <v>9.4</v>
      </c>
      <c r="E648" s="232">
        <v>11</v>
      </c>
      <c r="F648" s="210">
        <v>10.059021624514822</v>
      </c>
      <c r="G648" s="210">
        <v>10.199999999999999</v>
      </c>
      <c r="H648" s="232">
        <v>10.5</v>
      </c>
      <c r="I648" s="210">
        <v>10.3</v>
      </c>
      <c r="J648" s="232">
        <v>10</v>
      </c>
      <c r="K648" s="232">
        <v>10</v>
      </c>
      <c r="L648" s="232">
        <v>13.46</v>
      </c>
      <c r="M648" s="232">
        <v>9</v>
      </c>
      <c r="N648" s="210">
        <v>10.54268481392492</v>
      </c>
      <c r="O648" s="233">
        <v>12.448</v>
      </c>
      <c r="P648" s="210">
        <v>10.199999999999999</v>
      </c>
      <c r="Q648" s="232">
        <v>14</v>
      </c>
      <c r="R648" s="210">
        <v>9.4904000000000011</v>
      </c>
      <c r="S648" s="210">
        <v>10.5</v>
      </c>
      <c r="T648" s="210">
        <v>9.9</v>
      </c>
      <c r="U648" s="210">
        <v>10</v>
      </c>
      <c r="V648" s="210">
        <v>10.8</v>
      </c>
      <c r="W648" s="210">
        <v>10.199999999999999</v>
      </c>
      <c r="X648" s="232">
        <v>10</v>
      </c>
      <c r="Y648" s="210">
        <v>9.8000000000000007</v>
      </c>
      <c r="Z648" s="210">
        <v>10.3</v>
      </c>
      <c r="AA648" s="210">
        <v>10.5</v>
      </c>
      <c r="AB648" s="210">
        <v>10.3</v>
      </c>
      <c r="AC648" s="232">
        <v>8.8000000000000007</v>
      </c>
      <c r="AD648" s="210">
        <v>10.3</v>
      </c>
      <c r="AE648" s="232">
        <v>10</v>
      </c>
      <c r="AF648" s="232">
        <v>6.7</v>
      </c>
      <c r="AG648" s="207"/>
      <c r="AH648" s="208"/>
      <c r="AI648" s="208"/>
      <c r="AJ648" s="208"/>
      <c r="AK648" s="208"/>
      <c r="AL648" s="208"/>
      <c r="AM648" s="208"/>
      <c r="AN648" s="208"/>
      <c r="AO648" s="208"/>
      <c r="AP648" s="208"/>
      <c r="AQ648" s="208"/>
      <c r="AR648" s="208"/>
      <c r="AS648" s="208"/>
      <c r="AT648" s="208"/>
      <c r="AU648" s="208"/>
      <c r="AV648" s="208"/>
      <c r="AW648" s="208"/>
      <c r="AX648" s="208"/>
      <c r="AY648" s="208"/>
      <c r="AZ648" s="208"/>
      <c r="BA648" s="208"/>
      <c r="BB648" s="208"/>
      <c r="BC648" s="208"/>
      <c r="BD648" s="208"/>
      <c r="BE648" s="208"/>
      <c r="BF648" s="208"/>
      <c r="BG648" s="208"/>
      <c r="BH648" s="208"/>
      <c r="BI648" s="208"/>
      <c r="BJ648" s="208"/>
      <c r="BK648" s="208"/>
      <c r="BL648" s="208"/>
      <c r="BM648" s="209">
        <v>44</v>
      </c>
    </row>
    <row r="649" spans="1:65">
      <c r="A649" s="30"/>
      <c r="B649" s="19">
        <v>1</v>
      </c>
      <c r="C649" s="9">
        <v>6</v>
      </c>
      <c r="D649" s="210">
        <v>9.5</v>
      </c>
      <c r="E649" s="232">
        <v>10.8</v>
      </c>
      <c r="F649" s="210">
        <v>10.299410688956602</v>
      </c>
      <c r="G649" s="210">
        <v>9.4</v>
      </c>
      <c r="H649" s="233">
        <v>28</v>
      </c>
      <c r="I649" s="210">
        <v>9.8000000000000007</v>
      </c>
      <c r="J649" s="232">
        <v>10</v>
      </c>
      <c r="K649" s="232">
        <v>10</v>
      </c>
      <c r="L649" s="232">
        <v>12.29</v>
      </c>
      <c r="M649" s="232">
        <v>9</v>
      </c>
      <c r="N649" s="210">
        <v>9.8752276077590277</v>
      </c>
      <c r="O649" s="210">
        <v>10.314</v>
      </c>
      <c r="P649" s="210">
        <v>9.8000000000000007</v>
      </c>
      <c r="Q649" s="232">
        <v>12</v>
      </c>
      <c r="R649" s="210">
        <v>9.6728000000000005</v>
      </c>
      <c r="S649" s="210">
        <v>10.1</v>
      </c>
      <c r="T649" s="210">
        <v>9.9</v>
      </c>
      <c r="U649" s="210">
        <v>10.3</v>
      </c>
      <c r="V649" s="210">
        <v>10.8</v>
      </c>
      <c r="W649" s="210">
        <v>10.1</v>
      </c>
      <c r="X649" s="232">
        <v>10</v>
      </c>
      <c r="Y649" s="210">
        <v>10.199999999999999</v>
      </c>
      <c r="Z649" s="210">
        <v>9.6999999999999993</v>
      </c>
      <c r="AA649" s="210">
        <v>10.5</v>
      </c>
      <c r="AB649" s="210">
        <v>9.9</v>
      </c>
      <c r="AC649" s="232">
        <v>9</v>
      </c>
      <c r="AD649" s="210">
        <v>10.1</v>
      </c>
      <c r="AE649" s="232">
        <v>10</v>
      </c>
      <c r="AF649" s="232">
        <v>7.4</v>
      </c>
      <c r="AG649" s="207"/>
      <c r="AH649" s="208"/>
      <c r="AI649" s="208"/>
      <c r="AJ649" s="208"/>
      <c r="AK649" s="208"/>
      <c r="AL649" s="208"/>
      <c r="AM649" s="208"/>
      <c r="AN649" s="208"/>
      <c r="AO649" s="208"/>
      <c r="AP649" s="208"/>
      <c r="AQ649" s="208"/>
      <c r="AR649" s="208"/>
      <c r="AS649" s="208"/>
      <c r="AT649" s="208"/>
      <c r="AU649" s="208"/>
      <c r="AV649" s="208"/>
      <c r="AW649" s="208"/>
      <c r="AX649" s="208"/>
      <c r="AY649" s="208"/>
      <c r="AZ649" s="208"/>
      <c r="BA649" s="208"/>
      <c r="BB649" s="208"/>
      <c r="BC649" s="208"/>
      <c r="BD649" s="208"/>
      <c r="BE649" s="208"/>
      <c r="BF649" s="208"/>
      <c r="BG649" s="208"/>
      <c r="BH649" s="208"/>
      <c r="BI649" s="208"/>
      <c r="BJ649" s="208"/>
      <c r="BK649" s="208"/>
      <c r="BL649" s="208"/>
      <c r="BM649" s="211"/>
    </row>
    <row r="650" spans="1:65">
      <c r="A650" s="30"/>
      <c r="B650" s="20" t="s">
        <v>271</v>
      </c>
      <c r="C650" s="12"/>
      <c r="D650" s="212">
        <v>9.6166666666666654</v>
      </c>
      <c r="E650" s="212">
        <v>10.85</v>
      </c>
      <c r="F650" s="212">
        <v>10.02104088551968</v>
      </c>
      <c r="G650" s="212">
        <v>9.9166666666666679</v>
      </c>
      <c r="H650" s="212">
        <v>14.300000000000002</v>
      </c>
      <c r="I650" s="212">
        <v>10.083333333333334</v>
      </c>
      <c r="J650" s="212">
        <v>10</v>
      </c>
      <c r="K650" s="212">
        <v>10</v>
      </c>
      <c r="L650" s="212">
        <v>11.635</v>
      </c>
      <c r="M650" s="212">
        <v>9.3333333333333339</v>
      </c>
      <c r="N650" s="212">
        <v>10.113163538455508</v>
      </c>
      <c r="O650" s="212">
        <v>10.433666666666666</v>
      </c>
      <c r="P650" s="212">
        <v>9.9166666666666661</v>
      </c>
      <c r="Q650" s="212">
        <v>13.166666666666666</v>
      </c>
      <c r="R650" s="212">
        <v>9.5477333333333352</v>
      </c>
      <c r="S650" s="212">
        <v>10.3</v>
      </c>
      <c r="T650" s="212">
        <v>9.8333333333333339</v>
      </c>
      <c r="U650" s="212">
        <v>10.183333333333332</v>
      </c>
      <c r="V650" s="212">
        <v>10.816666666666665</v>
      </c>
      <c r="W650" s="212">
        <v>10.483333333333333</v>
      </c>
      <c r="X650" s="212">
        <v>10.166666666666666</v>
      </c>
      <c r="Y650" s="212">
        <v>10.25</v>
      </c>
      <c r="Z650" s="212">
        <v>10.116666666666667</v>
      </c>
      <c r="AA650" s="212">
        <v>10.466666666666667</v>
      </c>
      <c r="AB650" s="212">
        <v>10.183333333333334</v>
      </c>
      <c r="AC650" s="212">
        <v>9.0333333333333332</v>
      </c>
      <c r="AD650" s="212">
        <v>10.116666666666669</v>
      </c>
      <c r="AE650" s="212">
        <v>9.6666666666666661</v>
      </c>
      <c r="AF650" s="212">
        <v>7.45</v>
      </c>
      <c r="AG650" s="207"/>
      <c r="AH650" s="208"/>
      <c r="AI650" s="208"/>
      <c r="AJ650" s="208"/>
      <c r="AK650" s="208"/>
      <c r="AL650" s="208"/>
      <c r="AM650" s="208"/>
      <c r="AN650" s="208"/>
      <c r="AO650" s="208"/>
      <c r="AP650" s="208"/>
      <c r="AQ650" s="208"/>
      <c r="AR650" s="208"/>
      <c r="AS650" s="208"/>
      <c r="AT650" s="208"/>
      <c r="AU650" s="208"/>
      <c r="AV650" s="208"/>
      <c r="AW650" s="208"/>
      <c r="AX650" s="208"/>
      <c r="AY650" s="208"/>
      <c r="AZ650" s="208"/>
      <c r="BA650" s="208"/>
      <c r="BB650" s="208"/>
      <c r="BC650" s="208"/>
      <c r="BD650" s="208"/>
      <c r="BE650" s="208"/>
      <c r="BF650" s="208"/>
      <c r="BG650" s="208"/>
      <c r="BH650" s="208"/>
      <c r="BI650" s="208"/>
      <c r="BJ650" s="208"/>
      <c r="BK650" s="208"/>
      <c r="BL650" s="208"/>
      <c r="BM650" s="211"/>
    </row>
    <row r="651" spans="1:65">
      <c r="A651" s="30"/>
      <c r="B651" s="3" t="s">
        <v>272</v>
      </c>
      <c r="C651" s="29"/>
      <c r="D651" s="210">
        <v>9.5</v>
      </c>
      <c r="E651" s="210">
        <v>10.8</v>
      </c>
      <c r="F651" s="210">
        <v>10.021231950189934</v>
      </c>
      <c r="G651" s="210">
        <v>9.8999999999999986</v>
      </c>
      <c r="H651" s="210">
        <v>11.35</v>
      </c>
      <c r="I651" s="210">
        <v>10.149999999999999</v>
      </c>
      <c r="J651" s="210">
        <v>10</v>
      </c>
      <c r="K651" s="210">
        <v>10</v>
      </c>
      <c r="L651" s="210">
        <v>11.350000000000001</v>
      </c>
      <c r="M651" s="210">
        <v>9</v>
      </c>
      <c r="N651" s="210">
        <v>10.106124955764802</v>
      </c>
      <c r="O651" s="210">
        <v>10.176500000000001</v>
      </c>
      <c r="P651" s="210">
        <v>9.8500000000000014</v>
      </c>
      <c r="Q651" s="210">
        <v>13.5</v>
      </c>
      <c r="R651" s="210">
        <v>9.539200000000001</v>
      </c>
      <c r="S651" s="210">
        <v>10.25</v>
      </c>
      <c r="T651" s="210">
        <v>9.9</v>
      </c>
      <c r="U651" s="210">
        <v>10.199999999999999</v>
      </c>
      <c r="V651" s="210">
        <v>10.8</v>
      </c>
      <c r="W651" s="210">
        <v>10.25</v>
      </c>
      <c r="X651" s="210">
        <v>10</v>
      </c>
      <c r="Y651" s="210">
        <v>10.3</v>
      </c>
      <c r="Z651" s="210">
        <v>10.25</v>
      </c>
      <c r="AA651" s="210">
        <v>10.45</v>
      </c>
      <c r="AB651" s="210">
        <v>10.1</v>
      </c>
      <c r="AC651" s="210">
        <v>9.0500000000000007</v>
      </c>
      <c r="AD651" s="210">
        <v>10.149999999999999</v>
      </c>
      <c r="AE651" s="210">
        <v>10</v>
      </c>
      <c r="AF651" s="210">
        <v>7.4</v>
      </c>
      <c r="AG651" s="207"/>
      <c r="AH651" s="208"/>
      <c r="AI651" s="208"/>
      <c r="AJ651" s="208"/>
      <c r="AK651" s="208"/>
      <c r="AL651" s="208"/>
      <c r="AM651" s="208"/>
      <c r="AN651" s="208"/>
      <c r="AO651" s="208"/>
      <c r="AP651" s="208"/>
      <c r="AQ651" s="208"/>
      <c r="AR651" s="208"/>
      <c r="AS651" s="208"/>
      <c r="AT651" s="208"/>
      <c r="AU651" s="208"/>
      <c r="AV651" s="208"/>
      <c r="AW651" s="208"/>
      <c r="AX651" s="208"/>
      <c r="AY651" s="208"/>
      <c r="AZ651" s="208"/>
      <c r="BA651" s="208"/>
      <c r="BB651" s="208"/>
      <c r="BC651" s="208"/>
      <c r="BD651" s="208"/>
      <c r="BE651" s="208"/>
      <c r="BF651" s="208"/>
      <c r="BG651" s="208"/>
      <c r="BH651" s="208"/>
      <c r="BI651" s="208"/>
      <c r="BJ651" s="208"/>
      <c r="BK651" s="208"/>
      <c r="BL651" s="208"/>
      <c r="BM651" s="211"/>
    </row>
    <row r="652" spans="1:65">
      <c r="A652" s="30"/>
      <c r="B652" s="3" t="s">
        <v>273</v>
      </c>
      <c r="C652" s="29"/>
      <c r="D652" s="24">
        <v>0.33714487489307449</v>
      </c>
      <c r="E652" s="24">
        <v>8.3666002653407248E-2</v>
      </c>
      <c r="F652" s="24">
        <v>0.1722521760472798</v>
      </c>
      <c r="G652" s="24">
        <v>0.46224091842530174</v>
      </c>
      <c r="H652" s="24">
        <v>6.797646651599357</v>
      </c>
      <c r="I652" s="24">
        <v>0.19407902170679486</v>
      </c>
      <c r="J652" s="24">
        <v>0</v>
      </c>
      <c r="K652" s="24">
        <v>0</v>
      </c>
      <c r="L652" s="24">
        <v>1.085370904345607</v>
      </c>
      <c r="M652" s="24">
        <v>0.51639777949432231</v>
      </c>
      <c r="N652" s="24">
        <v>0.33741639683933822</v>
      </c>
      <c r="O652" s="24">
        <v>1.031514743795098</v>
      </c>
      <c r="P652" s="24">
        <v>0.3868677637987773</v>
      </c>
      <c r="Q652" s="24">
        <v>0.98319208025017513</v>
      </c>
      <c r="R652" s="24">
        <v>0.10646273839549016</v>
      </c>
      <c r="S652" s="24">
        <v>0.32863353450309996</v>
      </c>
      <c r="T652" s="24">
        <v>0.16329931618554536</v>
      </c>
      <c r="U652" s="24">
        <v>0.11690451944500149</v>
      </c>
      <c r="V652" s="24">
        <v>0.25625508125043461</v>
      </c>
      <c r="W652" s="24">
        <v>0.85654344120229331</v>
      </c>
      <c r="X652" s="24">
        <v>0.40824829046386302</v>
      </c>
      <c r="Y652" s="24">
        <v>0.27386127875258293</v>
      </c>
      <c r="Z652" s="24">
        <v>0.29268868558020278</v>
      </c>
      <c r="AA652" s="24">
        <v>8.1649658092772318E-2</v>
      </c>
      <c r="AB652" s="24">
        <v>0.39200340134578765</v>
      </c>
      <c r="AC652" s="24">
        <v>0.17511900715418255</v>
      </c>
      <c r="AD652" s="24">
        <v>0.18348478592697187</v>
      </c>
      <c r="AE652" s="24">
        <v>0.81649658092772603</v>
      </c>
      <c r="AF652" s="24">
        <v>0.46797435827190359</v>
      </c>
      <c r="AG652" s="150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86</v>
      </c>
      <c r="C653" s="29"/>
      <c r="D653" s="13">
        <v>3.5058392536541548E-2</v>
      </c>
      <c r="E653" s="13">
        <v>7.7111523182863823E-3</v>
      </c>
      <c r="F653" s="13">
        <v>1.7189050320728934E-2</v>
      </c>
      <c r="G653" s="13">
        <v>4.6612529589106055E-2</v>
      </c>
      <c r="H653" s="13">
        <v>0.47535990570624864</v>
      </c>
      <c r="I653" s="13">
        <v>1.9247506284971391E-2</v>
      </c>
      <c r="J653" s="13">
        <v>0</v>
      </c>
      <c r="K653" s="13">
        <v>0</v>
      </c>
      <c r="L653" s="13">
        <v>9.3284993927426479E-2</v>
      </c>
      <c r="M653" s="13">
        <v>5.5328333517248814E-2</v>
      </c>
      <c r="N653" s="13">
        <v>3.3364079949494099E-2</v>
      </c>
      <c r="O653" s="13">
        <v>9.8864069243324318E-2</v>
      </c>
      <c r="P653" s="13">
        <v>3.9011875341053173E-2</v>
      </c>
      <c r="Q653" s="13">
        <v>7.4672816221532295E-2</v>
      </c>
      <c r="R653" s="13">
        <v>1.1150577281395598E-2</v>
      </c>
      <c r="S653" s="13">
        <v>3.1906168398359219E-2</v>
      </c>
      <c r="T653" s="13">
        <v>1.6606710120563934E-2</v>
      </c>
      <c r="U653" s="13">
        <v>1.1479985542880673E-2</v>
      </c>
      <c r="V653" s="13">
        <v>2.3690762519300586E-2</v>
      </c>
      <c r="W653" s="13">
        <v>8.1705256712460414E-2</v>
      </c>
      <c r="X653" s="13">
        <v>4.0155569553822594E-2</v>
      </c>
      <c r="Y653" s="13">
        <v>2.6718173536837357E-2</v>
      </c>
      <c r="Z653" s="13">
        <v>2.8931336301173255E-2</v>
      </c>
      <c r="AA653" s="13">
        <v>7.8009227477171001E-3</v>
      </c>
      <c r="AB653" s="13">
        <v>3.8494605696804025E-2</v>
      </c>
      <c r="AC653" s="13">
        <v>1.9385867950647513E-2</v>
      </c>
      <c r="AD653" s="13">
        <v>1.8136881640227857E-2</v>
      </c>
      <c r="AE653" s="13">
        <v>8.4465163544247532E-2</v>
      </c>
      <c r="AF653" s="13">
        <v>6.2815350103611223E-2</v>
      </c>
      <c r="AG653" s="150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274</v>
      </c>
      <c r="C654" s="29"/>
      <c r="D654" s="13">
        <v>-4.5208211305054369E-2</v>
      </c>
      <c r="E654" s="13">
        <v>7.7243421907122523E-2</v>
      </c>
      <c r="F654" s="13">
        <v>-5.0598733098247139E-3</v>
      </c>
      <c r="G654" s="13">
        <v>-1.5422678902092146E-2</v>
      </c>
      <c r="H654" s="13">
        <v>0.41977704454118481</v>
      </c>
      <c r="I654" s="13">
        <v>1.1248390995532986E-3</v>
      </c>
      <c r="J654" s="13">
        <v>-7.1489199012695348E-3</v>
      </c>
      <c r="K654" s="13">
        <v>-7.1489199012695348E-3</v>
      </c>
      <c r="L654" s="13">
        <v>0.15518223169487277</v>
      </c>
      <c r="M654" s="13">
        <v>-7.3338991907851536E-2</v>
      </c>
      <c r="N654" s="13">
        <v>4.0865342370650648E-3</v>
      </c>
      <c r="O654" s="13">
        <v>3.5907721939012038E-2</v>
      </c>
      <c r="P654" s="13">
        <v>-1.5422678902092368E-2</v>
      </c>
      <c r="Q654" s="13">
        <v>0.30725392212999503</v>
      </c>
      <c r="R654" s="13">
        <v>-5.2052264750534594E-2</v>
      </c>
      <c r="S654" s="13">
        <v>2.2636612501692355E-2</v>
      </c>
      <c r="T654" s="13">
        <v>-2.369643790291498E-2</v>
      </c>
      <c r="U654" s="13">
        <v>1.1053349900540299E-2</v>
      </c>
      <c r="V654" s="13">
        <v>7.39339183067933E-2</v>
      </c>
      <c r="W654" s="13">
        <v>4.0838882303502411E-2</v>
      </c>
      <c r="X654" s="13">
        <v>9.39859810037591E-3</v>
      </c>
      <c r="Y654" s="13">
        <v>1.7672357101198743E-2</v>
      </c>
      <c r="Z654" s="13">
        <v>4.4343426998822988E-3</v>
      </c>
      <c r="AA654" s="13">
        <v>3.91841305033378E-2</v>
      </c>
      <c r="AB654" s="13">
        <v>1.1053349900540521E-2</v>
      </c>
      <c r="AC654" s="13">
        <v>-0.10312452431081354</v>
      </c>
      <c r="AD654" s="13">
        <v>4.4343426998825208E-3</v>
      </c>
      <c r="AE654" s="13">
        <v>-4.0243955904560647E-2</v>
      </c>
      <c r="AF654" s="13">
        <v>-0.26032594532644582</v>
      </c>
      <c r="AG654" s="150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275</v>
      </c>
      <c r="C655" s="47"/>
      <c r="D655" s="45">
        <v>1.19</v>
      </c>
      <c r="E655" s="45">
        <v>1.75</v>
      </c>
      <c r="F655" s="45">
        <v>0.23</v>
      </c>
      <c r="G655" s="45">
        <v>0.48</v>
      </c>
      <c r="H655" s="45">
        <v>9.9600000000000009</v>
      </c>
      <c r="I655" s="45">
        <v>0.08</v>
      </c>
      <c r="J655" s="45" t="s">
        <v>276</v>
      </c>
      <c r="K655" s="45" t="s">
        <v>276</v>
      </c>
      <c r="L655" s="45">
        <v>3.61</v>
      </c>
      <c r="M655" s="45" t="s">
        <v>276</v>
      </c>
      <c r="N655" s="45">
        <v>0.01</v>
      </c>
      <c r="O655" s="45">
        <v>0.75</v>
      </c>
      <c r="P655" s="45">
        <v>0.48</v>
      </c>
      <c r="Q655" s="45" t="s">
        <v>276</v>
      </c>
      <c r="R655" s="45">
        <v>1.35</v>
      </c>
      <c r="S655" s="45">
        <v>0.44</v>
      </c>
      <c r="T655" s="45">
        <v>0.67</v>
      </c>
      <c r="U655" s="45">
        <v>0.16</v>
      </c>
      <c r="V655" s="45">
        <v>1.67</v>
      </c>
      <c r="W655" s="45">
        <v>0.87</v>
      </c>
      <c r="X655" s="45" t="s">
        <v>276</v>
      </c>
      <c r="Y655" s="45">
        <v>0.32</v>
      </c>
      <c r="Z655" s="45">
        <v>0</v>
      </c>
      <c r="AA655" s="45">
        <v>0.83</v>
      </c>
      <c r="AB655" s="45">
        <v>0.16</v>
      </c>
      <c r="AC655" s="45">
        <v>2.58</v>
      </c>
      <c r="AD655" s="45">
        <v>0</v>
      </c>
      <c r="AE655" s="45" t="s">
        <v>276</v>
      </c>
      <c r="AF655" s="45">
        <v>6.35</v>
      </c>
      <c r="AG655" s="150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 t="s">
        <v>298</v>
      </c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BM656" s="55"/>
    </row>
    <row r="657" spans="1:65">
      <c r="BM657" s="55"/>
    </row>
    <row r="658" spans="1:65" ht="15">
      <c r="B658" s="8" t="s">
        <v>509</v>
      </c>
      <c r="BM658" s="28" t="s">
        <v>66</v>
      </c>
    </row>
    <row r="659" spans="1:65" ht="15">
      <c r="A659" s="25" t="s">
        <v>58</v>
      </c>
      <c r="B659" s="18" t="s">
        <v>110</v>
      </c>
      <c r="C659" s="15" t="s">
        <v>111</v>
      </c>
      <c r="D659" s="16" t="s">
        <v>232</v>
      </c>
      <c r="E659" s="17" t="s">
        <v>232</v>
      </c>
      <c r="F659" s="17" t="s">
        <v>232</v>
      </c>
      <c r="G659" s="17" t="s">
        <v>232</v>
      </c>
      <c r="H659" s="17" t="s">
        <v>232</v>
      </c>
      <c r="I659" s="17" t="s">
        <v>232</v>
      </c>
      <c r="J659" s="17" t="s">
        <v>232</v>
      </c>
      <c r="K659" s="17" t="s">
        <v>232</v>
      </c>
      <c r="L659" s="17" t="s">
        <v>232</v>
      </c>
      <c r="M659" s="17" t="s">
        <v>232</v>
      </c>
      <c r="N659" s="17" t="s">
        <v>232</v>
      </c>
      <c r="O659" s="17" t="s">
        <v>232</v>
      </c>
      <c r="P659" s="17" t="s">
        <v>232</v>
      </c>
      <c r="Q659" s="17" t="s">
        <v>232</v>
      </c>
      <c r="R659" s="17" t="s">
        <v>232</v>
      </c>
      <c r="S659" s="17" t="s">
        <v>232</v>
      </c>
      <c r="T659" s="17" t="s">
        <v>232</v>
      </c>
      <c r="U659" s="17" t="s">
        <v>232</v>
      </c>
      <c r="V659" s="17" t="s">
        <v>232</v>
      </c>
      <c r="W659" s="17" t="s">
        <v>232</v>
      </c>
      <c r="X659" s="17" t="s">
        <v>232</v>
      </c>
      <c r="Y659" s="17" t="s">
        <v>232</v>
      </c>
      <c r="Z659" s="17" t="s">
        <v>232</v>
      </c>
      <c r="AA659" s="17" t="s">
        <v>232</v>
      </c>
      <c r="AB659" s="17" t="s">
        <v>232</v>
      </c>
      <c r="AC659" s="17" t="s">
        <v>232</v>
      </c>
      <c r="AD659" s="17" t="s">
        <v>232</v>
      </c>
      <c r="AE659" s="17" t="s">
        <v>232</v>
      </c>
      <c r="AF659" s="17" t="s">
        <v>232</v>
      </c>
      <c r="AG659" s="150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 t="s">
        <v>233</v>
      </c>
      <c r="C660" s="9" t="s">
        <v>233</v>
      </c>
      <c r="D660" s="148" t="s">
        <v>235</v>
      </c>
      <c r="E660" s="149" t="s">
        <v>236</v>
      </c>
      <c r="F660" s="149" t="s">
        <v>237</v>
      </c>
      <c r="G660" s="149" t="s">
        <v>238</v>
      </c>
      <c r="H660" s="149" t="s">
        <v>239</v>
      </c>
      <c r="I660" s="149" t="s">
        <v>240</v>
      </c>
      <c r="J660" s="149" t="s">
        <v>241</v>
      </c>
      <c r="K660" s="149" t="s">
        <v>242</v>
      </c>
      <c r="L660" s="149" t="s">
        <v>243</v>
      </c>
      <c r="M660" s="149" t="s">
        <v>244</v>
      </c>
      <c r="N660" s="149" t="s">
        <v>245</v>
      </c>
      <c r="O660" s="149" t="s">
        <v>246</v>
      </c>
      <c r="P660" s="149" t="s">
        <v>247</v>
      </c>
      <c r="Q660" s="149" t="s">
        <v>248</v>
      </c>
      <c r="R660" s="149" t="s">
        <v>249</v>
      </c>
      <c r="S660" s="149" t="s">
        <v>251</v>
      </c>
      <c r="T660" s="149" t="s">
        <v>252</v>
      </c>
      <c r="U660" s="149" t="s">
        <v>253</v>
      </c>
      <c r="V660" s="149" t="s">
        <v>254</v>
      </c>
      <c r="W660" s="149" t="s">
        <v>277</v>
      </c>
      <c r="X660" s="149" t="s">
        <v>255</v>
      </c>
      <c r="Y660" s="149" t="s">
        <v>256</v>
      </c>
      <c r="Z660" s="149" t="s">
        <v>257</v>
      </c>
      <c r="AA660" s="149" t="s">
        <v>258</v>
      </c>
      <c r="AB660" s="149" t="s">
        <v>259</v>
      </c>
      <c r="AC660" s="149" t="s">
        <v>260</v>
      </c>
      <c r="AD660" s="149" t="s">
        <v>261</v>
      </c>
      <c r="AE660" s="149" t="s">
        <v>262</v>
      </c>
      <c r="AF660" s="149" t="s">
        <v>263</v>
      </c>
      <c r="AG660" s="150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 t="s">
        <v>1</v>
      </c>
    </row>
    <row r="661" spans="1:65">
      <c r="A661" s="30"/>
      <c r="B661" s="19"/>
      <c r="C661" s="9"/>
      <c r="D661" s="10" t="s">
        <v>114</v>
      </c>
      <c r="E661" s="11" t="s">
        <v>114</v>
      </c>
      <c r="F661" s="11" t="s">
        <v>284</v>
      </c>
      <c r="G661" s="11" t="s">
        <v>284</v>
      </c>
      <c r="H661" s="11" t="s">
        <v>284</v>
      </c>
      <c r="I661" s="11" t="s">
        <v>114</v>
      </c>
      <c r="J661" s="11" t="s">
        <v>285</v>
      </c>
      <c r="K661" s="11" t="s">
        <v>114</v>
      </c>
      <c r="L661" s="11" t="s">
        <v>114</v>
      </c>
      <c r="M661" s="11" t="s">
        <v>114</v>
      </c>
      <c r="N661" s="11" t="s">
        <v>114</v>
      </c>
      <c r="O661" s="11" t="s">
        <v>114</v>
      </c>
      <c r="P661" s="11" t="s">
        <v>284</v>
      </c>
      <c r="Q661" s="11" t="s">
        <v>285</v>
      </c>
      <c r="R661" s="11" t="s">
        <v>114</v>
      </c>
      <c r="S661" s="11" t="s">
        <v>285</v>
      </c>
      <c r="T661" s="11" t="s">
        <v>285</v>
      </c>
      <c r="U661" s="11" t="s">
        <v>285</v>
      </c>
      <c r="V661" s="11" t="s">
        <v>285</v>
      </c>
      <c r="W661" s="11" t="s">
        <v>285</v>
      </c>
      <c r="X661" s="11" t="s">
        <v>114</v>
      </c>
      <c r="Y661" s="11" t="s">
        <v>285</v>
      </c>
      <c r="Z661" s="11" t="s">
        <v>285</v>
      </c>
      <c r="AA661" s="11" t="s">
        <v>285</v>
      </c>
      <c r="AB661" s="11" t="s">
        <v>285</v>
      </c>
      <c r="AC661" s="11" t="s">
        <v>284</v>
      </c>
      <c r="AD661" s="11" t="s">
        <v>284</v>
      </c>
      <c r="AE661" s="11" t="s">
        <v>114</v>
      </c>
      <c r="AF661" s="11" t="s">
        <v>285</v>
      </c>
      <c r="AG661" s="150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9"/>
      <c r="C662" s="9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150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8">
        <v>1</v>
      </c>
      <c r="C663" s="14">
        <v>1</v>
      </c>
      <c r="D663" s="213">
        <v>3.4499999999999996E-2</v>
      </c>
      <c r="E663" s="213">
        <v>3.4499999999999996E-2</v>
      </c>
      <c r="F663" s="213">
        <v>3.5388666915931795E-2</v>
      </c>
      <c r="G663" s="213">
        <v>3.49E-2</v>
      </c>
      <c r="H663" s="213">
        <v>3.6999999999999998E-2</v>
      </c>
      <c r="I663" s="227">
        <v>2.92E-2</v>
      </c>
      <c r="J663" s="213">
        <v>3.4000000000000002E-2</v>
      </c>
      <c r="K663" s="213">
        <v>3.6000000000000004E-2</v>
      </c>
      <c r="L663" s="226">
        <v>0.03</v>
      </c>
      <c r="M663" s="213">
        <v>3.4000000000000002E-2</v>
      </c>
      <c r="N663" s="213">
        <v>3.511542607080477E-2</v>
      </c>
      <c r="O663" s="213">
        <v>3.6676199999999999E-2</v>
      </c>
      <c r="P663" s="213">
        <v>3.5000000000000003E-2</v>
      </c>
      <c r="Q663" s="213">
        <v>3.5999999999999997E-2</v>
      </c>
      <c r="R663" s="213">
        <v>3.5845549999999997E-2</v>
      </c>
      <c r="S663" s="213">
        <v>3.4999999999999996E-2</v>
      </c>
      <c r="T663" s="213">
        <v>3.3000000000000002E-2</v>
      </c>
      <c r="U663" s="213">
        <v>3.4000000000000002E-2</v>
      </c>
      <c r="V663" s="213">
        <v>3.3000000000000002E-2</v>
      </c>
      <c r="W663" s="213">
        <v>3.3000000000000002E-2</v>
      </c>
      <c r="X663" s="213">
        <v>3.5999999999999997E-2</v>
      </c>
      <c r="Y663" s="213">
        <v>3.4000000000000002E-2</v>
      </c>
      <c r="Z663" s="213">
        <v>3.3599999999999998E-2</v>
      </c>
      <c r="AA663" s="213">
        <v>3.4000000000000002E-2</v>
      </c>
      <c r="AB663" s="213">
        <v>3.3500000000000002E-2</v>
      </c>
      <c r="AC663" s="213">
        <v>3.6999999999999998E-2</v>
      </c>
      <c r="AD663" s="213">
        <v>3.4200000000000001E-2</v>
      </c>
      <c r="AE663" s="213">
        <v>3.4999999999999996E-2</v>
      </c>
      <c r="AF663" s="213">
        <v>3.5500000000000004E-2</v>
      </c>
      <c r="AG663" s="204"/>
      <c r="AH663" s="205"/>
      <c r="AI663" s="205"/>
      <c r="AJ663" s="205"/>
      <c r="AK663" s="205"/>
      <c r="AL663" s="205"/>
      <c r="AM663" s="205"/>
      <c r="AN663" s="205"/>
      <c r="AO663" s="205"/>
      <c r="AP663" s="205"/>
      <c r="AQ663" s="205"/>
      <c r="AR663" s="205"/>
      <c r="AS663" s="205"/>
      <c r="AT663" s="205"/>
      <c r="AU663" s="205"/>
      <c r="AV663" s="205"/>
      <c r="AW663" s="205"/>
      <c r="AX663" s="205"/>
      <c r="AY663" s="205"/>
      <c r="AZ663" s="205"/>
      <c r="BA663" s="205"/>
      <c r="BB663" s="205"/>
      <c r="BC663" s="205"/>
      <c r="BD663" s="205"/>
      <c r="BE663" s="205"/>
      <c r="BF663" s="205"/>
      <c r="BG663" s="205"/>
      <c r="BH663" s="205"/>
      <c r="BI663" s="205"/>
      <c r="BJ663" s="205"/>
      <c r="BK663" s="205"/>
      <c r="BL663" s="205"/>
      <c r="BM663" s="214">
        <v>1</v>
      </c>
    </row>
    <row r="664" spans="1:65">
      <c r="A664" s="30"/>
      <c r="B664" s="19">
        <v>1</v>
      </c>
      <c r="C664" s="9">
        <v>2</v>
      </c>
      <c r="D664" s="24">
        <v>3.3700000000000001E-2</v>
      </c>
      <c r="E664" s="24">
        <v>3.5099999999999999E-2</v>
      </c>
      <c r="F664" s="24">
        <v>3.5157902464539759E-2</v>
      </c>
      <c r="G664" s="24">
        <v>3.4699999999999995E-2</v>
      </c>
      <c r="H664" s="24">
        <v>3.6999999999999998E-2</v>
      </c>
      <c r="I664" s="24">
        <v>3.3599999999999998E-2</v>
      </c>
      <c r="J664" s="24">
        <v>3.4000000000000002E-2</v>
      </c>
      <c r="K664" s="24">
        <v>3.4999999999999996E-2</v>
      </c>
      <c r="L664" s="229">
        <v>0.03</v>
      </c>
      <c r="M664" s="24">
        <v>3.5999999999999997E-2</v>
      </c>
      <c r="N664" s="24">
        <v>3.4211825305857056E-2</v>
      </c>
      <c r="O664" s="24">
        <v>3.6497299999999996E-2</v>
      </c>
      <c r="P664" s="24">
        <v>3.5000000000000003E-2</v>
      </c>
      <c r="Q664" s="24">
        <v>3.6999999999999998E-2</v>
      </c>
      <c r="R664" s="24">
        <v>3.5813199999999996E-2</v>
      </c>
      <c r="S664" s="24">
        <v>3.6000000000000004E-2</v>
      </c>
      <c r="T664" s="24">
        <v>3.2000000000000001E-2</v>
      </c>
      <c r="U664" s="24">
        <v>3.4000000000000002E-2</v>
      </c>
      <c r="V664" s="24">
        <v>3.4000000000000002E-2</v>
      </c>
      <c r="W664" s="24">
        <v>3.2000000000000001E-2</v>
      </c>
      <c r="X664" s="24">
        <v>3.6999999999999998E-2</v>
      </c>
      <c r="Y664" s="24">
        <v>3.4000000000000002E-2</v>
      </c>
      <c r="Z664" s="24">
        <v>3.5099999999999999E-2</v>
      </c>
      <c r="AA664" s="24">
        <v>3.3000000000000002E-2</v>
      </c>
      <c r="AB664" s="24">
        <v>3.32E-2</v>
      </c>
      <c r="AC664" s="24">
        <v>3.7399999999999996E-2</v>
      </c>
      <c r="AD664" s="228">
        <v>3.56E-2</v>
      </c>
      <c r="AE664" s="228">
        <v>0.04</v>
      </c>
      <c r="AF664" s="24">
        <v>3.5200000000000002E-2</v>
      </c>
      <c r="AG664" s="204"/>
      <c r="AH664" s="205"/>
      <c r="AI664" s="205"/>
      <c r="AJ664" s="205"/>
      <c r="AK664" s="205"/>
      <c r="AL664" s="205"/>
      <c r="AM664" s="205"/>
      <c r="AN664" s="205"/>
      <c r="AO664" s="205"/>
      <c r="AP664" s="205"/>
      <c r="AQ664" s="205"/>
      <c r="AR664" s="205"/>
      <c r="AS664" s="205"/>
      <c r="AT664" s="205"/>
      <c r="AU664" s="205"/>
      <c r="AV664" s="205"/>
      <c r="AW664" s="205"/>
      <c r="AX664" s="205"/>
      <c r="AY664" s="205"/>
      <c r="AZ664" s="205"/>
      <c r="BA664" s="205"/>
      <c r="BB664" s="205"/>
      <c r="BC664" s="205"/>
      <c r="BD664" s="205"/>
      <c r="BE664" s="205"/>
      <c r="BF664" s="205"/>
      <c r="BG664" s="205"/>
      <c r="BH664" s="205"/>
      <c r="BI664" s="205"/>
      <c r="BJ664" s="205"/>
      <c r="BK664" s="205"/>
      <c r="BL664" s="205"/>
      <c r="BM664" s="214" t="e">
        <v>#N/A</v>
      </c>
    </row>
    <row r="665" spans="1:65">
      <c r="A665" s="30"/>
      <c r="B665" s="19">
        <v>1</v>
      </c>
      <c r="C665" s="9">
        <v>3</v>
      </c>
      <c r="D665" s="24">
        <v>3.49E-2</v>
      </c>
      <c r="E665" s="24">
        <v>3.49E-2</v>
      </c>
      <c r="F665" s="24">
        <v>3.6181227756157411E-2</v>
      </c>
      <c r="G665" s="24">
        <v>3.49E-2</v>
      </c>
      <c r="H665" s="24">
        <v>3.6999999999999998E-2</v>
      </c>
      <c r="I665" s="24">
        <v>3.49E-2</v>
      </c>
      <c r="J665" s="24">
        <v>3.4000000000000002E-2</v>
      </c>
      <c r="K665" s="24">
        <v>3.4999999999999996E-2</v>
      </c>
      <c r="L665" s="229">
        <v>0.03</v>
      </c>
      <c r="M665" s="24">
        <v>3.5999999999999997E-2</v>
      </c>
      <c r="N665" s="24">
        <v>3.4774771040514546E-2</v>
      </c>
      <c r="O665" s="228">
        <v>3.4155900000000003E-2</v>
      </c>
      <c r="P665" s="24">
        <v>3.4000000000000002E-2</v>
      </c>
      <c r="Q665" s="24">
        <v>3.5999999999999997E-2</v>
      </c>
      <c r="R665" s="24">
        <v>3.608745E-2</v>
      </c>
      <c r="S665" s="24">
        <v>3.6000000000000004E-2</v>
      </c>
      <c r="T665" s="24">
        <v>3.3000000000000002E-2</v>
      </c>
      <c r="U665" s="24">
        <v>3.3000000000000002E-2</v>
      </c>
      <c r="V665" s="24">
        <v>3.4000000000000002E-2</v>
      </c>
      <c r="W665" s="24">
        <v>3.4000000000000002E-2</v>
      </c>
      <c r="X665" s="228">
        <v>4.4999999999999998E-2</v>
      </c>
      <c r="Y665" s="24">
        <v>3.4000000000000002E-2</v>
      </c>
      <c r="Z665" s="24">
        <v>3.3500000000000002E-2</v>
      </c>
      <c r="AA665" s="24">
        <v>3.4000000000000002E-2</v>
      </c>
      <c r="AB665" s="24">
        <v>3.3399999999999999E-2</v>
      </c>
      <c r="AC665" s="24">
        <v>3.73E-2</v>
      </c>
      <c r="AD665" s="24">
        <v>3.4099999999999998E-2</v>
      </c>
      <c r="AE665" s="24">
        <v>3.4999999999999996E-2</v>
      </c>
      <c r="AF665" s="24">
        <v>3.3399999999999999E-2</v>
      </c>
      <c r="AG665" s="204"/>
      <c r="AH665" s="205"/>
      <c r="AI665" s="205"/>
      <c r="AJ665" s="205"/>
      <c r="AK665" s="205"/>
      <c r="AL665" s="205"/>
      <c r="AM665" s="205"/>
      <c r="AN665" s="205"/>
      <c r="AO665" s="205"/>
      <c r="AP665" s="205"/>
      <c r="AQ665" s="205"/>
      <c r="AR665" s="205"/>
      <c r="AS665" s="205"/>
      <c r="AT665" s="205"/>
      <c r="AU665" s="205"/>
      <c r="AV665" s="205"/>
      <c r="AW665" s="205"/>
      <c r="AX665" s="205"/>
      <c r="AY665" s="205"/>
      <c r="AZ665" s="205"/>
      <c r="BA665" s="205"/>
      <c r="BB665" s="205"/>
      <c r="BC665" s="205"/>
      <c r="BD665" s="205"/>
      <c r="BE665" s="205"/>
      <c r="BF665" s="205"/>
      <c r="BG665" s="205"/>
      <c r="BH665" s="205"/>
      <c r="BI665" s="205"/>
      <c r="BJ665" s="205"/>
      <c r="BK665" s="205"/>
      <c r="BL665" s="205"/>
      <c r="BM665" s="214">
        <v>16</v>
      </c>
    </row>
    <row r="666" spans="1:65">
      <c r="A666" s="30"/>
      <c r="B666" s="19">
        <v>1</v>
      </c>
      <c r="C666" s="9">
        <v>4</v>
      </c>
      <c r="D666" s="24">
        <v>3.3300000000000003E-2</v>
      </c>
      <c r="E666" s="24">
        <v>3.5299999999999998E-2</v>
      </c>
      <c r="F666" s="24">
        <v>3.5486313132654962E-2</v>
      </c>
      <c r="G666" s="24">
        <v>3.4699999999999995E-2</v>
      </c>
      <c r="H666" s="24">
        <v>3.6999999999999998E-2</v>
      </c>
      <c r="I666" s="24">
        <v>3.1899999999999998E-2</v>
      </c>
      <c r="J666" s="24">
        <v>3.4000000000000002E-2</v>
      </c>
      <c r="K666" s="24">
        <v>3.4000000000000002E-2</v>
      </c>
      <c r="L666" s="229">
        <v>0.03</v>
      </c>
      <c r="M666" s="24">
        <v>3.3000000000000002E-2</v>
      </c>
      <c r="N666" s="24">
        <v>3.4751526562135558E-2</v>
      </c>
      <c r="O666" s="24">
        <v>3.6568000000000003E-2</v>
      </c>
      <c r="P666" s="24">
        <v>3.3000000000000002E-2</v>
      </c>
      <c r="Q666" s="24">
        <v>3.7999999999999999E-2</v>
      </c>
      <c r="R666" s="24">
        <v>3.5569250000000004E-2</v>
      </c>
      <c r="S666" s="24">
        <v>3.4999999999999996E-2</v>
      </c>
      <c r="T666" s="24">
        <v>3.2000000000000001E-2</v>
      </c>
      <c r="U666" s="24">
        <v>3.3000000000000002E-2</v>
      </c>
      <c r="V666" s="24">
        <v>3.4000000000000002E-2</v>
      </c>
      <c r="W666" s="24">
        <v>3.1E-2</v>
      </c>
      <c r="X666" s="24">
        <v>3.7999999999999999E-2</v>
      </c>
      <c r="Y666" s="24">
        <v>3.3000000000000002E-2</v>
      </c>
      <c r="Z666" s="24">
        <v>3.3399999999999999E-2</v>
      </c>
      <c r="AA666" s="24">
        <v>3.3000000000000002E-2</v>
      </c>
      <c r="AB666" s="24">
        <v>3.3700000000000001E-2</v>
      </c>
      <c r="AC666" s="24">
        <v>3.5400000000000001E-2</v>
      </c>
      <c r="AD666" s="24">
        <v>3.3399999999999999E-2</v>
      </c>
      <c r="AE666" s="228">
        <v>0.04</v>
      </c>
      <c r="AF666" s="24">
        <v>3.6799999999999999E-2</v>
      </c>
      <c r="AG666" s="204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5"/>
      <c r="AT666" s="205"/>
      <c r="AU666" s="205"/>
      <c r="AV666" s="205"/>
      <c r="AW666" s="205"/>
      <c r="AX666" s="205"/>
      <c r="AY666" s="205"/>
      <c r="AZ666" s="205"/>
      <c r="BA666" s="205"/>
      <c r="BB666" s="205"/>
      <c r="BC666" s="205"/>
      <c r="BD666" s="205"/>
      <c r="BE666" s="205"/>
      <c r="BF666" s="205"/>
      <c r="BG666" s="205"/>
      <c r="BH666" s="205"/>
      <c r="BI666" s="205"/>
      <c r="BJ666" s="205"/>
      <c r="BK666" s="205"/>
      <c r="BL666" s="205"/>
      <c r="BM666" s="214">
        <v>3.4699952611597182E-2</v>
      </c>
    </row>
    <row r="667" spans="1:65">
      <c r="A667" s="30"/>
      <c r="B667" s="19">
        <v>1</v>
      </c>
      <c r="C667" s="9">
        <v>5</v>
      </c>
      <c r="D667" s="24">
        <v>3.4699999999999995E-2</v>
      </c>
      <c r="E667" s="24">
        <v>3.4799999999999998E-2</v>
      </c>
      <c r="F667" s="24">
        <v>3.627365684214514E-2</v>
      </c>
      <c r="G667" s="24">
        <v>3.44E-2</v>
      </c>
      <c r="H667" s="228">
        <v>0.04</v>
      </c>
      <c r="I667" s="24">
        <v>3.1399999999999997E-2</v>
      </c>
      <c r="J667" s="24">
        <v>3.4000000000000002E-2</v>
      </c>
      <c r="K667" s="24">
        <v>3.4999999999999996E-2</v>
      </c>
      <c r="L667" s="229">
        <v>0.03</v>
      </c>
      <c r="M667" s="24">
        <v>3.5000000000000003E-2</v>
      </c>
      <c r="N667" s="24">
        <v>3.5386117749005193E-2</v>
      </c>
      <c r="O667" s="24">
        <v>3.7746200000000001E-2</v>
      </c>
      <c r="P667" s="24">
        <v>3.5999999999999997E-2</v>
      </c>
      <c r="Q667" s="24">
        <v>3.7999999999999999E-2</v>
      </c>
      <c r="R667" s="24">
        <v>3.5919899999999998E-2</v>
      </c>
      <c r="S667" s="24">
        <v>3.4999999999999996E-2</v>
      </c>
      <c r="T667" s="24">
        <v>3.2000000000000001E-2</v>
      </c>
      <c r="U667" s="24">
        <v>3.3000000000000002E-2</v>
      </c>
      <c r="V667" s="24">
        <v>3.4000000000000002E-2</v>
      </c>
      <c r="W667" s="24">
        <v>3.3000000000000002E-2</v>
      </c>
      <c r="X667" s="24">
        <v>3.5000000000000003E-2</v>
      </c>
      <c r="Y667" s="24">
        <v>3.3000000000000002E-2</v>
      </c>
      <c r="Z667" s="24">
        <v>3.4799999999999998E-2</v>
      </c>
      <c r="AA667" s="24">
        <v>3.3000000000000002E-2</v>
      </c>
      <c r="AB667" s="228">
        <v>3.49E-2</v>
      </c>
      <c r="AC667" s="24">
        <v>3.6400000000000002E-2</v>
      </c>
      <c r="AD667" s="24">
        <v>3.3700000000000001E-2</v>
      </c>
      <c r="AE667" s="228">
        <v>0.04</v>
      </c>
      <c r="AF667" s="24">
        <v>3.2000000000000001E-2</v>
      </c>
      <c r="AG667" s="204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5"/>
      <c r="AT667" s="205"/>
      <c r="AU667" s="205"/>
      <c r="AV667" s="205"/>
      <c r="AW667" s="205"/>
      <c r="AX667" s="205"/>
      <c r="AY667" s="205"/>
      <c r="AZ667" s="205"/>
      <c r="BA667" s="205"/>
      <c r="BB667" s="205"/>
      <c r="BC667" s="205"/>
      <c r="BD667" s="205"/>
      <c r="BE667" s="205"/>
      <c r="BF667" s="205"/>
      <c r="BG667" s="205"/>
      <c r="BH667" s="205"/>
      <c r="BI667" s="205"/>
      <c r="BJ667" s="205"/>
      <c r="BK667" s="205"/>
      <c r="BL667" s="205"/>
      <c r="BM667" s="214">
        <v>45</v>
      </c>
    </row>
    <row r="668" spans="1:65">
      <c r="A668" s="30"/>
      <c r="B668" s="19">
        <v>1</v>
      </c>
      <c r="C668" s="9">
        <v>6</v>
      </c>
      <c r="D668" s="24">
        <v>3.3399999999999999E-2</v>
      </c>
      <c r="E668" s="24">
        <v>3.5200000000000002E-2</v>
      </c>
      <c r="F668" s="24">
        <v>3.6350587439150435E-2</v>
      </c>
      <c r="G668" s="24">
        <v>3.5200000000000002E-2</v>
      </c>
      <c r="H668" s="228">
        <v>3.3000000000000002E-2</v>
      </c>
      <c r="I668" s="24">
        <v>3.27E-2</v>
      </c>
      <c r="J668" s="24">
        <v>3.4000000000000002E-2</v>
      </c>
      <c r="K668" s="24">
        <v>3.4999999999999996E-2</v>
      </c>
      <c r="L668" s="229">
        <v>0.03</v>
      </c>
      <c r="M668" s="24">
        <v>3.5999999999999997E-2</v>
      </c>
      <c r="N668" s="24">
        <v>3.4097875348640602E-2</v>
      </c>
      <c r="O668" s="24">
        <v>3.6580500000000002E-2</v>
      </c>
      <c r="P668" s="24">
        <v>3.4000000000000002E-2</v>
      </c>
      <c r="Q668" s="24">
        <v>3.6999999999999998E-2</v>
      </c>
      <c r="R668" s="24">
        <v>3.6042299999999999E-2</v>
      </c>
      <c r="S668" s="24">
        <v>3.4999999999999996E-2</v>
      </c>
      <c r="T668" s="24">
        <v>3.3000000000000002E-2</v>
      </c>
      <c r="U668" s="24">
        <v>3.3000000000000002E-2</v>
      </c>
      <c r="V668" s="24">
        <v>3.4000000000000002E-2</v>
      </c>
      <c r="W668" s="24">
        <v>3.2000000000000001E-2</v>
      </c>
      <c r="X668" s="24">
        <v>3.7999999999999999E-2</v>
      </c>
      <c r="Y668" s="24">
        <v>3.4000000000000002E-2</v>
      </c>
      <c r="Z668" s="24">
        <v>3.3399999999999999E-2</v>
      </c>
      <c r="AA668" s="24">
        <v>3.3000000000000002E-2</v>
      </c>
      <c r="AB668" s="24">
        <v>3.3300000000000003E-2</v>
      </c>
      <c r="AC668" s="24">
        <v>3.6499999999999998E-2</v>
      </c>
      <c r="AD668" s="24">
        <v>3.4200000000000001E-2</v>
      </c>
      <c r="AE668" s="24">
        <v>3.4999999999999996E-2</v>
      </c>
      <c r="AF668" s="24">
        <v>3.6200000000000003E-2</v>
      </c>
      <c r="AG668" s="204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5"/>
      <c r="AT668" s="205"/>
      <c r="AU668" s="205"/>
      <c r="AV668" s="205"/>
      <c r="AW668" s="205"/>
      <c r="AX668" s="205"/>
      <c r="AY668" s="205"/>
      <c r="AZ668" s="205"/>
      <c r="BA668" s="205"/>
      <c r="BB668" s="205"/>
      <c r="BC668" s="205"/>
      <c r="BD668" s="205"/>
      <c r="BE668" s="205"/>
      <c r="BF668" s="205"/>
      <c r="BG668" s="205"/>
      <c r="BH668" s="205"/>
      <c r="BI668" s="205"/>
      <c r="BJ668" s="205"/>
      <c r="BK668" s="205"/>
      <c r="BL668" s="205"/>
      <c r="BM668" s="56"/>
    </row>
    <row r="669" spans="1:65">
      <c r="A669" s="30"/>
      <c r="B669" s="20" t="s">
        <v>271</v>
      </c>
      <c r="C669" s="12"/>
      <c r="D669" s="215">
        <v>3.4083333333333327E-2</v>
      </c>
      <c r="E669" s="215">
        <v>3.4966666666666667E-2</v>
      </c>
      <c r="F669" s="215">
        <v>3.5806392425096582E-2</v>
      </c>
      <c r="G669" s="215">
        <v>3.4799999999999998E-2</v>
      </c>
      <c r="H669" s="215">
        <v>3.6833333333333336E-2</v>
      </c>
      <c r="I669" s="215">
        <v>3.2283333333333331E-2</v>
      </c>
      <c r="J669" s="215">
        <v>3.4000000000000002E-2</v>
      </c>
      <c r="K669" s="215">
        <v>3.5000000000000003E-2</v>
      </c>
      <c r="L669" s="215">
        <v>0.03</v>
      </c>
      <c r="M669" s="215">
        <v>3.5000000000000003E-2</v>
      </c>
      <c r="N669" s="215">
        <v>3.4722923679492951E-2</v>
      </c>
      <c r="O669" s="215">
        <v>3.6370683333333341E-2</v>
      </c>
      <c r="P669" s="215">
        <v>3.4500000000000003E-2</v>
      </c>
      <c r="Q669" s="215">
        <v>3.6999999999999998E-2</v>
      </c>
      <c r="R669" s="215">
        <v>3.5879608333333333E-2</v>
      </c>
      <c r="S669" s="215">
        <v>3.5333333333333335E-2</v>
      </c>
      <c r="T669" s="215">
        <v>3.2500000000000001E-2</v>
      </c>
      <c r="U669" s="215">
        <v>3.3333333333333333E-2</v>
      </c>
      <c r="V669" s="215">
        <v>3.3833333333333333E-2</v>
      </c>
      <c r="W669" s="215">
        <v>3.2500000000000001E-2</v>
      </c>
      <c r="X669" s="215">
        <v>3.8166666666666668E-2</v>
      </c>
      <c r="Y669" s="215">
        <v>3.3666666666666671E-2</v>
      </c>
      <c r="Z669" s="215">
        <v>3.3966666666666666E-2</v>
      </c>
      <c r="AA669" s="215">
        <v>3.3333333333333333E-2</v>
      </c>
      <c r="AB669" s="215">
        <v>3.3666666666666671E-2</v>
      </c>
      <c r="AC669" s="215">
        <v>3.6666666666666667E-2</v>
      </c>
      <c r="AD669" s="215">
        <v>3.4200000000000001E-2</v>
      </c>
      <c r="AE669" s="215">
        <v>3.7499999999999999E-2</v>
      </c>
      <c r="AF669" s="215">
        <v>3.4850000000000006E-2</v>
      </c>
      <c r="AG669" s="204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5"/>
      <c r="AT669" s="205"/>
      <c r="AU669" s="205"/>
      <c r="AV669" s="205"/>
      <c r="AW669" s="205"/>
      <c r="AX669" s="205"/>
      <c r="AY669" s="205"/>
      <c r="AZ669" s="205"/>
      <c r="BA669" s="205"/>
      <c r="BB669" s="205"/>
      <c r="BC669" s="205"/>
      <c r="BD669" s="205"/>
      <c r="BE669" s="205"/>
      <c r="BF669" s="205"/>
      <c r="BG669" s="205"/>
      <c r="BH669" s="205"/>
      <c r="BI669" s="205"/>
      <c r="BJ669" s="205"/>
      <c r="BK669" s="205"/>
      <c r="BL669" s="205"/>
      <c r="BM669" s="56"/>
    </row>
    <row r="670" spans="1:65">
      <c r="A670" s="30"/>
      <c r="B670" s="3" t="s">
        <v>272</v>
      </c>
      <c r="C670" s="29"/>
      <c r="D670" s="24">
        <v>3.4099999999999998E-2</v>
      </c>
      <c r="E670" s="24">
        <v>3.5000000000000003E-2</v>
      </c>
      <c r="F670" s="24">
        <v>3.5833770444406186E-2</v>
      </c>
      <c r="G670" s="24">
        <v>3.4799999999999998E-2</v>
      </c>
      <c r="H670" s="24">
        <v>3.6999999999999998E-2</v>
      </c>
      <c r="I670" s="24">
        <v>3.2299999999999995E-2</v>
      </c>
      <c r="J670" s="24">
        <v>3.4000000000000002E-2</v>
      </c>
      <c r="K670" s="24">
        <v>3.4999999999999996E-2</v>
      </c>
      <c r="L670" s="24">
        <v>0.03</v>
      </c>
      <c r="M670" s="24">
        <v>3.5500000000000004E-2</v>
      </c>
      <c r="N670" s="24">
        <v>3.4763148801325056E-2</v>
      </c>
      <c r="O670" s="24">
        <v>3.6574250000000003E-2</v>
      </c>
      <c r="P670" s="24">
        <v>3.4500000000000003E-2</v>
      </c>
      <c r="Q670" s="24">
        <v>3.6999999999999998E-2</v>
      </c>
      <c r="R670" s="24">
        <v>3.5882724999999997E-2</v>
      </c>
      <c r="S670" s="24">
        <v>3.4999999999999996E-2</v>
      </c>
      <c r="T670" s="24">
        <v>3.2500000000000001E-2</v>
      </c>
      <c r="U670" s="24">
        <v>3.3000000000000002E-2</v>
      </c>
      <c r="V670" s="24">
        <v>3.4000000000000002E-2</v>
      </c>
      <c r="W670" s="24">
        <v>3.2500000000000001E-2</v>
      </c>
      <c r="X670" s="24">
        <v>3.7499999999999999E-2</v>
      </c>
      <c r="Y670" s="24">
        <v>3.4000000000000002E-2</v>
      </c>
      <c r="Z670" s="24">
        <v>3.3549999999999996E-2</v>
      </c>
      <c r="AA670" s="24">
        <v>3.3000000000000002E-2</v>
      </c>
      <c r="AB670" s="24">
        <v>3.3450000000000001E-2</v>
      </c>
      <c r="AC670" s="24">
        <v>3.6749999999999998E-2</v>
      </c>
      <c r="AD670" s="24">
        <v>3.415E-2</v>
      </c>
      <c r="AE670" s="24">
        <v>3.7499999999999999E-2</v>
      </c>
      <c r="AF670" s="24">
        <v>3.5350000000000006E-2</v>
      </c>
      <c r="AG670" s="204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5"/>
      <c r="AT670" s="205"/>
      <c r="AU670" s="205"/>
      <c r="AV670" s="205"/>
      <c r="AW670" s="205"/>
      <c r="AX670" s="205"/>
      <c r="AY670" s="205"/>
      <c r="AZ670" s="205"/>
      <c r="BA670" s="205"/>
      <c r="BB670" s="205"/>
      <c r="BC670" s="205"/>
      <c r="BD670" s="205"/>
      <c r="BE670" s="205"/>
      <c r="BF670" s="205"/>
      <c r="BG670" s="205"/>
      <c r="BH670" s="205"/>
      <c r="BI670" s="205"/>
      <c r="BJ670" s="205"/>
      <c r="BK670" s="205"/>
      <c r="BL670" s="205"/>
      <c r="BM670" s="56"/>
    </row>
    <row r="671" spans="1:65">
      <c r="A671" s="30"/>
      <c r="B671" s="3" t="s">
        <v>273</v>
      </c>
      <c r="C671" s="29"/>
      <c r="D671" s="24">
        <v>6.9976186425573666E-4</v>
      </c>
      <c r="E671" s="24">
        <v>2.9439202887759626E-4</v>
      </c>
      <c r="F671" s="24">
        <v>5.2009044551350528E-4</v>
      </c>
      <c r="G671" s="24">
        <v>2.6832815729997624E-4</v>
      </c>
      <c r="H671" s="24">
        <v>2.2286019533929034E-3</v>
      </c>
      <c r="I671" s="24">
        <v>1.9589963416675048E-3</v>
      </c>
      <c r="J671" s="24">
        <v>0</v>
      </c>
      <c r="K671" s="24">
        <v>6.3245553203367642E-4</v>
      </c>
      <c r="L671" s="24">
        <v>0</v>
      </c>
      <c r="M671" s="24">
        <v>1.2649110640673496E-3</v>
      </c>
      <c r="N671" s="24">
        <v>4.9985952790691888E-4</v>
      </c>
      <c r="O671" s="24">
        <v>1.1823400888351305E-3</v>
      </c>
      <c r="P671" s="24">
        <v>1.0488088481701505E-3</v>
      </c>
      <c r="Q671" s="24">
        <v>8.9442719099991667E-4</v>
      </c>
      <c r="R671" s="24">
        <v>1.8610883218339285E-4</v>
      </c>
      <c r="S671" s="24">
        <v>5.1639777949432633E-4</v>
      </c>
      <c r="T671" s="24">
        <v>5.4772255750516665E-4</v>
      </c>
      <c r="U671" s="24">
        <v>5.1639777949432275E-4</v>
      </c>
      <c r="V671" s="24">
        <v>4.0824829046386341E-4</v>
      </c>
      <c r="W671" s="24">
        <v>1.0488088481701524E-3</v>
      </c>
      <c r="X671" s="24">
        <v>3.5449494589721107E-3</v>
      </c>
      <c r="Y671" s="24">
        <v>5.1639777949432275E-4</v>
      </c>
      <c r="Z671" s="24">
        <v>7.7114633284913303E-4</v>
      </c>
      <c r="AA671" s="24">
        <v>5.1639777949432275E-4</v>
      </c>
      <c r="AB671" s="24">
        <v>6.2822501276745284E-4</v>
      </c>
      <c r="AC671" s="24">
        <v>7.4206917916503213E-4</v>
      </c>
      <c r="AD671" s="24">
        <v>7.5630681604756144E-4</v>
      </c>
      <c r="AE671" s="24">
        <v>2.7386127875258328E-3</v>
      </c>
      <c r="AF671" s="24">
        <v>1.810800927766496E-3</v>
      </c>
      <c r="AG671" s="204"/>
      <c r="AH671" s="205"/>
      <c r="AI671" s="205"/>
      <c r="AJ671" s="205"/>
      <c r="AK671" s="205"/>
      <c r="AL671" s="205"/>
      <c r="AM671" s="205"/>
      <c r="AN671" s="205"/>
      <c r="AO671" s="205"/>
      <c r="AP671" s="205"/>
      <c r="AQ671" s="205"/>
      <c r="AR671" s="205"/>
      <c r="AS671" s="205"/>
      <c r="AT671" s="205"/>
      <c r="AU671" s="205"/>
      <c r="AV671" s="205"/>
      <c r="AW671" s="205"/>
      <c r="AX671" s="205"/>
      <c r="AY671" s="205"/>
      <c r="AZ671" s="205"/>
      <c r="BA671" s="205"/>
      <c r="BB671" s="205"/>
      <c r="BC671" s="205"/>
      <c r="BD671" s="205"/>
      <c r="BE671" s="205"/>
      <c r="BF671" s="205"/>
      <c r="BG671" s="205"/>
      <c r="BH671" s="205"/>
      <c r="BI671" s="205"/>
      <c r="BJ671" s="205"/>
      <c r="BK671" s="205"/>
      <c r="BL671" s="205"/>
      <c r="BM671" s="56"/>
    </row>
    <row r="672" spans="1:65">
      <c r="A672" s="30"/>
      <c r="B672" s="3" t="s">
        <v>86</v>
      </c>
      <c r="C672" s="29"/>
      <c r="D672" s="13">
        <v>2.0530910442711103E-2</v>
      </c>
      <c r="E672" s="13">
        <v>8.4192191290065662E-3</v>
      </c>
      <c r="F672" s="13">
        <v>1.4525072488145318E-2</v>
      </c>
      <c r="G672" s="13">
        <v>7.7105792327579383E-3</v>
      </c>
      <c r="H672" s="13">
        <v>6.0505030408857102E-2</v>
      </c>
      <c r="I672" s="13">
        <v>6.0681352865281514E-2</v>
      </c>
      <c r="J672" s="13">
        <v>0</v>
      </c>
      <c r="K672" s="13">
        <v>1.8070158058105038E-2</v>
      </c>
      <c r="L672" s="13">
        <v>0</v>
      </c>
      <c r="M672" s="13">
        <v>3.6140316116209985E-2</v>
      </c>
      <c r="N672" s="13">
        <v>1.4395663582964111E-2</v>
      </c>
      <c r="O672" s="13">
        <v>3.2508052653262315E-2</v>
      </c>
      <c r="P672" s="13">
        <v>3.040025646870001E-2</v>
      </c>
      <c r="Q672" s="13">
        <v>2.4173707864862615E-2</v>
      </c>
      <c r="R672" s="13">
        <v>5.1870363370296784E-3</v>
      </c>
      <c r="S672" s="13">
        <v>1.4615031495122442E-2</v>
      </c>
      <c r="T672" s="13">
        <v>1.6853001769389742E-2</v>
      </c>
      <c r="U672" s="13">
        <v>1.5491933384829683E-2</v>
      </c>
      <c r="V672" s="13">
        <v>1.2066451934892515E-2</v>
      </c>
      <c r="W672" s="13">
        <v>3.2271041482158536E-2</v>
      </c>
      <c r="X672" s="13">
        <v>9.2880771850797655E-2</v>
      </c>
      <c r="Y672" s="13">
        <v>1.533854790577196E-2</v>
      </c>
      <c r="Z672" s="13">
        <v>2.2703032370435711E-2</v>
      </c>
      <c r="AA672" s="13">
        <v>1.5491933384829683E-2</v>
      </c>
      <c r="AB672" s="13">
        <v>1.8660148894082754E-2</v>
      </c>
      <c r="AC672" s="13">
        <v>2.0238250340864513E-2</v>
      </c>
      <c r="AD672" s="13">
        <v>2.2114234387355595E-2</v>
      </c>
      <c r="AE672" s="13">
        <v>7.3029674334022215E-2</v>
      </c>
      <c r="AF672" s="13">
        <v>5.1959854455279647E-2</v>
      </c>
      <c r="AG672" s="150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3" t="s">
        <v>274</v>
      </c>
      <c r="C673" s="29"/>
      <c r="D673" s="13">
        <v>-1.7770032286953952E-2</v>
      </c>
      <c r="E673" s="13">
        <v>7.6862945046312081E-3</v>
      </c>
      <c r="F673" s="13">
        <v>3.1885917133201325E-2</v>
      </c>
      <c r="G673" s="13">
        <v>2.8832139779171317E-3</v>
      </c>
      <c r="H673" s="13">
        <v>6.1480796403829974E-2</v>
      </c>
      <c r="I673" s="13">
        <v>-6.9643301975466865E-2</v>
      </c>
      <c r="J673" s="13">
        <v>-2.0171572550310768E-2</v>
      </c>
      <c r="K673" s="13">
        <v>8.6469106099742454E-3</v>
      </c>
      <c r="L673" s="13">
        <v>-0.13544550519145082</v>
      </c>
      <c r="M673" s="13">
        <v>8.6469106099742454E-3</v>
      </c>
      <c r="N673" s="13">
        <v>6.6199133332789373E-4</v>
      </c>
      <c r="O673" s="13">
        <v>4.8147925169724326E-2</v>
      </c>
      <c r="P673" s="13">
        <v>-5.7623309701683167E-3</v>
      </c>
      <c r="Q673" s="13">
        <v>6.628387693054405E-2</v>
      </c>
      <c r="R673" s="13">
        <v>3.3995888551787035E-2</v>
      </c>
      <c r="S673" s="13">
        <v>1.8253071663402398E-2</v>
      </c>
      <c r="T673" s="13">
        <v>-6.3399297290738343E-2</v>
      </c>
      <c r="U673" s="13">
        <v>-3.9383894657167517E-2</v>
      </c>
      <c r="V673" s="13">
        <v>-2.4974653077025066E-2</v>
      </c>
      <c r="W673" s="13">
        <v>-6.3399297290738343E-2</v>
      </c>
      <c r="X673" s="13">
        <v>9.9905440617543251E-2</v>
      </c>
      <c r="Y673" s="13">
        <v>-2.9777733603739032E-2</v>
      </c>
      <c r="Z673" s="13">
        <v>-2.1132188655653694E-2</v>
      </c>
      <c r="AA673" s="13">
        <v>-3.9383894657167517E-2</v>
      </c>
      <c r="AB673" s="13">
        <v>-2.9777733603739032E-2</v>
      </c>
      <c r="AC673" s="13">
        <v>5.6677715877115675E-2</v>
      </c>
      <c r="AD673" s="13">
        <v>-1.4407875918253876E-2</v>
      </c>
      <c r="AE673" s="13">
        <v>8.0693118510686501E-2</v>
      </c>
      <c r="AF673" s="13">
        <v>4.3241381359315767E-3</v>
      </c>
      <c r="AG673" s="150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46" t="s">
        <v>275</v>
      </c>
      <c r="C674" s="47"/>
      <c r="D674" s="45">
        <v>0.41</v>
      </c>
      <c r="E674" s="45">
        <v>0.16</v>
      </c>
      <c r="F674" s="45">
        <v>0.69</v>
      </c>
      <c r="G674" s="45">
        <v>0.05</v>
      </c>
      <c r="H674" s="45">
        <v>1.35</v>
      </c>
      <c r="I674" s="45">
        <v>1.55</v>
      </c>
      <c r="J674" s="45">
        <v>0.46</v>
      </c>
      <c r="K674" s="45">
        <v>0.18</v>
      </c>
      <c r="L674" s="45">
        <v>3.02</v>
      </c>
      <c r="M674" s="45">
        <v>0.18</v>
      </c>
      <c r="N674" s="45">
        <v>0</v>
      </c>
      <c r="O674" s="45">
        <v>1.05</v>
      </c>
      <c r="P674" s="45">
        <v>0.14000000000000001</v>
      </c>
      <c r="Q674" s="45">
        <v>1.45</v>
      </c>
      <c r="R674" s="45">
        <v>0.74</v>
      </c>
      <c r="S674" s="45">
        <v>0.39</v>
      </c>
      <c r="T674" s="45">
        <v>1.42</v>
      </c>
      <c r="U674" s="45">
        <v>0.89</v>
      </c>
      <c r="V674" s="45">
        <v>0.56999999999999995</v>
      </c>
      <c r="W674" s="45">
        <v>1.42</v>
      </c>
      <c r="X674" s="45">
        <v>2.2000000000000002</v>
      </c>
      <c r="Y674" s="45">
        <v>0.67</v>
      </c>
      <c r="Z674" s="45">
        <v>0.48</v>
      </c>
      <c r="AA674" s="45">
        <v>0.89</v>
      </c>
      <c r="AB674" s="45">
        <v>0.67</v>
      </c>
      <c r="AC674" s="45">
        <v>1.24</v>
      </c>
      <c r="AD674" s="45">
        <v>0.33</v>
      </c>
      <c r="AE674" s="45">
        <v>1.77</v>
      </c>
      <c r="AF674" s="45">
        <v>0.08</v>
      </c>
      <c r="AG674" s="150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BM675" s="55"/>
    </row>
    <row r="676" spans="1:65" ht="15">
      <c r="B676" s="8" t="s">
        <v>510</v>
      </c>
      <c r="BM676" s="28" t="s">
        <v>66</v>
      </c>
    </row>
    <row r="677" spans="1:65" ht="15">
      <c r="A677" s="25" t="s">
        <v>37</v>
      </c>
      <c r="B677" s="18" t="s">
        <v>110</v>
      </c>
      <c r="C677" s="15" t="s">
        <v>111</v>
      </c>
      <c r="D677" s="16" t="s">
        <v>232</v>
      </c>
      <c r="E677" s="17" t="s">
        <v>232</v>
      </c>
      <c r="F677" s="17" t="s">
        <v>232</v>
      </c>
      <c r="G677" s="17" t="s">
        <v>232</v>
      </c>
      <c r="H677" s="17" t="s">
        <v>232</v>
      </c>
      <c r="I677" s="17" t="s">
        <v>232</v>
      </c>
      <c r="J677" s="17" t="s">
        <v>232</v>
      </c>
      <c r="K677" s="17" t="s">
        <v>232</v>
      </c>
      <c r="L677" s="17" t="s">
        <v>232</v>
      </c>
      <c r="M677" s="17" t="s">
        <v>232</v>
      </c>
      <c r="N677" s="17" t="s">
        <v>232</v>
      </c>
      <c r="O677" s="17" t="s">
        <v>232</v>
      </c>
      <c r="P677" s="17" t="s">
        <v>232</v>
      </c>
      <c r="Q677" s="17" t="s">
        <v>232</v>
      </c>
      <c r="R677" s="17" t="s">
        <v>232</v>
      </c>
      <c r="S677" s="17" t="s">
        <v>232</v>
      </c>
      <c r="T677" s="17" t="s">
        <v>232</v>
      </c>
      <c r="U677" s="17" t="s">
        <v>232</v>
      </c>
      <c r="V677" s="17" t="s">
        <v>232</v>
      </c>
      <c r="W677" s="17" t="s">
        <v>232</v>
      </c>
      <c r="X677" s="17" t="s">
        <v>232</v>
      </c>
      <c r="Y677" s="17" t="s">
        <v>232</v>
      </c>
      <c r="Z677" s="17" t="s">
        <v>232</v>
      </c>
      <c r="AA677" s="17" t="s">
        <v>232</v>
      </c>
      <c r="AB677" s="17" t="s">
        <v>232</v>
      </c>
      <c r="AC677" s="17" t="s">
        <v>232</v>
      </c>
      <c r="AD677" s="17" t="s">
        <v>232</v>
      </c>
      <c r="AE677" s="17" t="s">
        <v>232</v>
      </c>
      <c r="AF677" s="17" t="s">
        <v>232</v>
      </c>
      <c r="AG677" s="150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 t="s">
        <v>233</v>
      </c>
      <c r="C678" s="9" t="s">
        <v>233</v>
      </c>
      <c r="D678" s="148" t="s">
        <v>235</v>
      </c>
      <c r="E678" s="149" t="s">
        <v>236</v>
      </c>
      <c r="F678" s="149" t="s">
        <v>237</v>
      </c>
      <c r="G678" s="149" t="s">
        <v>238</v>
      </c>
      <c r="H678" s="149" t="s">
        <v>239</v>
      </c>
      <c r="I678" s="149" t="s">
        <v>240</v>
      </c>
      <c r="J678" s="149" t="s">
        <v>241</v>
      </c>
      <c r="K678" s="149" t="s">
        <v>242</v>
      </c>
      <c r="L678" s="149" t="s">
        <v>243</v>
      </c>
      <c r="M678" s="149" t="s">
        <v>244</v>
      </c>
      <c r="N678" s="149" t="s">
        <v>245</v>
      </c>
      <c r="O678" s="149" t="s">
        <v>246</v>
      </c>
      <c r="P678" s="149" t="s">
        <v>247</v>
      </c>
      <c r="Q678" s="149" t="s">
        <v>248</v>
      </c>
      <c r="R678" s="149" t="s">
        <v>249</v>
      </c>
      <c r="S678" s="149" t="s">
        <v>251</v>
      </c>
      <c r="T678" s="149" t="s">
        <v>252</v>
      </c>
      <c r="U678" s="149" t="s">
        <v>253</v>
      </c>
      <c r="V678" s="149" t="s">
        <v>254</v>
      </c>
      <c r="W678" s="149" t="s">
        <v>277</v>
      </c>
      <c r="X678" s="149" t="s">
        <v>255</v>
      </c>
      <c r="Y678" s="149" t="s">
        <v>256</v>
      </c>
      <c r="Z678" s="149" t="s">
        <v>257</v>
      </c>
      <c r="AA678" s="149" t="s">
        <v>258</v>
      </c>
      <c r="AB678" s="149" t="s">
        <v>259</v>
      </c>
      <c r="AC678" s="149" t="s">
        <v>260</v>
      </c>
      <c r="AD678" s="149" t="s">
        <v>261</v>
      </c>
      <c r="AE678" s="149" t="s">
        <v>262</v>
      </c>
      <c r="AF678" s="149" t="s">
        <v>263</v>
      </c>
      <c r="AG678" s="150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 t="s">
        <v>1</v>
      </c>
    </row>
    <row r="679" spans="1:65">
      <c r="A679" s="30"/>
      <c r="B679" s="19"/>
      <c r="C679" s="9"/>
      <c r="D679" s="10" t="s">
        <v>114</v>
      </c>
      <c r="E679" s="11" t="s">
        <v>284</v>
      </c>
      <c r="F679" s="11" t="s">
        <v>284</v>
      </c>
      <c r="G679" s="11" t="s">
        <v>284</v>
      </c>
      <c r="H679" s="11" t="s">
        <v>114</v>
      </c>
      <c r="I679" s="11" t="s">
        <v>284</v>
      </c>
      <c r="J679" s="11" t="s">
        <v>284</v>
      </c>
      <c r="K679" s="11" t="s">
        <v>284</v>
      </c>
      <c r="L679" s="11" t="s">
        <v>284</v>
      </c>
      <c r="M679" s="11" t="s">
        <v>114</v>
      </c>
      <c r="N679" s="11" t="s">
        <v>114</v>
      </c>
      <c r="O679" s="11" t="s">
        <v>114</v>
      </c>
      <c r="P679" s="11" t="s">
        <v>284</v>
      </c>
      <c r="Q679" s="11" t="s">
        <v>285</v>
      </c>
      <c r="R679" s="11" t="s">
        <v>114</v>
      </c>
      <c r="S679" s="11" t="s">
        <v>285</v>
      </c>
      <c r="T679" s="11" t="s">
        <v>285</v>
      </c>
      <c r="U679" s="11" t="s">
        <v>285</v>
      </c>
      <c r="V679" s="11" t="s">
        <v>285</v>
      </c>
      <c r="W679" s="11" t="s">
        <v>285</v>
      </c>
      <c r="X679" s="11" t="s">
        <v>114</v>
      </c>
      <c r="Y679" s="11" t="s">
        <v>285</v>
      </c>
      <c r="Z679" s="11" t="s">
        <v>285</v>
      </c>
      <c r="AA679" s="11" t="s">
        <v>285</v>
      </c>
      <c r="AB679" s="11" t="s">
        <v>285</v>
      </c>
      <c r="AC679" s="11" t="s">
        <v>284</v>
      </c>
      <c r="AD679" s="11" t="s">
        <v>284</v>
      </c>
      <c r="AE679" s="11" t="s">
        <v>284</v>
      </c>
      <c r="AF679" s="11" t="s">
        <v>285</v>
      </c>
      <c r="AG679" s="150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</v>
      </c>
    </row>
    <row r="680" spans="1:65">
      <c r="A680" s="30"/>
      <c r="B680" s="19"/>
      <c r="C680" s="9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150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3</v>
      </c>
    </row>
    <row r="681" spans="1:65">
      <c r="A681" s="30"/>
      <c r="B681" s="18">
        <v>1</v>
      </c>
      <c r="C681" s="14">
        <v>1</v>
      </c>
      <c r="D681" s="213">
        <v>0.24740000000000001</v>
      </c>
      <c r="E681" s="213">
        <v>0.24301999999999999</v>
      </c>
      <c r="F681" s="213">
        <v>0.23492386414240549</v>
      </c>
      <c r="G681" s="213">
        <v>0.24420000000000003</v>
      </c>
      <c r="H681" s="226">
        <v>0.27399999999999997</v>
      </c>
      <c r="I681" s="213">
        <v>0.248</v>
      </c>
      <c r="J681" s="213">
        <v>0.2369</v>
      </c>
      <c r="K681" s="213">
        <v>0.248</v>
      </c>
      <c r="L681" s="226">
        <v>0.21351999999999999</v>
      </c>
      <c r="M681" s="213">
        <v>0.24450000000000002</v>
      </c>
      <c r="N681" s="213">
        <v>0.23581232649670503</v>
      </c>
      <c r="O681" s="213">
        <v>0.2277014</v>
      </c>
      <c r="P681" s="213">
        <v>0.24718000000000001</v>
      </c>
      <c r="Q681" s="213">
        <v>0.23500000000000001</v>
      </c>
      <c r="R681" s="213">
        <v>0.23570050000000001</v>
      </c>
      <c r="S681" s="213">
        <v>0.246</v>
      </c>
      <c r="T681" s="213">
        <v>0.246</v>
      </c>
      <c r="U681" s="213">
        <v>0.23600000000000002</v>
      </c>
      <c r="V681" s="213">
        <v>0.24099999999999999</v>
      </c>
      <c r="W681" s="213">
        <v>0.23200000000000001</v>
      </c>
      <c r="X681" s="213">
        <v>0.24009999999999998</v>
      </c>
      <c r="Y681" s="213">
        <v>0.24</v>
      </c>
      <c r="Z681" s="213">
        <v>0.2414</v>
      </c>
      <c r="AA681" s="213">
        <v>0.24977100000000002</v>
      </c>
      <c r="AB681" s="213">
        <v>0.23089999999999999</v>
      </c>
      <c r="AC681" s="213">
        <v>0.25390000000000001</v>
      </c>
      <c r="AD681" s="213">
        <v>0.23346</v>
      </c>
      <c r="AE681" s="213">
        <v>0.23900000000000002</v>
      </c>
      <c r="AF681" s="213">
        <v>0.23000999999999999</v>
      </c>
      <c r="AG681" s="204"/>
      <c r="AH681" s="205"/>
      <c r="AI681" s="205"/>
      <c r="AJ681" s="205"/>
      <c r="AK681" s="205"/>
      <c r="AL681" s="205"/>
      <c r="AM681" s="205"/>
      <c r="AN681" s="205"/>
      <c r="AO681" s="205"/>
      <c r="AP681" s="205"/>
      <c r="AQ681" s="205"/>
      <c r="AR681" s="205"/>
      <c r="AS681" s="205"/>
      <c r="AT681" s="205"/>
      <c r="AU681" s="205"/>
      <c r="AV681" s="205"/>
      <c r="AW681" s="205"/>
      <c r="AX681" s="205"/>
      <c r="AY681" s="205"/>
      <c r="AZ681" s="205"/>
      <c r="BA681" s="205"/>
      <c r="BB681" s="205"/>
      <c r="BC681" s="205"/>
      <c r="BD681" s="205"/>
      <c r="BE681" s="205"/>
      <c r="BF681" s="205"/>
      <c r="BG681" s="205"/>
      <c r="BH681" s="205"/>
      <c r="BI681" s="205"/>
      <c r="BJ681" s="205"/>
      <c r="BK681" s="205"/>
      <c r="BL681" s="205"/>
      <c r="BM681" s="214">
        <v>1</v>
      </c>
    </row>
    <row r="682" spans="1:65">
      <c r="A682" s="30"/>
      <c r="B682" s="19">
        <v>1</v>
      </c>
      <c r="C682" s="9">
        <v>2</v>
      </c>
      <c r="D682" s="24">
        <v>0.2424</v>
      </c>
      <c r="E682" s="24">
        <v>0.24445999999999998</v>
      </c>
      <c r="F682" s="24">
        <v>0.23371672338677643</v>
      </c>
      <c r="G682" s="24">
        <v>0.25264000000000003</v>
      </c>
      <c r="H682" s="229">
        <v>0.27399999999999997</v>
      </c>
      <c r="I682" s="24">
        <v>0.249</v>
      </c>
      <c r="J682" s="24">
        <v>0.24</v>
      </c>
      <c r="K682" s="24">
        <v>0.253</v>
      </c>
      <c r="L682" s="229">
        <v>0.20815</v>
      </c>
      <c r="M682" s="24">
        <v>0.2379</v>
      </c>
      <c r="N682" s="24">
        <v>0.23451530298139023</v>
      </c>
      <c r="O682" s="24">
        <v>0.22767180000000001</v>
      </c>
      <c r="P682" s="24">
        <v>0.246504</v>
      </c>
      <c r="Q682" s="24">
        <v>0.247</v>
      </c>
      <c r="R682" s="24">
        <v>0.23583620000000002</v>
      </c>
      <c r="S682" s="24">
        <v>0.246</v>
      </c>
      <c r="T682" s="24">
        <v>0.24</v>
      </c>
      <c r="U682" s="24">
        <v>0.23600000000000002</v>
      </c>
      <c r="V682" s="24">
        <v>0.249</v>
      </c>
      <c r="W682" s="24">
        <v>0.22899999999999998</v>
      </c>
      <c r="X682" s="24">
        <v>0.2225</v>
      </c>
      <c r="Y682" s="24">
        <v>0.24</v>
      </c>
      <c r="Z682" s="24">
        <v>0.23730000000000001</v>
      </c>
      <c r="AA682" s="24">
        <v>0.245757</v>
      </c>
      <c r="AB682" s="24">
        <v>0.23080000000000001</v>
      </c>
      <c r="AC682" s="24">
        <v>0.24880000000000002</v>
      </c>
      <c r="AD682" s="24">
        <v>0.23354999999999998</v>
      </c>
      <c r="AE682" s="24">
        <v>0.24</v>
      </c>
      <c r="AF682" s="24">
        <v>0.22498000000000001</v>
      </c>
      <c r="AG682" s="204"/>
      <c r="AH682" s="205"/>
      <c r="AI682" s="205"/>
      <c r="AJ682" s="205"/>
      <c r="AK682" s="205"/>
      <c r="AL682" s="205"/>
      <c r="AM682" s="205"/>
      <c r="AN682" s="205"/>
      <c r="AO682" s="205"/>
      <c r="AP682" s="205"/>
      <c r="AQ682" s="205"/>
      <c r="AR682" s="205"/>
      <c r="AS682" s="205"/>
      <c r="AT682" s="205"/>
      <c r="AU682" s="205"/>
      <c r="AV682" s="205"/>
      <c r="AW682" s="205"/>
      <c r="AX682" s="205"/>
      <c r="AY682" s="205"/>
      <c r="AZ682" s="205"/>
      <c r="BA682" s="205"/>
      <c r="BB682" s="205"/>
      <c r="BC682" s="205"/>
      <c r="BD682" s="205"/>
      <c r="BE682" s="205"/>
      <c r="BF682" s="205"/>
      <c r="BG682" s="205"/>
      <c r="BH682" s="205"/>
      <c r="BI682" s="205"/>
      <c r="BJ682" s="205"/>
      <c r="BK682" s="205"/>
      <c r="BL682" s="205"/>
      <c r="BM682" s="214">
        <v>27</v>
      </c>
    </row>
    <row r="683" spans="1:65">
      <c r="A683" s="30"/>
      <c r="B683" s="19">
        <v>1</v>
      </c>
      <c r="C683" s="9">
        <v>3</v>
      </c>
      <c r="D683" s="24">
        <v>0.25980000000000003</v>
      </c>
      <c r="E683" s="24">
        <v>0.24629000000000001</v>
      </c>
      <c r="F683" s="24">
        <v>0.23928556414215957</v>
      </c>
      <c r="G683" s="24">
        <v>0.24831999999999996</v>
      </c>
      <c r="H683" s="229">
        <v>0.28200000000000003</v>
      </c>
      <c r="I683" s="24">
        <v>0.253</v>
      </c>
      <c r="J683" s="24">
        <v>0.2359</v>
      </c>
      <c r="K683" s="24">
        <v>0.25600000000000001</v>
      </c>
      <c r="L683" s="229">
        <v>0.20919000000000001</v>
      </c>
      <c r="M683" s="24">
        <v>0.2369</v>
      </c>
      <c r="N683" s="24">
        <v>0.23666740645730072</v>
      </c>
      <c r="O683" s="24">
        <v>0.2248687</v>
      </c>
      <c r="P683" s="24">
        <v>0.23260400000000001</v>
      </c>
      <c r="Q683" s="24">
        <v>0.246</v>
      </c>
      <c r="R683" s="24">
        <v>0.23581590000000002</v>
      </c>
      <c r="S683" s="24">
        <v>0.251</v>
      </c>
      <c r="T683" s="24">
        <v>0.24099999999999999</v>
      </c>
      <c r="U683" s="24">
        <v>0.23400000000000001</v>
      </c>
      <c r="V683" s="24">
        <v>0.245</v>
      </c>
      <c r="W683" s="24">
        <v>0.24099999999999999</v>
      </c>
      <c r="X683" s="24">
        <v>0.24659999999999999</v>
      </c>
      <c r="Y683" s="24">
        <v>0.23900000000000002</v>
      </c>
      <c r="Z683" s="24">
        <v>0.2429</v>
      </c>
      <c r="AA683" s="24">
        <v>0.24822</v>
      </c>
      <c r="AB683" s="24">
        <v>0.23240000000000002</v>
      </c>
      <c r="AC683" s="24">
        <v>0.24849999999999997</v>
      </c>
      <c r="AD683" s="24">
        <v>0.23156000000000002</v>
      </c>
      <c r="AE683" s="24">
        <v>0.23900000000000002</v>
      </c>
      <c r="AF683" s="24">
        <v>0.21713000000000002</v>
      </c>
      <c r="AG683" s="204"/>
      <c r="AH683" s="205"/>
      <c r="AI683" s="205"/>
      <c r="AJ683" s="205"/>
      <c r="AK683" s="205"/>
      <c r="AL683" s="205"/>
      <c r="AM683" s="205"/>
      <c r="AN683" s="205"/>
      <c r="AO683" s="205"/>
      <c r="AP683" s="205"/>
      <c r="AQ683" s="205"/>
      <c r="AR683" s="205"/>
      <c r="AS683" s="205"/>
      <c r="AT683" s="205"/>
      <c r="AU683" s="205"/>
      <c r="AV683" s="205"/>
      <c r="AW683" s="205"/>
      <c r="AX683" s="205"/>
      <c r="AY683" s="205"/>
      <c r="AZ683" s="205"/>
      <c r="BA683" s="205"/>
      <c r="BB683" s="205"/>
      <c r="BC683" s="205"/>
      <c r="BD683" s="205"/>
      <c r="BE683" s="205"/>
      <c r="BF683" s="205"/>
      <c r="BG683" s="205"/>
      <c r="BH683" s="205"/>
      <c r="BI683" s="205"/>
      <c r="BJ683" s="205"/>
      <c r="BK683" s="205"/>
      <c r="BL683" s="205"/>
      <c r="BM683" s="214">
        <v>16</v>
      </c>
    </row>
    <row r="684" spans="1:65">
      <c r="A684" s="30"/>
      <c r="B684" s="19">
        <v>1</v>
      </c>
      <c r="C684" s="9">
        <v>4</v>
      </c>
      <c r="D684" s="24">
        <v>0.24350000000000002</v>
      </c>
      <c r="E684" s="24">
        <v>0.24529000000000001</v>
      </c>
      <c r="F684" s="24">
        <v>0.23940233807531286</v>
      </c>
      <c r="G684" s="24">
        <v>0.24729999999999999</v>
      </c>
      <c r="H684" s="229">
        <v>0.27799999999999997</v>
      </c>
      <c r="I684" s="24">
        <v>0.247</v>
      </c>
      <c r="J684" s="24">
        <v>0.2356</v>
      </c>
      <c r="K684" s="24">
        <v>0.246</v>
      </c>
      <c r="L684" s="229">
        <v>0.21365999999999999</v>
      </c>
      <c r="M684" s="24">
        <v>0.23949999999999999</v>
      </c>
      <c r="N684" s="24">
        <v>0.23433974596095633</v>
      </c>
      <c r="O684" s="24">
        <v>0.22348200000000001</v>
      </c>
      <c r="P684" s="24">
        <v>0.234904</v>
      </c>
      <c r="Q684" s="24">
        <v>0.246</v>
      </c>
      <c r="R684" s="24">
        <v>0.23548240000000001</v>
      </c>
      <c r="S684" s="24">
        <v>0.245</v>
      </c>
      <c r="T684" s="24">
        <v>0.23800000000000002</v>
      </c>
      <c r="U684" s="24">
        <v>0.23600000000000002</v>
      </c>
      <c r="V684" s="24">
        <v>0.248</v>
      </c>
      <c r="W684" s="24">
        <v>0.22399999999999998</v>
      </c>
      <c r="X684" s="24">
        <v>0.2208</v>
      </c>
      <c r="Y684" s="24">
        <v>0.23800000000000002</v>
      </c>
      <c r="Z684" s="24">
        <v>0.23270000000000002</v>
      </c>
      <c r="AA684" s="24">
        <v>0.243455</v>
      </c>
      <c r="AB684" s="24">
        <v>0.22690000000000002</v>
      </c>
      <c r="AC684" s="24">
        <v>0.2429</v>
      </c>
      <c r="AD684" s="24">
        <v>0.23143999999999998</v>
      </c>
      <c r="AE684" s="24">
        <v>0.246</v>
      </c>
      <c r="AF684" s="24">
        <v>0.23270000000000002</v>
      </c>
      <c r="AG684" s="204"/>
      <c r="AH684" s="205"/>
      <c r="AI684" s="205"/>
      <c r="AJ684" s="205"/>
      <c r="AK684" s="205"/>
      <c r="AL684" s="205"/>
      <c r="AM684" s="205"/>
      <c r="AN684" s="205"/>
      <c r="AO684" s="205"/>
      <c r="AP684" s="205"/>
      <c r="AQ684" s="205"/>
      <c r="AR684" s="205"/>
      <c r="AS684" s="205"/>
      <c r="AT684" s="205"/>
      <c r="AU684" s="205"/>
      <c r="AV684" s="205"/>
      <c r="AW684" s="205"/>
      <c r="AX684" s="205"/>
      <c r="AY684" s="205"/>
      <c r="AZ684" s="205"/>
      <c r="BA684" s="205"/>
      <c r="BB684" s="205"/>
      <c r="BC684" s="205"/>
      <c r="BD684" s="205"/>
      <c r="BE684" s="205"/>
      <c r="BF684" s="205"/>
      <c r="BG684" s="205"/>
      <c r="BH684" s="205"/>
      <c r="BI684" s="205"/>
      <c r="BJ684" s="205"/>
      <c r="BK684" s="205"/>
      <c r="BL684" s="205"/>
      <c r="BM684" s="214">
        <v>0.23997722451454556</v>
      </c>
    </row>
    <row r="685" spans="1:65">
      <c r="A685" s="30"/>
      <c r="B685" s="19">
        <v>1</v>
      </c>
      <c r="C685" s="9">
        <v>5</v>
      </c>
      <c r="D685" s="24">
        <v>0.24979999999999997</v>
      </c>
      <c r="E685" s="24">
        <v>0.25084999999999996</v>
      </c>
      <c r="F685" s="24">
        <v>0.23752994456571697</v>
      </c>
      <c r="G685" s="24">
        <v>0.25229000000000001</v>
      </c>
      <c r="H685" s="229">
        <v>0.28100000000000003</v>
      </c>
      <c r="I685" s="24">
        <v>0.25</v>
      </c>
      <c r="J685" s="24">
        <v>0.23530000000000001</v>
      </c>
      <c r="K685" s="24">
        <v>0.251</v>
      </c>
      <c r="L685" s="229">
        <v>0.20598</v>
      </c>
      <c r="M685" s="24">
        <v>0.24459999999999998</v>
      </c>
      <c r="N685" s="24">
        <v>0.23237994684782728</v>
      </c>
      <c r="O685" s="24">
        <v>0.2348575</v>
      </c>
      <c r="P685" s="24">
        <v>0.24922399999999997</v>
      </c>
      <c r="Q685" s="24">
        <v>0.24099999999999999</v>
      </c>
      <c r="R685" s="24">
        <v>0.23557510000000001</v>
      </c>
      <c r="S685" s="24">
        <v>0.246</v>
      </c>
      <c r="T685" s="24">
        <v>0.24299999999999999</v>
      </c>
      <c r="U685" s="24">
        <v>0.23700000000000002</v>
      </c>
      <c r="V685" s="24">
        <v>0.246</v>
      </c>
      <c r="W685" s="24">
        <v>0.23200000000000001</v>
      </c>
      <c r="X685" s="24">
        <v>0.2419</v>
      </c>
      <c r="Y685" s="228">
        <v>0.23200000000000001</v>
      </c>
      <c r="Z685" s="24">
        <v>0.24380000000000002</v>
      </c>
      <c r="AA685" s="24">
        <v>0.25247700000000001</v>
      </c>
      <c r="AB685" s="24">
        <v>0.22999999999999998</v>
      </c>
      <c r="AC685" s="24">
        <v>0.2407</v>
      </c>
      <c r="AD685" s="24">
        <v>0.23354</v>
      </c>
      <c r="AE685" s="24">
        <v>0.24399999999999999</v>
      </c>
      <c r="AF685" s="228">
        <v>0.20185999999999998</v>
      </c>
      <c r="AG685" s="204"/>
      <c r="AH685" s="205"/>
      <c r="AI685" s="205"/>
      <c r="AJ685" s="205"/>
      <c r="AK685" s="205"/>
      <c r="AL685" s="205"/>
      <c r="AM685" s="205"/>
      <c r="AN685" s="205"/>
      <c r="AO685" s="205"/>
      <c r="AP685" s="205"/>
      <c r="AQ685" s="205"/>
      <c r="AR685" s="205"/>
      <c r="AS685" s="205"/>
      <c r="AT685" s="205"/>
      <c r="AU685" s="205"/>
      <c r="AV685" s="205"/>
      <c r="AW685" s="205"/>
      <c r="AX685" s="205"/>
      <c r="AY685" s="205"/>
      <c r="AZ685" s="205"/>
      <c r="BA685" s="205"/>
      <c r="BB685" s="205"/>
      <c r="BC685" s="205"/>
      <c r="BD685" s="205"/>
      <c r="BE685" s="205"/>
      <c r="BF685" s="205"/>
      <c r="BG685" s="205"/>
      <c r="BH685" s="205"/>
      <c r="BI685" s="205"/>
      <c r="BJ685" s="205"/>
      <c r="BK685" s="205"/>
      <c r="BL685" s="205"/>
      <c r="BM685" s="214">
        <v>46</v>
      </c>
    </row>
    <row r="686" spans="1:65">
      <c r="A686" s="30"/>
      <c r="B686" s="19">
        <v>1</v>
      </c>
      <c r="C686" s="9">
        <v>6</v>
      </c>
      <c r="D686" s="24">
        <v>0.24819999999999998</v>
      </c>
      <c r="E686" s="24">
        <v>0.24546999999999997</v>
      </c>
      <c r="F686" s="24">
        <v>0.23820163541865974</v>
      </c>
      <c r="G686" s="24">
        <v>0.24353999999999998</v>
      </c>
      <c r="H686" s="229">
        <v>0.27499999999999997</v>
      </c>
      <c r="I686" s="24">
        <v>0.246</v>
      </c>
      <c r="J686" s="24">
        <v>0.23330000000000001</v>
      </c>
      <c r="K686" s="24">
        <v>0.246</v>
      </c>
      <c r="L686" s="229">
        <v>0.21546999999999999</v>
      </c>
      <c r="M686" s="24">
        <v>0.23709999999999998</v>
      </c>
      <c r="N686" s="24">
        <v>0.23213177288117487</v>
      </c>
      <c r="O686" s="24">
        <v>0.23011979999999999</v>
      </c>
      <c r="P686" s="24">
        <v>0.23678399999999999</v>
      </c>
      <c r="Q686" s="24">
        <v>0.24099999999999999</v>
      </c>
      <c r="R686" s="24">
        <v>0.2356095</v>
      </c>
      <c r="S686" s="24">
        <v>0.24</v>
      </c>
      <c r="T686" s="24">
        <v>0.247</v>
      </c>
      <c r="U686" s="24">
        <v>0.23600000000000002</v>
      </c>
      <c r="V686" s="24">
        <v>0.249</v>
      </c>
      <c r="W686" s="24">
        <v>0.23100000000000001</v>
      </c>
      <c r="X686" s="24">
        <v>0.25079999999999997</v>
      </c>
      <c r="Y686" s="24">
        <v>0.24199999999999999</v>
      </c>
      <c r="Z686" s="24">
        <v>0.23370000000000002</v>
      </c>
      <c r="AA686" s="24">
        <v>0.24690499999999999</v>
      </c>
      <c r="AB686" s="24">
        <v>0.23119999999999999</v>
      </c>
      <c r="AC686" s="24">
        <v>0.245</v>
      </c>
      <c r="AD686" s="24">
        <v>0.23246999999999998</v>
      </c>
      <c r="AE686" s="24">
        <v>0.23900000000000002</v>
      </c>
      <c r="AF686" s="24">
        <v>0.22876999999999997</v>
      </c>
      <c r="AG686" s="204"/>
      <c r="AH686" s="205"/>
      <c r="AI686" s="205"/>
      <c r="AJ686" s="205"/>
      <c r="AK686" s="205"/>
      <c r="AL686" s="205"/>
      <c r="AM686" s="205"/>
      <c r="AN686" s="205"/>
      <c r="AO686" s="205"/>
      <c r="AP686" s="205"/>
      <c r="AQ686" s="205"/>
      <c r="AR686" s="205"/>
      <c r="AS686" s="205"/>
      <c r="AT686" s="205"/>
      <c r="AU686" s="205"/>
      <c r="AV686" s="205"/>
      <c r="AW686" s="205"/>
      <c r="AX686" s="205"/>
      <c r="AY686" s="205"/>
      <c r="AZ686" s="205"/>
      <c r="BA686" s="205"/>
      <c r="BB686" s="205"/>
      <c r="BC686" s="205"/>
      <c r="BD686" s="205"/>
      <c r="BE686" s="205"/>
      <c r="BF686" s="205"/>
      <c r="BG686" s="205"/>
      <c r="BH686" s="205"/>
      <c r="BI686" s="205"/>
      <c r="BJ686" s="205"/>
      <c r="BK686" s="205"/>
      <c r="BL686" s="205"/>
      <c r="BM686" s="56"/>
    </row>
    <row r="687" spans="1:65">
      <c r="A687" s="30"/>
      <c r="B687" s="20" t="s">
        <v>271</v>
      </c>
      <c r="C687" s="12"/>
      <c r="D687" s="215">
        <v>0.24851666666666669</v>
      </c>
      <c r="E687" s="215">
        <v>0.24589666666666665</v>
      </c>
      <c r="F687" s="215">
        <v>0.23717667828850519</v>
      </c>
      <c r="G687" s="215">
        <v>0.24804833333333334</v>
      </c>
      <c r="H687" s="215">
        <v>0.27733333333333327</v>
      </c>
      <c r="I687" s="215">
        <v>0.24883333333333332</v>
      </c>
      <c r="J687" s="215">
        <v>0.23616666666666666</v>
      </c>
      <c r="K687" s="215">
        <v>0.25</v>
      </c>
      <c r="L687" s="215">
        <v>0.21099500000000002</v>
      </c>
      <c r="M687" s="215">
        <v>0.24008333333333334</v>
      </c>
      <c r="N687" s="215">
        <v>0.23430775027089243</v>
      </c>
      <c r="O687" s="215">
        <v>0.22811686666666667</v>
      </c>
      <c r="P687" s="215">
        <v>0.2412</v>
      </c>
      <c r="Q687" s="215">
        <v>0.24266666666666667</v>
      </c>
      <c r="R687" s="215">
        <v>0.23566993333333333</v>
      </c>
      <c r="S687" s="215">
        <v>0.24566666666666667</v>
      </c>
      <c r="T687" s="215">
        <v>0.24250000000000002</v>
      </c>
      <c r="U687" s="215">
        <v>0.23583333333333334</v>
      </c>
      <c r="V687" s="215">
        <v>0.24633333333333338</v>
      </c>
      <c r="W687" s="215">
        <v>0.23150000000000001</v>
      </c>
      <c r="X687" s="215">
        <v>0.23711666666666664</v>
      </c>
      <c r="Y687" s="215">
        <v>0.23850000000000002</v>
      </c>
      <c r="Z687" s="215">
        <v>0.23863333333333336</v>
      </c>
      <c r="AA687" s="215">
        <v>0.24776416666666667</v>
      </c>
      <c r="AB687" s="215">
        <v>0.23036666666666669</v>
      </c>
      <c r="AC687" s="215">
        <v>0.24663333333333334</v>
      </c>
      <c r="AD687" s="215">
        <v>0.23267000000000002</v>
      </c>
      <c r="AE687" s="215">
        <v>0.24116666666666667</v>
      </c>
      <c r="AF687" s="215">
        <v>0.222575</v>
      </c>
      <c r="AG687" s="204"/>
      <c r="AH687" s="205"/>
      <c r="AI687" s="205"/>
      <c r="AJ687" s="205"/>
      <c r="AK687" s="205"/>
      <c r="AL687" s="205"/>
      <c r="AM687" s="205"/>
      <c r="AN687" s="205"/>
      <c r="AO687" s="205"/>
      <c r="AP687" s="205"/>
      <c r="AQ687" s="205"/>
      <c r="AR687" s="205"/>
      <c r="AS687" s="205"/>
      <c r="AT687" s="205"/>
      <c r="AU687" s="205"/>
      <c r="AV687" s="205"/>
      <c r="AW687" s="205"/>
      <c r="AX687" s="205"/>
      <c r="AY687" s="205"/>
      <c r="AZ687" s="205"/>
      <c r="BA687" s="205"/>
      <c r="BB687" s="205"/>
      <c r="BC687" s="205"/>
      <c r="BD687" s="205"/>
      <c r="BE687" s="205"/>
      <c r="BF687" s="205"/>
      <c r="BG687" s="205"/>
      <c r="BH687" s="205"/>
      <c r="BI687" s="205"/>
      <c r="BJ687" s="205"/>
      <c r="BK687" s="205"/>
      <c r="BL687" s="205"/>
      <c r="BM687" s="56"/>
    </row>
    <row r="688" spans="1:65">
      <c r="A688" s="30"/>
      <c r="B688" s="3" t="s">
        <v>272</v>
      </c>
      <c r="C688" s="29"/>
      <c r="D688" s="24">
        <v>0.24779999999999999</v>
      </c>
      <c r="E688" s="24">
        <v>0.24537999999999999</v>
      </c>
      <c r="F688" s="24">
        <v>0.23786578999218835</v>
      </c>
      <c r="G688" s="24">
        <v>0.24780999999999997</v>
      </c>
      <c r="H688" s="24">
        <v>0.27649999999999997</v>
      </c>
      <c r="I688" s="24">
        <v>0.2485</v>
      </c>
      <c r="J688" s="24">
        <v>0.23575000000000002</v>
      </c>
      <c r="K688" s="24">
        <v>0.2495</v>
      </c>
      <c r="L688" s="24">
        <v>0.21135500000000002</v>
      </c>
      <c r="M688" s="24">
        <v>0.2387</v>
      </c>
      <c r="N688" s="24">
        <v>0.23442752447117327</v>
      </c>
      <c r="O688" s="24">
        <v>0.22768660000000002</v>
      </c>
      <c r="P688" s="24">
        <v>0.241644</v>
      </c>
      <c r="Q688" s="24">
        <v>0.24349999999999999</v>
      </c>
      <c r="R688" s="24">
        <v>0.235655</v>
      </c>
      <c r="S688" s="24">
        <v>0.246</v>
      </c>
      <c r="T688" s="24">
        <v>0.24199999999999999</v>
      </c>
      <c r="U688" s="24">
        <v>0.23600000000000002</v>
      </c>
      <c r="V688" s="24">
        <v>0.247</v>
      </c>
      <c r="W688" s="24">
        <v>0.23150000000000001</v>
      </c>
      <c r="X688" s="24">
        <v>0.24099999999999999</v>
      </c>
      <c r="Y688" s="24">
        <v>0.23949999999999999</v>
      </c>
      <c r="Z688" s="24">
        <v>0.23935000000000001</v>
      </c>
      <c r="AA688" s="24">
        <v>0.24756249999999999</v>
      </c>
      <c r="AB688" s="24">
        <v>0.23085</v>
      </c>
      <c r="AC688" s="24">
        <v>0.24674999999999997</v>
      </c>
      <c r="AD688" s="24">
        <v>0.23296499999999998</v>
      </c>
      <c r="AE688" s="24">
        <v>0.23949999999999999</v>
      </c>
      <c r="AF688" s="24">
        <v>0.22687499999999999</v>
      </c>
      <c r="AG688" s="204"/>
      <c r="AH688" s="205"/>
      <c r="AI688" s="205"/>
      <c r="AJ688" s="205"/>
      <c r="AK688" s="205"/>
      <c r="AL688" s="205"/>
      <c r="AM688" s="205"/>
      <c r="AN688" s="205"/>
      <c r="AO688" s="205"/>
      <c r="AP688" s="205"/>
      <c r="AQ688" s="205"/>
      <c r="AR688" s="205"/>
      <c r="AS688" s="205"/>
      <c r="AT688" s="205"/>
      <c r="AU688" s="205"/>
      <c r="AV688" s="205"/>
      <c r="AW688" s="205"/>
      <c r="AX688" s="205"/>
      <c r="AY688" s="205"/>
      <c r="AZ688" s="205"/>
      <c r="BA688" s="205"/>
      <c r="BB688" s="205"/>
      <c r="BC688" s="205"/>
      <c r="BD688" s="205"/>
      <c r="BE688" s="205"/>
      <c r="BF688" s="205"/>
      <c r="BG688" s="205"/>
      <c r="BH688" s="205"/>
      <c r="BI688" s="205"/>
      <c r="BJ688" s="205"/>
      <c r="BK688" s="205"/>
      <c r="BL688" s="205"/>
      <c r="BM688" s="56"/>
    </row>
    <row r="689" spans="1:65">
      <c r="A689" s="30"/>
      <c r="B689" s="3" t="s">
        <v>273</v>
      </c>
      <c r="C689" s="29"/>
      <c r="D689" s="24">
        <v>6.2110922281565523E-3</v>
      </c>
      <c r="E689" s="24">
        <v>2.6675656817905392E-3</v>
      </c>
      <c r="F689" s="24">
        <v>2.3504363301519076E-3</v>
      </c>
      <c r="G689" s="24">
        <v>3.8689451620133805E-3</v>
      </c>
      <c r="H689" s="24">
        <v>3.5590260840104664E-3</v>
      </c>
      <c r="I689" s="24">
        <v>2.4832774042918924E-3</v>
      </c>
      <c r="J689" s="24">
        <v>2.2178067243713191E-3</v>
      </c>
      <c r="K689" s="24">
        <v>4.0496913462633212E-3</v>
      </c>
      <c r="L689" s="24">
        <v>3.7418110588323351E-3</v>
      </c>
      <c r="M689" s="24">
        <v>3.5790594667687082E-3</v>
      </c>
      <c r="N689" s="24">
        <v>1.8070491098858821E-3</v>
      </c>
      <c r="O689" s="24">
        <v>4.0460141441505879E-3</v>
      </c>
      <c r="P689" s="24">
        <v>7.2292361975522645E-3</v>
      </c>
      <c r="Q689" s="24">
        <v>4.5898438608155965E-3</v>
      </c>
      <c r="R689" s="24">
        <v>1.3978518757961687E-4</v>
      </c>
      <c r="S689" s="24">
        <v>3.5023801430836554E-3</v>
      </c>
      <c r="T689" s="24">
        <v>3.5071355833500325E-3</v>
      </c>
      <c r="U689" s="24">
        <v>9.8319208025017578E-4</v>
      </c>
      <c r="V689" s="24">
        <v>3.0767948691238231E-3</v>
      </c>
      <c r="W689" s="24">
        <v>5.5407580708780333E-3</v>
      </c>
      <c r="X689" s="24">
        <v>1.2560480351748751E-2</v>
      </c>
      <c r="Y689" s="24">
        <v>3.4496376621320607E-3</v>
      </c>
      <c r="Z689" s="24">
        <v>4.7722810758238695E-3</v>
      </c>
      <c r="AA689" s="24">
        <v>3.1553689113424902E-3</v>
      </c>
      <c r="AB689" s="24">
        <v>1.8683325899492996E-3</v>
      </c>
      <c r="AC689" s="24">
        <v>4.7495964740877422E-3</v>
      </c>
      <c r="AD689" s="24">
        <v>9.9402213255037584E-4</v>
      </c>
      <c r="AE689" s="24">
        <v>3.0605010483034652E-3</v>
      </c>
      <c r="AF689" s="24">
        <v>1.1495356888761658E-2</v>
      </c>
      <c r="AG689" s="204"/>
      <c r="AH689" s="205"/>
      <c r="AI689" s="205"/>
      <c r="AJ689" s="205"/>
      <c r="AK689" s="205"/>
      <c r="AL689" s="205"/>
      <c r="AM689" s="205"/>
      <c r="AN689" s="205"/>
      <c r="AO689" s="205"/>
      <c r="AP689" s="205"/>
      <c r="AQ689" s="205"/>
      <c r="AR689" s="205"/>
      <c r="AS689" s="205"/>
      <c r="AT689" s="205"/>
      <c r="AU689" s="205"/>
      <c r="AV689" s="205"/>
      <c r="AW689" s="205"/>
      <c r="AX689" s="205"/>
      <c r="AY689" s="205"/>
      <c r="AZ689" s="205"/>
      <c r="BA689" s="205"/>
      <c r="BB689" s="205"/>
      <c r="BC689" s="205"/>
      <c r="BD689" s="205"/>
      <c r="BE689" s="205"/>
      <c r="BF689" s="205"/>
      <c r="BG689" s="205"/>
      <c r="BH689" s="205"/>
      <c r="BI689" s="205"/>
      <c r="BJ689" s="205"/>
      <c r="BK689" s="205"/>
      <c r="BL689" s="205"/>
      <c r="BM689" s="56"/>
    </row>
    <row r="690" spans="1:65">
      <c r="A690" s="30"/>
      <c r="B690" s="3" t="s">
        <v>86</v>
      </c>
      <c r="C690" s="29"/>
      <c r="D690" s="13">
        <v>2.4992658687505404E-2</v>
      </c>
      <c r="E690" s="13">
        <v>1.0848319816415592E-2</v>
      </c>
      <c r="F690" s="13">
        <v>9.9100651341984067E-3</v>
      </c>
      <c r="G690" s="13">
        <v>1.5597545486484678E-2</v>
      </c>
      <c r="H690" s="13">
        <v>1.283302674523005E-2</v>
      </c>
      <c r="I690" s="13">
        <v>9.9796814639995686E-3</v>
      </c>
      <c r="J690" s="13">
        <v>9.3908541610641608E-3</v>
      </c>
      <c r="K690" s="13">
        <v>1.6198765385053285E-2</v>
      </c>
      <c r="L690" s="13">
        <v>1.7734121940483589E-2</v>
      </c>
      <c r="M690" s="13">
        <v>1.490757153808556E-2</v>
      </c>
      <c r="N690" s="13">
        <v>7.71228910608668E-3</v>
      </c>
      <c r="O690" s="13">
        <v>1.7736584774604953E-2</v>
      </c>
      <c r="P690" s="13">
        <v>2.997195770129463E-2</v>
      </c>
      <c r="Q690" s="13">
        <v>1.8914191734130205E-2</v>
      </c>
      <c r="R690" s="13">
        <v>5.931396746393765E-4</v>
      </c>
      <c r="S690" s="13">
        <v>1.4256635589214337E-2</v>
      </c>
      <c r="T690" s="13">
        <v>1.4462414776701163E-2</v>
      </c>
      <c r="U690" s="13">
        <v>4.1690123544177067E-3</v>
      </c>
      <c r="V690" s="13">
        <v>1.2490371593195491E-2</v>
      </c>
      <c r="W690" s="13">
        <v>2.3934160133382433E-2</v>
      </c>
      <c r="X690" s="13">
        <v>5.2971731292958818E-2</v>
      </c>
      <c r="Y690" s="13">
        <v>1.4463889568687884E-2</v>
      </c>
      <c r="Z690" s="13">
        <v>1.9998384170235518E-2</v>
      </c>
      <c r="AA690" s="13">
        <v>1.2735372325198318E-2</v>
      </c>
      <c r="AB690" s="13">
        <v>8.1102557804194741E-3</v>
      </c>
      <c r="AC690" s="13">
        <v>1.9257723235928132E-2</v>
      </c>
      <c r="AD690" s="13">
        <v>4.2722402224196323E-3</v>
      </c>
      <c r="AE690" s="13">
        <v>1.2690398265252792E-2</v>
      </c>
      <c r="AF690" s="13">
        <v>5.1647116202456066E-2</v>
      </c>
      <c r="AG690" s="150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274</v>
      </c>
      <c r="C691" s="29"/>
      <c r="D691" s="13">
        <v>3.5584385849097622E-2</v>
      </c>
      <c r="E691" s="13">
        <v>2.4666683115848409E-2</v>
      </c>
      <c r="F691" s="13">
        <v>-1.1670050071233451E-2</v>
      </c>
      <c r="G691" s="13">
        <v>3.363281176001176E-2</v>
      </c>
      <c r="H691" s="13">
        <v>0.15566522570779817</v>
      </c>
      <c r="I691" s="13">
        <v>3.6903955517874509E-2</v>
      </c>
      <c r="J691" s="13">
        <v>-1.5878831233202884E-2</v>
      </c>
      <c r="K691" s="13">
        <v>4.1765527981789452E-2</v>
      </c>
      <c r="L691" s="13">
        <v>-0.12077072969392921</v>
      </c>
      <c r="M691" s="13">
        <v>4.4216203851199509E-4</v>
      </c>
      <c r="N691" s="13">
        <v>-2.3625051315273815E-2</v>
      </c>
      <c r="O691" s="13">
        <v>-4.9422847821794069E-2</v>
      </c>
      <c r="P691" s="13">
        <v>5.0953813968304118E-3</v>
      </c>
      <c r="Q691" s="13">
        <v>1.1207072494323622E-2</v>
      </c>
      <c r="R691" s="13">
        <v>-1.794874988626749E-2</v>
      </c>
      <c r="S691" s="13">
        <v>2.3708258830105189E-2</v>
      </c>
      <c r="T691" s="13">
        <v>1.0512562142335868E-2</v>
      </c>
      <c r="U691" s="13">
        <v>-1.7267851937178502E-2</v>
      </c>
      <c r="V691" s="13">
        <v>2.648630023805687E-2</v>
      </c>
      <c r="W691" s="13">
        <v>-3.5325121088862876E-2</v>
      </c>
      <c r="X691" s="13">
        <v>-1.192012222687211E-2</v>
      </c>
      <c r="Y691" s="13">
        <v>-6.1556863053727762E-3</v>
      </c>
      <c r="Z691" s="13">
        <v>-5.6000780237823733E-3</v>
      </c>
      <c r="AA691" s="13">
        <v>3.2448671609872415E-2</v>
      </c>
      <c r="AB691" s="13">
        <v>-4.0047791482380246E-2</v>
      </c>
      <c r="AC691" s="13">
        <v>2.7736418871634694E-2</v>
      </c>
      <c r="AD691" s="13">
        <v>-3.0449658417908032E-2</v>
      </c>
      <c r="AE691" s="13">
        <v>4.9564793264329499E-3</v>
      </c>
      <c r="AF691" s="13">
        <v>-7.2516150437812787E-2</v>
      </c>
      <c r="AG691" s="150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46" t="s">
        <v>275</v>
      </c>
      <c r="C692" s="47"/>
      <c r="D692" s="45">
        <v>0.98</v>
      </c>
      <c r="E692" s="45">
        <v>0.67</v>
      </c>
      <c r="F692" s="45">
        <v>0.34</v>
      </c>
      <c r="G692" s="45">
        <v>0.92</v>
      </c>
      <c r="H692" s="45">
        <v>4.32</v>
      </c>
      <c r="I692" s="45">
        <v>1.01</v>
      </c>
      <c r="J692" s="45">
        <v>0.45</v>
      </c>
      <c r="K692" s="45">
        <v>1.1499999999999999</v>
      </c>
      <c r="L692" s="45">
        <v>3.37</v>
      </c>
      <c r="M692" s="45">
        <v>0</v>
      </c>
      <c r="N692" s="45">
        <v>0.67</v>
      </c>
      <c r="O692" s="45">
        <v>1.39</v>
      </c>
      <c r="P692" s="45">
        <v>0.13</v>
      </c>
      <c r="Q692" s="45">
        <v>0.3</v>
      </c>
      <c r="R692" s="45">
        <v>0.51</v>
      </c>
      <c r="S692" s="45">
        <v>0.65</v>
      </c>
      <c r="T692" s="45">
        <v>0.28000000000000003</v>
      </c>
      <c r="U692" s="45">
        <v>0.49</v>
      </c>
      <c r="V692" s="45">
        <v>0.72</v>
      </c>
      <c r="W692" s="45">
        <v>1</v>
      </c>
      <c r="X692" s="45">
        <v>0.34</v>
      </c>
      <c r="Y692" s="45">
        <v>0.18</v>
      </c>
      <c r="Z692" s="45">
        <v>0.17</v>
      </c>
      <c r="AA692" s="45">
        <v>0.89</v>
      </c>
      <c r="AB692" s="45">
        <v>1.1299999999999999</v>
      </c>
      <c r="AC692" s="45">
        <v>0.76</v>
      </c>
      <c r="AD692" s="45">
        <v>0.86</v>
      </c>
      <c r="AE692" s="45">
        <v>0.13</v>
      </c>
      <c r="AF692" s="45">
        <v>2.0299999999999998</v>
      </c>
      <c r="AG692" s="150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1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BM693" s="55"/>
    </row>
    <row r="694" spans="1:65" ht="15">
      <c r="B694" s="8" t="s">
        <v>511</v>
      </c>
      <c r="BM694" s="28" t="s">
        <v>66</v>
      </c>
    </row>
    <row r="695" spans="1:65" ht="15">
      <c r="A695" s="25" t="s">
        <v>40</v>
      </c>
      <c r="B695" s="18" t="s">
        <v>110</v>
      </c>
      <c r="C695" s="15" t="s">
        <v>111</v>
      </c>
      <c r="D695" s="16" t="s">
        <v>232</v>
      </c>
      <c r="E695" s="17" t="s">
        <v>232</v>
      </c>
      <c r="F695" s="17" t="s">
        <v>232</v>
      </c>
      <c r="G695" s="17" t="s">
        <v>232</v>
      </c>
      <c r="H695" s="17" t="s">
        <v>232</v>
      </c>
      <c r="I695" s="17" t="s">
        <v>232</v>
      </c>
      <c r="J695" s="17" t="s">
        <v>232</v>
      </c>
      <c r="K695" s="17" t="s">
        <v>232</v>
      </c>
      <c r="L695" s="17" t="s">
        <v>232</v>
      </c>
      <c r="M695" s="17" t="s">
        <v>232</v>
      </c>
      <c r="N695" s="17" t="s">
        <v>232</v>
      </c>
      <c r="O695" s="150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233</v>
      </c>
      <c r="C696" s="9" t="s">
        <v>233</v>
      </c>
      <c r="D696" s="148" t="s">
        <v>235</v>
      </c>
      <c r="E696" s="149" t="s">
        <v>236</v>
      </c>
      <c r="F696" s="149" t="s">
        <v>237</v>
      </c>
      <c r="G696" s="149" t="s">
        <v>240</v>
      </c>
      <c r="H696" s="149" t="s">
        <v>244</v>
      </c>
      <c r="I696" s="149" t="s">
        <v>247</v>
      </c>
      <c r="J696" s="149" t="s">
        <v>248</v>
      </c>
      <c r="K696" s="149" t="s">
        <v>249</v>
      </c>
      <c r="L696" s="149" t="s">
        <v>255</v>
      </c>
      <c r="M696" s="149" t="s">
        <v>258</v>
      </c>
      <c r="N696" s="149" t="s">
        <v>262</v>
      </c>
      <c r="O696" s="150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3</v>
      </c>
    </row>
    <row r="697" spans="1:65">
      <c r="A697" s="30"/>
      <c r="B697" s="19"/>
      <c r="C697" s="9"/>
      <c r="D697" s="10" t="s">
        <v>284</v>
      </c>
      <c r="E697" s="11" t="s">
        <v>284</v>
      </c>
      <c r="F697" s="11" t="s">
        <v>284</v>
      </c>
      <c r="G697" s="11" t="s">
        <v>284</v>
      </c>
      <c r="H697" s="11" t="s">
        <v>284</v>
      </c>
      <c r="I697" s="11" t="s">
        <v>284</v>
      </c>
      <c r="J697" s="11" t="s">
        <v>285</v>
      </c>
      <c r="K697" s="11" t="s">
        <v>284</v>
      </c>
      <c r="L697" s="11" t="s">
        <v>284</v>
      </c>
      <c r="M697" s="11" t="s">
        <v>285</v>
      </c>
      <c r="N697" s="11" t="s">
        <v>284</v>
      </c>
      <c r="O697" s="150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2</v>
      </c>
    </row>
    <row r="698" spans="1:65">
      <c r="A698" s="30"/>
      <c r="B698" s="19"/>
      <c r="C698" s="9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150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3</v>
      </c>
    </row>
    <row r="699" spans="1:65">
      <c r="A699" s="30"/>
      <c r="B699" s="18">
        <v>1</v>
      </c>
      <c r="C699" s="14">
        <v>1</v>
      </c>
      <c r="D699" s="22">
        <v>6.92</v>
      </c>
      <c r="E699" s="22">
        <v>6.59</v>
      </c>
      <c r="F699" s="22">
        <v>6.9388530449610979</v>
      </c>
      <c r="G699" s="145">
        <v>8.3000000000000007</v>
      </c>
      <c r="H699" s="22">
        <v>6.2</v>
      </c>
      <c r="I699" s="22">
        <v>5.8</v>
      </c>
      <c r="J699" s="22">
        <v>6.7</v>
      </c>
      <c r="K699" s="22">
        <v>7.3188000000000004</v>
      </c>
      <c r="L699" s="145">
        <v>6.08</v>
      </c>
      <c r="M699" s="22">
        <v>6.9</v>
      </c>
      <c r="N699" s="22">
        <v>6.85</v>
      </c>
      <c r="O699" s="150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>
        <v>1</v>
      </c>
      <c r="C700" s="9">
        <v>2</v>
      </c>
      <c r="D700" s="11">
        <v>6.57</v>
      </c>
      <c r="E700" s="11">
        <v>6.84</v>
      </c>
      <c r="F700" s="11">
        <v>6.9430659698743913</v>
      </c>
      <c r="G700" s="146">
        <v>8.3000000000000007</v>
      </c>
      <c r="H700" s="11">
        <v>6.1</v>
      </c>
      <c r="I700" s="11">
        <v>6.6</v>
      </c>
      <c r="J700" s="11">
        <v>7.3</v>
      </c>
      <c r="K700" s="11">
        <v>7.4479199999999999</v>
      </c>
      <c r="L700" s="146">
        <v>5.16</v>
      </c>
      <c r="M700" s="11">
        <v>6.7</v>
      </c>
      <c r="N700" s="11">
        <v>6.75</v>
      </c>
      <c r="O700" s="150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5</v>
      </c>
    </row>
    <row r="701" spans="1:65">
      <c r="A701" s="30"/>
      <c r="B701" s="19">
        <v>1</v>
      </c>
      <c r="C701" s="9">
        <v>3</v>
      </c>
      <c r="D701" s="11">
        <v>6.98</v>
      </c>
      <c r="E701" s="11">
        <v>6.77</v>
      </c>
      <c r="F701" s="11">
        <v>6.9712661608114939</v>
      </c>
      <c r="G701" s="146">
        <v>8.4</v>
      </c>
      <c r="H701" s="11">
        <v>5.9</v>
      </c>
      <c r="I701" s="11">
        <v>6.1</v>
      </c>
      <c r="J701" s="11">
        <v>6.8</v>
      </c>
      <c r="K701" s="11">
        <v>7.1610000000000005</v>
      </c>
      <c r="L701" s="146">
        <v>5.78</v>
      </c>
      <c r="M701" s="11">
        <v>6.8</v>
      </c>
      <c r="N701" s="11">
        <v>6.75</v>
      </c>
      <c r="O701" s="150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16</v>
      </c>
    </row>
    <row r="702" spans="1:65">
      <c r="A702" s="30"/>
      <c r="B702" s="19">
        <v>1</v>
      </c>
      <c r="C702" s="9">
        <v>4</v>
      </c>
      <c r="D702" s="11">
        <v>6.88</v>
      </c>
      <c r="E702" s="11">
        <v>6.79</v>
      </c>
      <c r="F702" s="11">
        <v>6.985944248520835</v>
      </c>
      <c r="G702" s="146">
        <v>8.3000000000000007</v>
      </c>
      <c r="H702" s="11">
        <v>6.4</v>
      </c>
      <c r="I702" s="11">
        <v>6.7</v>
      </c>
      <c r="J702" s="11">
        <v>6.9</v>
      </c>
      <c r="K702" s="11">
        <v>7.3699199999999996</v>
      </c>
      <c r="L702" s="146">
        <v>5.72</v>
      </c>
      <c r="M702" s="11">
        <v>6.8</v>
      </c>
      <c r="N702" s="11">
        <v>6.7</v>
      </c>
      <c r="O702" s="150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6.7663493959601269</v>
      </c>
    </row>
    <row r="703" spans="1:65">
      <c r="A703" s="30"/>
      <c r="B703" s="19">
        <v>1</v>
      </c>
      <c r="C703" s="9">
        <v>5</v>
      </c>
      <c r="D703" s="11">
        <v>6.46</v>
      </c>
      <c r="E703" s="11">
        <v>6.74</v>
      </c>
      <c r="F703" s="11">
        <v>6.9792097311790986</v>
      </c>
      <c r="G703" s="146">
        <v>8.4</v>
      </c>
      <c r="H703" s="11">
        <v>5.9</v>
      </c>
      <c r="I703" s="11">
        <v>7.4</v>
      </c>
      <c r="J703" s="11">
        <v>7.5</v>
      </c>
      <c r="K703" s="11">
        <v>7.6502399999999993</v>
      </c>
      <c r="L703" s="146">
        <v>5.87</v>
      </c>
      <c r="M703" s="11">
        <v>6.9</v>
      </c>
      <c r="N703" s="11">
        <v>6.95</v>
      </c>
      <c r="O703" s="150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47</v>
      </c>
    </row>
    <row r="704" spans="1:65">
      <c r="A704" s="30"/>
      <c r="B704" s="19">
        <v>1</v>
      </c>
      <c r="C704" s="9">
        <v>6</v>
      </c>
      <c r="D704" s="11">
        <v>6.48</v>
      </c>
      <c r="E704" s="11">
        <v>6.54</v>
      </c>
      <c r="F704" s="11">
        <v>6.9776082264999282</v>
      </c>
      <c r="G704" s="146">
        <v>8.1999999999999993</v>
      </c>
      <c r="H704" s="11">
        <v>6.3</v>
      </c>
      <c r="I704" s="11">
        <v>5.8</v>
      </c>
      <c r="J704" s="11">
        <v>6.7</v>
      </c>
      <c r="K704" s="11">
        <v>7.2290400000000004</v>
      </c>
      <c r="L704" s="146">
        <v>6.7</v>
      </c>
      <c r="M704" s="11">
        <v>6.9</v>
      </c>
      <c r="N704" s="11">
        <v>6.75</v>
      </c>
      <c r="O704" s="150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20" t="s">
        <v>271</v>
      </c>
      <c r="C705" s="12"/>
      <c r="D705" s="23">
        <v>6.714999999999999</v>
      </c>
      <c r="E705" s="23">
        <v>6.711666666666666</v>
      </c>
      <c r="F705" s="23">
        <v>6.9659912303078073</v>
      </c>
      <c r="G705" s="23">
        <v>8.3166666666666647</v>
      </c>
      <c r="H705" s="23">
        <v>6.1333333333333329</v>
      </c>
      <c r="I705" s="23">
        <v>6.3999999999999995</v>
      </c>
      <c r="J705" s="23">
        <v>6.9833333333333343</v>
      </c>
      <c r="K705" s="23">
        <v>7.3628199999999993</v>
      </c>
      <c r="L705" s="23">
        <v>5.8850000000000007</v>
      </c>
      <c r="M705" s="23">
        <v>6.833333333333333</v>
      </c>
      <c r="N705" s="23">
        <v>6.791666666666667</v>
      </c>
      <c r="O705" s="150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272</v>
      </c>
      <c r="C706" s="29"/>
      <c r="D706" s="11">
        <v>6.7249999999999996</v>
      </c>
      <c r="E706" s="11">
        <v>6.7549999999999999</v>
      </c>
      <c r="F706" s="11">
        <v>6.974437193655711</v>
      </c>
      <c r="G706" s="11">
        <v>8.3000000000000007</v>
      </c>
      <c r="H706" s="11">
        <v>6.15</v>
      </c>
      <c r="I706" s="11">
        <v>6.35</v>
      </c>
      <c r="J706" s="11">
        <v>6.85</v>
      </c>
      <c r="K706" s="11">
        <v>7.34436</v>
      </c>
      <c r="L706" s="11">
        <v>5.8250000000000002</v>
      </c>
      <c r="M706" s="11">
        <v>6.85</v>
      </c>
      <c r="N706" s="11">
        <v>6.75</v>
      </c>
      <c r="O706" s="150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273</v>
      </c>
      <c r="C707" s="29"/>
      <c r="D707" s="24">
        <v>0.23695991222145568</v>
      </c>
      <c r="E707" s="24">
        <v>0.11923366415013278</v>
      </c>
      <c r="F707" s="24">
        <v>1.9988395950113251E-2</v>
      </c>
      <c r="G707" s="24">
        <v>7.5277265270908389E-2</v>
      </c>
      <c r="H707" s="24">
        <v>0.20655911179772882</v>
      </c>
      <c r="I707" s="24">
        <v>0.62289646009589772</v>
      </c>
      <c r="J707" s="24">
        <v>0.33714487489307415</v>
      </c>
      <c r="K707" s="24">
        <v>0.17347555309034135</v>
      </c>
      <c r="L707" s="24">
        <v>0.50325937646505903</v>
      </c>
      <c r="M707" s="24">
        <v>8.1649658092772748E-2</v>
      </c>
      <c r="N707" s="24">
        <v>9.174239296348588E-2</v>
      </c>
      <c r="O707" s="204"/>
      <c r="P707" s="205"/>
      <c r="Q707" s="205"/>
      <c r="R707" s="205"/>
      <c r="S707" s="205"/>
      <c r="T707" s="205"/>
      <c r="U707" s="205"/>
      <c r="V707" s="205"/>
      <c r="W707" s="205"/>
      <c r="X707" s="205"/>
      <c r="Y707" s="205"/>
      <c r="Z707" s="205"/>
      <c r="AA707" s="205"/>
      <c r="AB707" s="205"/>
      <c r="AC707" s="205"/>
      <c r="AD707" s="205"/>
      <c r="AE707" s="205"/>
      <c r="AF707" s="205"/>
      <c r="AG707" s="205"/>
      <c r="AH707" s="205"/>
      <c r="AI707" s="205"/>
      <c r="AJ707" s="205"/>
      <c r="AK707" s="205"/>
      <c r="AL707" s="205"/>
      <c r="AM707" s="205"/>
      <c r="AN707" s="205"/>
      <c r="AO707" s="205"/>
      <c r="AP707" s="205"/>
      <c r="AQ707" s="205"/>
      <c r="AR707" s="205"/>
      <c r="AS707" s="205"/>
      <c r="AT707" s="205"/>
      <c r="AU707" s="205"/>
      <c r="AV707" s="205"/>
      <c r="AW707" s="205"/>
      <c r="AX707" s="205"/>
      <c r="AY707" s="205"/>
      <c r="AZ707" s="205"/>
      <c r="BA707" s="205"/>
      <c r="BB707" s="205"/>
      <c r="BC707" s="205"/>
      <c r="BD707" s="205"/>
      <c r="BE707" s="205"/>
      <c r="BF707" s="205"/>
      <c r="BG707" s="205"/>
      <c r="BH707" s="205"/>
      <c r="BI707" s="205"/>
      <c r="BJ707" s="205"/>
      <c r="BK707" s="205"/>
      <c r="BL707" s="205"/>
      <c r="BM707" s="56"/>
    </row>
    <row r="708" spans="1:65">
      <c r="A708" s="30"/>
      <c r="B708" s="3" t="s">
        <v>86</v>
      </c>
      <c r="C708" s="29"/>
      <c r="D708" s="13">
        <v>3.5288147761944264E-2</v>
      </c>
      <c r="E708" s="13">
        <v>1.7765134961529594E-2</v>
      </c>
      <c r="F708" s="13">
        <v>2.8694259423048428E-3</v>
      </c>
      <c r="G708" s="13">
        <v>9.0513745816723536E-3</v>
      </c>
      <c r="H708" s="13">
        <v>3.3678116053977525E-2</v>
      </c>
      <c r="I708" s="13">
        <v>9.7327571889984033E-2</v>
      </c>
      <c r="J708" s="13">
        <v>4.8278502371323265E-2</v>
      </c>
      <c r="K708" s="13">
        <v>2.3561020518000082E-2</v>
      </c>
      <c r="L708" s="13">
        <v>8.5515611973671871E-2</v>
      </c>
      <c r="M708" s="13">
        <v>1.194873045260089E-2</v>
      </c>
      <c r="N708" s="13">
        <v>1.3508082399531662E-2</v>
      </c>
      <c r="O708" s="150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274</v>
      </c>
      <c r="C709" s="29"/>
      <c r="D709" s="13">
        <v>-7.5889365084791383E-3</v>
      </c>
      <c r="E709" s="13">
        <v>-8.0815704441909997E-3</v>
      </c>
      <c r="F709" s="13">
        <v>2.9505102776229197E-2</v>
      </c>
      <c r="G709" s="13">
        <v>0.22912166960106428</v>
      </c>
      <c r="H709" s="13">
        <v>-9.3553558290196848E-2</v>
      </c>
      <c r="I709" s="13">
        <v>-5.4142843433248933E-2</v>
      </c>
      <c r="J709" s="13">
        <v>3.206809531632504E-2</v>
      </c>
      <c r="K709" s="13">
        <v>8.8152498361375953E-2</v>
      </c>
      <c r="L709" s="13">
        <v>-0.13025478650072952</v>
      </c>
      <c r="M709" s="13">
        <v>9.8995682092914983E-3</v>
      </c>
      <c r="N709" s="13">
        <v>3.7416440128934525E-3</v>
      </c>
      <c r="O709" s="150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275</v>
      </c>
      <c r="C710" s="47"/>
      <c r="D710" s="45">
        <v>0.27</v>
      </c>
      <c r="E710" s="45">
        <v>0.28000000000000003</v>
      </c>
      <c r="F710" s="45">
        <v>0.61</v>
      </c>
      <c r="G710" s="45">
        <v>5.37</v>
      </c>
      <c r="H710" s="45">
        <v>2.3199999999999998</v>
      </c>
      <c r="I710" s="45">
        <v>1.38</v>
      </c>
      <c r="J710" s="45">
        <v>0.67</v>
      </c>
      <c r="K710" s="45">
        <v>2.0099999999999998</v>
      </c>
      <c r="L710" s="45">
        <v>3.19</v>
      </c>
      <c r="M710" s="45">
        <v>0.15</v>
      </c>
      <c r="N710" s="45">
        <v>0</v>
      </c>
      <c r="O710" s="150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BM711" s="55"/>
    </row>
    <row r="712" spans="1:65" ht="15">
      <c r="B712" s="8" t="s">
        <v>512</v>
      </c>
      <c r="BM712" s="28" t="s">
        <v>66</v>
      </c>
    </row>
    <row r="713" spans="1:65" ht="15">
      <c r="A713" s="25" t="s">
        <v>43</v>
      </c>
      <c r="B713" s="18" t="s">
        <v>110</v>
      </c>
      <c r="C713" s="15" t="s">
        <v>111</v>
      </c>
      <c r="D713" s="16" t="s">
        <v>232</v>
      </c>
      <c r="E713" s="17" t="s">
        <v>232</v>
      </c>
      <c r="F713" s="17" t="s">
        <v>232</v>
      </c>
      <c r="G713" s="17" t="s">
        <v>232</v>
      </c>
      <c r="H713" s="17" t="s">
        <v>232</v>
      </c>
      <c r="I713" s="17" t="s">
        <v>232</v>
      </c>
      <c r="J713" s="17" t="s">
        <v>232</v>
      </c>
      <c r="K713" s="17" t="s">
        <v>232</v>
      </c>
      <c r="L713" s="17" t="s">
        <v>232</v>
      </c>
      <c r="M713" s="17" t="s">
        <v>232</v>
      </c>
      <c r="N713" s="17" t="s">
        <v>232</v>
      </c>
      <c r="O713" s="17" t="s">
        <v>232</v>
      </c>
      <c r="P713" s="17" t="s">
        <v>232</v>
      </c>
      <c r="Q713" s="17" t="s">
        <v>232</v>
      </c>
      <c r="R713" s="17" t="s">
        <v>232</v>
      </c>
      <c r="S713" s="17" t="s">
        <v>232</v>
      </c>
      <c r="T713" s="17" t="s">
        <v>232</v>
      </c>
      <c r="U713" s="17" t="s">
        <v>232</v>
      </c>
      <c r="V713" s="17" t="s">
        <v>232</v>
      </c>
      <c r="W713" s="17" t="s">
        <v>232</v>
      </c>
      <c r="X713" s="17" t="s">
        <v>232</v>
      </c>
      <c r="Y713" s="17" t="s">
        <v>232</v>
      </c>
      <c r="Z713" s="17" t="s">
        <v>232</v>
      </c>
      <c r="AA713" s="17" t="s">
        <v>232</v>
      </c>
      <c r="AB713" s="17" t="s">
        <v>232</v>
      </c>
      <c r="AC713" s="17" t="s">
        <v>232</v>
      </c>
      <c r="AD713" s="150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233</v>
      </c>
      <c r="C714" s="9" t="s">
        <v>233</v>
      </c>
      <c r="D714" s="148" t="s">
        <v>236</v>
      </c>
      <c r="E714" s="149" t="s">
        <v>237</v>
      </c>
      <c r="F714" s="149" t="s">
        <v>238</v>
      </c>
      <c r="G714" s="149" t="s">
        <v>239</v>
      </c>
      <c r="H714" s="149" t="s">
        <v>240</v>
      </c>
      <c r="I714" s="149" t="s">
        <v>241</v>
      </c>
      <c r="J714" s="149" t="s">
        <v>242</v>
      </c>
      <c r="K714" s="149" t="s">
        <v>243</v>
      </c>
      <c r="L714" s="149" t="s">
        <v>244</v>
      </c>
      <c r="M714" s="149" t="s">
        <v>245</v>
      </c>
      <c r="N714" s="149" t="s">
        <v>247</v>
      </c>
      <c r="O714" s="149" t="s">
        <v>248</v>
      </c>
      <c r="P714" s="149" t="s">
        <v>249</v>
      </c>
      <c r="Q714" s="149" t="s">
        <v>251</v>
      </c>
      <c r="R714" s="149" t="s">
        <v>252</v>
      </c>
      <c r="S714" s="149" t="s">
        <v>253</v>
      </c>
      <c r="T714" s="149" t="s">
        <v>254</v>
      </c>
      <c r="U714" s="149" t="s">
        <v>277</v>
      </c>
      <c r="V714" s="149" t="s">
        <v>255</v>
      </c>
      <c r="W714" s="149" t="s">
        <v>256</v>
      </c>
      <c r="X714" s="149" t="s">
        <v>257</v>
      </c>
      <c r="Y714" s="149" t="s">
        <v>258</v>
      </c>
      <c r="Z714" s="149" t="s">
        <v>259</v>
      </c>
      <c r="AA714" s="149" t="s">
        <v>261</v>
      </c>
      <c r="AB714" s="149" t="s">
        <v>262</v>
      </c>
      <c r="AC714" s="149" t="s">
        <v>263</v>
      </c>
      <c r="AD714" s="150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284</v>
      </c>
      <c r="E715" s="11" t="s">
        <v>284</v>
      </c>
      <c r="F715" s="11" t="s">
        <v>284</v>
      </c>
      <c r="G715" s="11" t="s">
        <v>284</v>
      </c>
      <c r="H715" s="11" t="s">
        <v>284</v>
      </c>
      <c r="I715" s="11" t="s">
        <v>284</v>
      </c>
      <c r="J715" s="11" t="s">
        <v>284</v>
      </c>
      <c r="K715" s="11" t="s">
        <v>114</v>
      </c>
      <c r="L715" s="11" t="s">
        <v>284</v>
      </c>
      <c r="M715" s="11" t="s">
        <v>114</v>
      </c>
      <c r="N715" s="11" t="s">
        <v>284</v>
      </c>
      <c r="O715" s="11" t="s">
        <v>285</v>
      </c>
      <c r="P715" s="11" t="s">
        <v>284</v>
      </c>
      <c r="Q715" s="11" t="s">
        <v>285</v>
      </c>
      <c r="R715" s="11" t="s">
        <v>285</v>
      </c>
      <c r="S715" s="11" t="s">
        <v>285</v>
      </c>
      <c r="T715" s="11" t="s">
        <v>285</v>
      </c>
      <c r="U715" s="11" t="s">
        <v>285</v>
      </c>
      <c r="V715" s="11" t="s">
        <v>284</v>
      </c>
      <c r="W715" s="11" t="s">
        <v>285</v>
      </c>
      <c r="X715" s="11" t="s">
        <v>285</v>
      </c>
      <c r="Y715" s="11" t="s">
        <v>285</v>
      </c>
      <c r="Z715" s="11" t="s">
        <v>285</v>
      </c>
      <c r="AA715" s="11" t="s">
        <v>284</v>
      </c>
      <c r="AB715" s="11" t="s">
        <v>284</v>
      </c>
      <c r="AC715" s="11" t="s">
        <v>285</v>
      </c>
      <c r="AD715" s="150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0</v>
      </c>
    </row>
    <row r="716" spans="1:65">
      <c r="A716" s="30"/>
      <c r="B716" s="19"/>
      <c r="C716" s="9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150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0</v>
      </c>
    </row>
    <row r="717" spans="1:65">
      <c r="A717" s="30"/>
      <c r="B717" s="18">
        <v>1</v>
      </c>
      <c r="C717" s="14">
        <v>1</v>
      </c>
      <c r="D717" s="216">
        <v>273.38</v>
      </c>
      <c r="E717" s="216">
        <v>225.26161637189728</v>
      </c>
      <c r="F717" s="216">
        <v>269.10000000000002</v>
      </c>
      <c r="G717" s="217">
        <v>159</v>
      </c>
      <c r="H717" s="216">
        <v>254</v>
      </c>
      <c r="I717" s="216">
        <v>262</v>
      </c>
      <c r="J717" s="216">
        <v>250</v>
      </c>
      <c r="K717" s="216">
        <v>260.39999999999998</v>
      </c>
      <c r="L717" s="216">
        <v>248.99999999999997</v>
      </c>
      <c r="M717" s="216">
        <v>273.35437559835276</v>
      </c>
      <c r="N717" s="217">
        <v>180.1</v>
      </c>
      <c r="O717" s="234">
        <v>230</v>
      </c>
      <c r="P717" s="216">
        <v>266.16200000000003</v>
      </c>
      <c r="Q717" s="216">
        <v>197</v>
      </c>
      <c r="R717" s="217">
        <v>171</v>
      </c>
      <c r="S717" s="216">
        <v>245</v>
      </c>
      <c r="T717" s="216">
        <v>274</v>
      </c>
      <c r="U717" s="216">
        <v>210</v>
      </c>
      <c r="V717" s="216">
        <v>260</v>
      </c>
      <c r="W717" s="216">
        <v>297.60000000000002</v>
      </c>
      <c r="X717" s="216">
        <v>271</v>
      </c>
      <c r="Y717" s="216">
        <v>283</v>
      </c>
      <c r="Z717" s="216">
        <v>254</v>
      </c>
      <c r="AA717" s="216">
        <v>262.98</v>
      </c>
      <c r="AB717" s="216">
        <v>256</v>
      </c>
      <c r="AC717" s="216">
        <v>296.7</v>
      </c>
      <c r="AD717" s="218"/>
      <c r="AE717" s="219"/>
      <c r="AF717" s="219"/>
      <c r="AG717" s="219"/>
      <c r="AH717" s="219"/>
      <c r="AI717" s="219"/>
      <c r="AJ717" s="219"/>
      <c r="AK717" s="219"/>
      <c r="AL717" s="219"/>
      <c r="AM717" s="219"/>
      <c r="AN717" s="219"/>
      <c r="AO717" s="219"/>
      <c r="AP717" s="219"/>
      <c r="AQ717" s="219"/>
      <c r="AR717" s="219"/>
      <c r="AS717" s="219"/>
      <c r="AT717" s="219"/>
      <c r="AU717" s="219"/>
      <c r="AV717" s="219"/>
      <c r="AW717" s="219"/>
      <c r="AX717" s="219"/>
      <c r="AY717" s="219"/>
      <c r="AZ717" s="219"/>
      <c r="BA717" s="219"/>
      <c r="BB717" s="219"/>
      <c r="BC717" s="219"/>
      <c r="BD717" s="219"/>
      <c r="BE717" s="219"/>
      <c r="BF717" s="219"/>
      <c r="BG717" s="219"/>
      <c r="BH717" s="219"/>
      <c r="BI717" s="219"/>
      <c r="BJ717" s="219"/>
      <c r="BK717" s="219"/>
      <c r="BL717" s="219"/>
      <c r="BM717" s="220">
        <v>1</v>
      </c>
    </row>
    <row r="718" spans="1:65">
      <c r="A718" s="30"/>
      <c r="B718" s="19">
        <v>1</v>
      </c>
      <c r="C718" s="9">
        <v>2</v>
      </c>
      <c r="D718" s="221">
        <v>276.38</v>
      </c>
      <c r="E718" s="221">
        <v>235.94502176416944</v>
      </c>
      <c r="F718" s="221">
        <v>278</v>
      </c>
      <c r="G718" s="222">
        <v>154</v>
      </c>
      <c r="H718" s="221">
        <v>254</v>
      </c>
      <c r="I718" s="221">
        <v>268</v>
      </c>
      <c r="J718" s="221">
        <v>250.99999999999997</v>
      </c>
      <c r="K718" s="221">
        <v>262.60000000000002</v>
      </c>
      <c r="L718" s="221">
        <v>248</v>
      </c>
      <c r="M718" s="221">
        <v>272.92183814486498</v>
      </c>
      <c r="N718" s="222">
        <v>183.8</v>
      </c>
      <c r="O718" s="222">
        <v>190</v>
      </c>
      <c r="P718" s="221">
        <v>266.32100000000003</v>
      </c>
      <c r="Q718" s="221">
        <v>202</v>
      </c>
      <c r="R718" s="222">
        <v>178</v>
      </c>
      <c r="S718" s="221">
        <v>257</v>
      </c>
      <c r="T718" s="221">
        <v>278</v>
      </c>
      <c r="U718" s="221">
        <v>214</v>
      </c>
      <c r="V718" s="221">
        <v>246.00000000000003</v>
      </c>
      <c r="W718" s="221">
        <v>300.2</v>
      </c>
      <c r="X718" s="221">
        <v>263.5</v>
      </c>
      <c r="Y718" s="221">
        <v>267.89999999999998</v>
      </c>
      <c r="Z718" s="221">
        <v>252</v>
      </c>
      <c r="AA718" s="221">
        <v>263.17</v>
      </c>
      <c r="AB718" s="223">
        <v>221</v>
      </c>
      <c r="AC718" s="221">
        <v>294.3</v>
      </c>
      <c r="AD718" s="218"/>
      <c r="AE718" s="219"/>
      <c r="AF718" s="219"/>
      <c r="AG718" s="219"/>
      <c r="AH718" s="219"/>
      <c r="AI718" s="219"/>
      <c r="AJ718" s="219"/>
      <c r="AK718" s="219"/>
      <c r="AL718" s="219"/>
      <c r="AM718" s="219"/>
      <c r="AN718" s="219"/>
      <c r="AO718" s="219"/>
      <c r="AP718" s="219"/>
      <c r="AQ718" s="219"/>
      <c r="AR718" s="219"/>
      <c r="AS718" s="219"/>
      <c r="AT718" s="219"/>
      <c r="AU718" s="219"/>
      <c r="AV718" s="219"/>
      <c r="AW718" s="219"/>
      <c r="AX718" s="219"/>
      <c r="AY718" s="219"/>
      <c r="AZ718" s="219"/>
      <c r="BA718" s="219"/>
      <c r="BB718" s="219"/>
      <c r="BC718" s="219"/>
      <c r="BD718" s="219"/>
      <c r="BE718" s="219"/>
      <c r="BF718" s="219"/>
      <c r="BG718" s="219"/>
      <c r="BH718" s="219"/>
      <c r="BI718" s="219"/>
      <c r="BJ718" s="219"/>
      <c r="BK718" s="219"/>
      <c r="BL718" s="219"/>
      <c r="BM718" s="220">
        <v>29</v>
      </c>
    </row>
    <row r="719" spans="1:65">
      <c r="A719" s="30"/>
      <c r="B719" s="19">
        <v>1</v>
      </c>
      <c r="C719" s="9">
        <v>3</v>
      </c>
      <c r="D719" s="221">
        <v>271.14</v>
      </c>
      <c r="E719" s="221">
        <v>231.55767997077561</v>
      </c>
      <c r="F719" s="221">
        <v>270.5</v>
      </c>
      <c r="G719" s="222">
        <v>173</v>
      </c>
      <c r="H719" s="221">
        <v>258</v>
      </c>
      <c r="I719" s="221">
        <v>240</v>
      </c>
      <c r="J719" s="221">
        <v>248</v>
      </c>
      <c r="K719" s="221">
        <v>261</v>
      </c>
      <c r="L719" s="221">
        <v>242</v>
      </c>
      <c r="M719" s="221">
        <v>264.97044394574834</v>
      </c>
      <c r="N719" s="222">
        <v>191.3</v>
      </c>
      <c r="O719" s="222">
        <v>194</v>
      </c>
      <c r="P719" s="221">
        <v>265.63</v>
      </c>
      <c r="Q719" s="221">
        <v>220</v>
      </c>
      <c r="R719" s="222">
        <v>188</v>
      </c>
      <c r="S719" s="221">
        <v>216</v>
      </c>
      <c r="T719" s="221">
        <v>275</v>
      </c>
      <c r="U719" s="223">
        <v>177</v>
      </c>
      <c r="V719" s="221">
        <v>259</v>
      </c>
      <c r="W719" s="221">
        <v>297.2</v>
      </c>
      <c r="X719" s="221">
        <v>276.89999999999998</v>
      </c>
      <c r="Y719" s="221">
        <v>270.39999999999998</v>
      </c>
      <c r="Z719" s="221">
        <v>250</v>
      </c>
      <c r="AA719" s="221">
        <v>269.3</v>
      </c>
      <c r="AB719" s="221">
        <v>256</v>
      </c>
      <c r="AC719" s="221">
        <v>283.5</v>
      </c>
      <c r="AD719" s="218"/>
      <c r="AE719" s="219"/>
      <c r="AF719" s="219"/>
      <c r="AG719" s="219"/>
      <c r="AH719" s="219"/>
      <c r="AI719" s="219"/>
      <c r="AJ719" s="219"/>
      <c r="AK719" s="219"/>
      <c r="AL719" s="219"/>
      <c r="AM719" s="219"/>
      <c r="AN719" s="219"/>
      <c r="AO719" s="219"/>
      <c r="AP719" s="219"/>
      <c r="AQ719" s="219"/>
      <c r="AR719" s="219"/>
      <c r="AS719" s="219"/>
      <c r="AT719" s="219"/>
      <c r="AU719" s="219"/>
      <c r="AV719" s="219"/>
      <c r="AW719" s="219"/>
      <c r="AX719" s="219"/>
      <c r="AY719" s="219"/>
      <c r="AZ719" s="219"/>
      <c r="BA719" s="219"/>
      <c r="BB719" s="219"/>
      <c r="BC719" s="219"/>
      <c r="BD719" s="219"/>
      <c r="BE719" s="219"/>
      <c r="BF719" s="219"/>
      <c r="BG719" s="219"/>
      <c r="BH719" s="219"/>
      <c r="BI719" s="219"/>
      <c r="BJ719" s="219"/>
      <c r="BK719" s="219"/>
      <c r="BL719" s="219"/>
      <c r="BM719" s="220">
        <v>16</v>
      </c>
    </row>
    <row r="720" spans="1:65">
      <c r="A720" s="30"/>
      <c r="B720" s="19">
        <v>1</v>
      </c>
      <c r="C720" s="9">
        <v>4</v>
      </c>
      <c r="D720" s="221">
        <v>272.73</v>
      </c>
      <c r="E720" s="221">
        <v>232.16036826396478</v>
      </c>
      <c r="F720" s="221">
        <v>274.7</v>
      </c>
      <c r="G720" s="222">
        <v>166</v>
      </c>
      <c r="H720" s="221">
        <v>254</v>
      </c>
      <c r="I720" s="221">
        <v>248</v>
      </c>
      <c r="J720" s="221">
        <v>254</v>
      </c>
      <c r="K720" s="221">
        <v>258.7</v>
      </c>
      <c r="L720" s="221">
        <v>237</v>
      </c>
      <c r="M720" s="221">
        <v>268.24132532909914</v>
      </c>
      <c r="N720" s="222">
        <v>185.8</v>
      </c>
      <c r="O720" s="222">
        <v>184</v>
      </c>
      <c r="P720" s="221">
        <v>266.738</v>
      </c>
      <c r="Q720" s="221">
        <v>194</v>
      </c>
      <c r="R720" s="222">
        <v>155</v>
      </c>
      <c r="S720" s="221">
        <v>213</v>
      </c>
      <c r="T720" s="221">
        <v>284</v>
      </c>
      <c r="U720" s="221">
        <v>219</v>
      </c>
      <c r="V720" s="221">
        <v>263</v>
      </c>
      <c r="W720" s="221">
        <v>293.89999999999998</v>
      </c>
      <c r="X720" s="221">
        <v>262.2</v>
      </c>
      <c r="Y720" s="221">
        <v>273</v>
      </c>
      <c r="Z720" s="221">
        <v>252</v>
      </c>
      <c r="AA720" s="221">
        <v>265.52999999999997</v>
      </c>
      <c r="AB720" s="221">
        <v>261</v>
      </c>
      <c r="AC720" s="221">
        <v>307.7</v>
      </c>
      <c r="AD720" s="218"/>
      <c r="AE720" s="219"/>
      <c r="AF720" s="219"/>
      <c r="AG720" s="219"/>
      <c r="AH720" s="219"/>
      <c r="AI720" s="219"/>
      <c r="AJ720" s="219"/>
      <c r="AK720" s="219"/>
      <c r="AL720" s="219"/>
      <c r="AM720" s="219"/>
      <c r="AN720" s="219"/>
      <c r="AO720" s="219"/>
      <c r="AP720" s="219"/>
      <c r="AQ720" s="219"/>
      <c r="AR720" s="219"/>
      <c r="AS720" s="219"/>
      <c r="AT720" s="219"/>
      <c r="AU720" s="219"/>
      <c r="AV720" s="219"/>
      <c r="AW720" s="219"/>
      <c r="AX720" s="219"/>
      <c r="AY720" s="219"/>
      <c r="AZ720" s="219"/>
      <c r="BA720" s="219"/>
      <c r="BB720" s="219"/>
      <c r="BC720" s="219"/>
      <c r="BD720" s="219"/>
      <c r="BE720" s="219"/>
      <c r="BF720" s="219"/>
      <c r="BG720" s="219"/>
      <c r="BH720" s="219"/>
      <c r="BI720" s="219"/>
      <c r="BJ720" s="219"/>
      <c r="BK720" s="219"/>
      <c r="BL720" s="219"/>
      <c r="BM720" s="220">
        <v>258.5893400405136</v>
      </c>
    </row>
    <row r="721" spans="1:65">
      <c r="A721" s="30"/>
      <c r="B721" s="19">
        <v>1</v>
      </c>
      <c r="C721" s="9">
        <v>5</v>
      </c>
      <c r="D721" s="221">
        <v>276.63</v>
      </c>
      <c r="E721" s="221">
        <v>237.56639071976048</v>
      </c>
      <c r="F721" s="221">
        <v>277.10000000000002</v>
      </c>
      <c r="G721" s="222">
        <v>190</v>
      </c>
      <c r="H721" s="221">
        <v>259</v>
      </c>
      <c r="I721" s="221">
        <v>254</v>
      </c>
      <c r="J721" s="221">
        <v>246.00000000000003</v>
      </c>
      <c r="K721" s="221">
        <v>261.39999999999998</v>
      </c>
      <c r="L721" s="221">
        <v>227</v>
      </c>
      <c r="M721" s="221">
        <v>268.38581329338263</v>
      </c>
      <c r="N721" s="223">
        <v>160.9</v>
      </c>
      <c r="O721" s="222">
        <v>193</v>
      </c>
      <c r="P721" s="221">
        <v>266.39600000000002</v>
      </c>
      <c r="Q721" s="221">
        <v>217</v>
      </c>
      <c r="R721" s="222">
        <v>170.5</v>
      </c>
      <c r="S721" s="221">
        <v>234</v>
      </c>
      <c r="T721" s="221">
        <v>281</v>
      </c>
      <c r="U721" s="221">
        <v>238</v>
      </c>
      <c r="V721" s="221">
        <v>261</v>
      </c>
      <c r="W721" s="221">
        <v>296.5</v>
      </c>
      <c r="X721" s="221">
        <v>274</v>
      </c>
      <c r="Y721" s="221">
        <v>282.10000000000002</v>
      </c>
      <c r="Z721" s="221">
        <v>255.00000000000003</v>
      </c>
      <c r="AA721" s="221">
        <v>262.39</v>
      </c>
      <c r="AB721" s="221">
        <v>262</v>
      </c>
      <c r="AC721" s="223">
        <v>257.8</v>
      </c>
      <c r="AD721" s="218"/>
      <c r="AE721" s="219"/>
      <c r="AF721" s="219"/>
      <c r="AG721" s="219"/>
      <c r="AH721" s="219"/>
      <c r="AI721" s="219"/>
      <c r="AJ721" s="219"/>
      <c r="AK721" s="219"/>
      <c r="AL721" s="219"/>
      <c r="AM721" s="219"/>
      <c r="AN721" s="219"/>
      <c r="AO721" s="219"/>
      <c r="AP721" s="219"/>
      <c r="AQ721" s="219"/>
      <c r="AR721" s="219"/>
      <c r="AS721" s="219"/>
      <c r="AT721" s="219"/>
      <c r="AU721" s="219"/>
      <c r="AV721" s="219"/>
      <c r="AW721" s="219"/>
      <c r="AX721" s="219"/>
      <c r="AY721" s="219"/>
      <c r="AZ721" s="219"/>
      <c r="BA721" s="219"/>
      <c r="BB721" s="219"/>
      <c r="BC721" s="219"/>
      <c r="BD721" s="219"/>
      <c r="BE721" s="219"/>
      <c r="BF721" s="219"/>
      <c r="BG721" s="219"/>
      <c r="BH721" s="219"/>
      <c r="BI721" s="219"/>
      <c r="BJ721" s="219"/>
      <c r="BK721" s="219"/>
      <c r="BL721" s="219"/>
      <c r="BM721" s="220">
        <v>48</v>
      </c>
    </row>
    <row r="722" spans="1:65">
      <c r="A722" s="30"/>
      <c r="B722" s="19">
        <v>1</v>
      </c>
      <c r="C722" s="9">
        <v>6</v>
      </c>
      <c r="D722" s="221">
        <v>276.8</v>
      </c>
      <c r="E722" s="221">
        <v>233.84193230270711</v>
      </c>
      <c r="F722" s="221">
        <v>269.5</v>
      </c>
      <c r="G722" s="222">
        <v>183</v>
      </c>
      <c r="H722" s="221">
        <v>254</v>
      </c>
      <c r="I722" s="221">
        <v>273</v>
      </c>
      <c r="J722" s="221">
        <v>252</v>
      </c>
      <c r="K722" s="221">
        <v>256.10000000000002</v>
      </c>
      <c r="L722" s="221">
        <v>230</v>
      </c>
      <c r="M722" s="221">
        <v>268.12207964308237</v>
      </c>
      <c r="N722" s="222">
        <v>191.1</v>
      </c>
      <c r="O722" s="222">
        <v>212</v>
      </c>
      <c r="P722" s="221">
        <v>266.80700000000002</v>
      </c>
      <c r="Q722" s="223">
        <v>185</v>
      </c>
      <c r="R722" s="222">
        <v>195.5</v>
      </c>
      <c r="S722" s="221">
        <v>234</v>
      </c>
      <c r="T722" s="221">
        <v>277</v>
      </c>
      <c r="U722" s="221">
        <v>215</v>
      </c>
      <c r="V722" s="221">
        <v>270</v>
      </c>
      <c r="W722" s="221">
        <v>295.60000000000002</v>
      </c>
      <c r="X722" s="221">
        <v>272.5</v>
      </c>
      <c r="Y722" s="221">
        <v>274.3</v>
      </c>
      <c r="Z722" s="221">
        <v>252</v>
      </c>
      <c r="AA722" s="221">
        <v>267.48</v>
      </c>
      <c r="AB722" s="221">
        <v>256</v>
      </c>
      <c r="AC722" s="221">
        <v>301.3</v>
      </c>
      <c r="AD722" s="218"/>
      <c r="AE722" s="219"/>
      <c r="AF722" s="219"/>
      <c r="AG722" s="219"/>
      <c r="AH722" s="219"/>
      <c r="AI722" s="219"/>
      <c r="AJ722" s="219"/>
      <c r="AK722" s="219"/>
      <c r="AL722" s="219"/>
      <c r="AM722" s="219"/>
      <c r="AN722" s="219"/>
      <c r="AO722" s="219"/>
      <c r="AP722" s="219"/>
      <c r="AQ722" s="219"/>
      <c r="AR722" s="219"/>
      <c r="AS722" s="219"/>
      <c r="AT722" s="219"/>
      <c r="AU722" s="219"/>
      <c r="AV722" s="219"/>
      <c r="AW722" s="219"/>
      <c r="AX722" s="219"/>
      <c r="AY722" s="219"/>
      <c r="AZ722" s="219"/>
      <c r="BA722" s="219"/>
      <c r="BB722" s="219"/>
      <c r="BC722" s="219"/>
      <c r="BD722" s="219"/>
      <c r="BE722" s="219"/>
      <c r="BF722" s="219"/>
      <c r="BG722" s="219"/>
      <c r="BH722" s="219"/>
      <c r="BI722" s="219"/>
      <c r="BJ722" s="219"/>
      <c r="BK722" s="219"/>
      <c r="BL722" s="219"/>
      <c r="BM722" s="224"/>
    </row>
    <row r="723" spans="1:65">
      <c r="A723" s="30"/>
      <c r="B723" s="20" t="s">
        <v>271</v>
      </c>
      <c r="C723" s="12"/>
      <c r="D723" s="225">
        <v>274.51000000000005</v>
      </c>
      <c r="E723" s="225">
        <v>232.72216823221245</v>
      </c>
      <c r="F723" s="225">
        <v>273.15000000000003</v>
      </c>
      <c r="G723" s="225">
        <v>170.83333333333334</v>
      </c>
      <c r="H723" s="225">
        <v>255.5</v>
      </c>
      <c r="I723" s="225">
        <v>257.5</v>
      </c>
      <c r="J723" s="225">
        <v>250.16666666666666</v>
      </c>
      <c r="K723" s="225">
        <v>260.0333333333333</v>
      </c>
      <c r="L723" s="225">
        <v>238.83333333333334</v>
      </c>
      <c r="M723" s="225">
        <v>269.3326459924217</v>
      </c>
      <c r="N723" s="225">
        <v>182.16666666666666</v>
      </c>
      <c r="O723" s="225">
        <v>200.5</v>
      </c>
      <c r="P723" s="225">
        <v>266.34233333333333</v>
      </c>
      <c r="Q723" s="225">
        <v>202.5</v>
      </c>
      <c r="R723" s="225">
        <v>176.33333333333334</v>
      </c>
      <c r="S723" s="225">
        <v>233.16666666666666</v>
      </c>
      <c r="T723" s="225">
        <v>278.16666666666669</v>
      </c>
      <c r="U723" s="225">
        <v>212.16666666666666</v>
      </c>
      <c r="V723" s="225">
        <v>259.83333333333331</v>
      </c>
      <c r="W723" s="225">
        <v>296.83333333333331</v>
      </c>
      <c r="X723" s="225">
        <v>270.01666666666665</v>
      </c>
      <c r="Y723" s="225">
        <v>275.11666666666667</v>
      </c>
      <c r="Z723" s="225">
        <v>252.5</v>
      </c>
      <c r="AA723" s="225">
        <v>265.14166666666665</v>
      </c>
      <c r="AB723" s="225">
        <v>252</v>
      </c>
      <c r="AC723" s="225">
        <v>290.21666666666664</v>
      </c>
      <c r="AD723" s="218"/>
      <c r="AE723" s="219"/>
      <c r="AF723" s="219"/>
      <c r="AG723" s="219"/>
      <c r="AH723" s="219"/>
      <c r="AI723" s="219"/>
      <c r="AJ723" s="219"/>
      <c r="AK723" s="219"/>
      <c r="AL723" s="219"/>
      <c r="AM723" s="219"/>
      <c r="AN723" s="219"/>
      <c r="AO723" s="219"/>
      <c r="AP723" s="219"/>
      <c r="AQ723" s="219"/>
      <c r="AR723" s="219"/>
      <c r="AS723" s="219"/>
      <c r="AT723" s="219"/>
      <c r="AU723" s="219"/>
      <c r="AV723" s="219"/>
      <c r="AW723" s="219"/>
      <c r="AX723" s="219"/>
      <c r="AY723" s="219"/>
      <c r="AZ723" s="219"/>
      <c r="BA723" s="219"/>
      <c r="BB723" s="219"/>
      <c r="BC723" s="219"/>
      <c r="BD723" s="219"/>
      <c r="BE723" s="219"/>
      <c r="BF723" s="219"/>
      <c r="BG723" s="219"/>
      <c r="BH723" s="219"/>
      <c r="BI723" s="219"/>
      <c r="BJ723" s="219"/>
      <c r="BK723" s="219"/>
      <c r="BL723" s="219"/>
      <c r="BM723" s="224"/>
    </row>
    <row r="724" spans="1:65">
      <c r="A724" s="30"/>
      <c r="B724" s="3" t="s">
        <v>272</v>
      </c>
      <c r="C724" s="29"/>
      <c r="D724" s="221">
        <v>274.88</v>
      </c>
      <c r="E724" s="221">
        <v>233.00115028333596</v>
      </c>
      <c r="F724" s="221">
        <v>272.60000000000002</v>
      </c>
      <c r="G724" s="221">
        <v>169.5</v>
      </c>
      <c r="H724" s="221">
        <v>254</v>
      </c>
      <c r="I724" s="221">
        <v>258</v>
      </c>
      <c r="J724" s="221">
        <v>250.5</v>
      </c>
      <c r="K724" s="221">
        <v>260.7</v>
      </c>
      <c r="L724" s="221">
        <v>239.5</v>
      </c>
      <c r="M724" s="221">
        <v>268.31356931124088</v>
      </c>
      <c r="N724" s="221">
        <v>184.8</v>
      </c>
      <c r="O724" s="221">
        <v>193.5</v>
      </c>
      <c r="P724" s="221">
        <v>266.35850000000005</v>
      </c>
      <c r="Q724" s="221">
        <v>199.5</v>
      </c>
      <c r="R724" s="221">
        <v>174.5</v>
      </c>
      <c r="S724" s="221">
        <v>234</v>
      </c>
      <c r="T724" s="221">
        <v>277.5</v>
      </c>
      <c r="U724" s="221">
        <v>214.5</v>
      </c>
      <c r="V724" s="221">
        <v>260.5</v>
      </c>
      <c r="W724" s="221">
        <v>296.85000000000002</v>
      </c>
      <c r="X724" s="221">
        <v>271.75</v>
      </c>
      <c r="Y724" s="221">
        <v>273.64999999999998</v>
      </c>
      <c r="Z724" s="221">
        <v>252</v>
      </c>
      <c r="AA724" s="221">
        <v>264.35000000000002</v>
      </c>
      <c r="AB724" s="221">
        <v>256</v>
      </c>
      <c r="AC724" s="221">
        <v>295.5</v>
      </c>
      <c r="AD724" s="218"/>
      <c r="AE724" s="219"/>
      <c r="AF724" s="219"/>
      <c r="AG724" s="219"/>
      <c r="AH724" s="219"/>
      <c r="AI724" s="219"/>
      <c r="AJ724" s="219"/>
      <c r="AK724" s="219"/>
      <c r="AL724" s="219"/>
      <c r="AM724" s="219"/>
      <c r="AN724" s="219"/>
      <c r="AO724" s="219"/>
      <c r="AP724" s="219"/>
      <c r="AQ724" s="219"/>
      <c r="AR724" s="219"/>
      <c r="AS724" s="219"/>
      <c r="AT724" s="219"/>
      <c r="AU724" s="219"/>
      <c r="AV724" s="219"/>
      <c r="AW724" s="219"/>
      <c r="AX724" s="219"/>
      <c r="AY724" s="219"/>
      <c r="AZ724" s="219"/>
      <c r="BA724" s="219"/>
      <c r="BB724" s="219"/>
      <c r="BC724" s="219"/>
      <c r="BD724" s="219"/>
      <c r="BE724" s="219"/>
      <c r="BF724" s="219"/>
      <c r="BG724" s="219"/>
      <c r="BH724" s="219"/>
      <c r="BI724" s="219"/>
      <c r="BJ724" s="219"/>
      <c r="BK724" s="219"/>
      <c r="BL724" s="219"/>
      <c r="BM724" s="224"/>
    </row>
    <row r="725" spans="1:65">
      <c r="A725" s="30"/>
      <c r="B725" s="3" t="s">
        <v>273</v>
      </c>
      <c r="C725" s="29"/>
      <c r="D725" s="221">
        <v>2.4098796650455414</v>
      </c>
      <c r="E725" s="221">
        <v>4.2997356697053801</v>
      </c>
      <c r="F725" s="221">
        <v>3.9566399886772605</v>
      </c>
      <c r="G725" s="221">
        <v>13.905634349668002</v>
      </c>
      <c r="H725" s="221">
        <v>2.3452078799117149</v>
      </c>
      <c r="I725" s="221">
        <v>12.485992151206888</v>
      </c>
      <c r="J725" s="221">
        <v>2.8577380332470312</v>
      </c>
      <c r="K725" s="221">
        <v>2.3140152693244365</v>
      </c>
      <c r="L725" s="221">
        <v>9.1524131608372308</v>
      </c>
      <c r="M725" s="221">
        <v>3.2136695493687961</v>
      </c>
      <c r="N725" s="221">
        <v>11.275046193549127</v>
      </c>
      <c r="O725" s="221">
        <v>17.224981857755321</v>
      </c>
      <c r="P725" s="221">
        <v>0.42795825341576077</v>
      </c>
      <c r="Q725" s="221">
        <v>13.605146085213491</v>
      </c>
      <c r="R725" s="221">
        <v>14.309670389868058</v>
      </c>
      <c r="S725" s="221">
        <v>16.797817318528821</v>
      </c>
      <c r="T725" s="221">
        <v>3.7638632635454052</v>
      </c>
      <c r="U725" s="221">
        <v>19.833473388861233</v>
      </c>
      <c r="V725" s="221">
        <v>7.8336879352362834</v>
      </c>
      <c r="W725" s="221">
        <v>2.1115555087817777</v>
      </c>
      <c r="X725" s="221">
        <v>5.8982765844496168</v>
      </c>
      <c r="Y725" s="221">
        <v>6.170710385901029</v>
      </c>
      <c r="Z725" s="221">
        <v>1.7606816861659089</v>
      </c>
      <c r="AA725" s="221">
        <v>2.7943615848108645</v>
      </c>
      <c r="AB725" s="221">
        <v>15.427248620541512</v>
      </c>
      <c r="AC725" s="221">
        <v>17.794203175940936</v>
      </c>
      <c r="AD725" s="218"/>
      <c r="AE725" s="219"/>
      <c r="AF725" s="219"/>
      <c r="AG725" s="219"/>
      <c r="AH725" s="219"/>
      <c r="AI725" s="219"/>
      <c r="AJ725" s="219"/>
      <c r="AK725" s="219"/>
      <c r="AL725" s="219"/>
      <c r="AM725" s="219"/>
      <c r="AN725" s="219"/>
      <c r="AO725" s="219"/>
      <c r="AP725" s="219"/>
      <c r="AQ725" s="219"/>
      <c r="AR725" s="219"/>
      <c r="AS725" s="219"/>
      <c r="AT725" s="219"/>
      <c r="AU725" s="219"/>
      <c r="AV725" s="219"/>
      <c r="AW725" s="219"/>
      <c r="AX725" s="219"/>
      <c r="AY725" s="219"/>
      <c r="AZ725" s="219"/>
      <c r="BA725" s="219"/>
      <c r="BB725" s="219"/>
      <c r="BC725" s="219"/>
      <c r="BD725" s="219"/>
      <c r="BE725" s="219"/>
      <c r="BF725" s="219"/>
      <c r="BG725" s="219"/>
      <c r="BH725" s="219"/>
      <c r="BI725" s="219"/>
      <c r="BJ725" s="219"/>
      <c r="BK725" s="219"/>
      <c r="BL725" s="219"/>
      <c r="BM725" s="224"/>
    </row>
    <row r="726" spans="1:65">
      <c r="A726" s="30"/>
      <c r="B726" s="3" t="s">
        <v>86</v>
      </c>
      <c r="C726" s="29"/>
      <c r="D726" s="13">
        <v>8.7788410806365555E-3</v>
      </c>
      <c r="E726" s="13">
        <v>1.847583194315662E-2</v>
      </c>
      <c r="F726" s="13">
        <v>1.4485227855307561E-2</v>
      </c>
      <c r="G726" s="13">
        <v>8.1398835217568785E-2</v>
      </c>
      <c r="H726" s="13">
        <v>9.1788958117875342E-3</v>
      </c>
      <c r="I726" s="13">
        <v>4.8489289907599563E-2</v>
      </c>
      <c r="J726" s="13">
        <v>1.1423336575271278E-2</v>
      </c>
      <c r="K726" s="13">
        <v>8.8989178412681846E-3</v>
      </c>
      <c r="L726" s="13">
        <v>3.8321339124231253E-2</v>
      </c>
      <c r="M726" s="13">
        <v>1.1931971846662882E-2</v>
      </c>
      <c r="N726" s="13">
        <v>6.1894123660836929E-2</v>
      </c>
      <c r="O726" s="13">
        <v>8.5910133953891868E-2</v>
      </c>
      <c r="P726" s="13">
        <v>1.6067977180336613E-3</v>
      </c>
      <c r="Q726" s="13">
        <v>6.7185906593646871E-2</v>
      </c>
      <c r="R726" s="13">
        <v>8.1151249848023008E-2</v>
      </c>
      <c r="S726" s="13">
        <v>7.2042104296764067E-2</v>
      </c>
      <c r="T726" s="13">
        <v>1.353096439860541E-2</v>
      </c>
      <c r="U726" s="13">
        <v>9.3480628698481852E-2</v>
      </c>
      <c r="V726" s="13">
        <v>3.0148895196547596E-2</v>
      </c>
      <c r="W726" s="13">
        <v>7.1136064304832495E-3</v>
      </c>
      <c r="X726" s="13">
        <v>2.1844120428799272E-2</v>
      </c>
      <c r="Y726" s="13">
        <v>2.2429431341495228E-2</v>
      </c>
      <c r="Z726" s="13">
        <v>6.9729967768946887E-3</v>
      </c>
      <c r="AA726" s="13">
        <v>1.0539126573130834E-2</v>
      </c>
      <c r="AB726" s="13">
        <v>6.1219240557704412E-2</v>
      </c>
      <c r="AC726" s="13">
        <v>6.1313512350339189E-2</v>
      </c>
      <c r="AD726" s="150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274</v>
      </c>
      <c r="C727" s="29"/>
      <c r="D727" s="13">
        <v>6.1567348278904754E-2</v>
      </c>
      <c r="E727" s="13">
        <v>-0.10003185670472148</v>
      </c>
      <c r="F727" s="13">
        <v>5.6308044087220344E-2</v>
      </c>
      <c r="G727" s="13">
        <v>-0.33936436317688656</v>
      </c>
      <c r="H727" s="13">
        <v>-1.1946896341626378E-2</v>
      </c>
      <c r="I727" s="13">
        <v>-4.2126254715021405E-3</v>
      </c>
      <c r="J727" s="13">
        <v>-3.2571618661957791E-2</v>
      </c>
      <c r="K727" s="13">
        <v>5.5841176306550278E-3</v>
      </c>
      <c r="L727" s="13">
        <v>-7.6399153592661806E-2</v>
      </c>
      <c r="M727" s="13">
        <v>4.1545819136337592E-2</v>
      </c>
      <c r="N727" s="13">
        <v>-0.29553682824618244</v>
      </c>
      <c r="O727" s="13">
        <v>-0.22463934527004348</v>
      </c>
      <c r="P727" s="13">
        <v>2.9981875090462129E-2</v>
      </c>
      <c r="Q727" s="13">
        <v>-0.21690507439991924</v>
      </c>
      <c r="R727" s="13">
        <v>-0.3180951182840448</v>
      </c>
      <c r="S727" s="13">
        <v>-9.8312921058014036E-2</v>
      </c>
      <c r="T727" s="13">
        <v>7.5708173519781763E-2</v>
      </c>
      <c r="U727" s="13">
        <v>-0.17952276519431865</v>
      </c>
      <c r="V727" s="13">
        <v>4.8106905436426928E-3</v>
      </c>
      <c r="W727" s="13">
        <v>0.14789470164094154</v>
      </c>
      <c r="X727" s="13">
        <v>4.4191019724025393E-2</v>
      </c>
      <c r="Y727" s="13">
        <v>6.3913410442842267E-2</v>
      </c>
      <c r="Z727" s="13">
        <v>-2.3548302646812846E-2</v>
      </c>
      <c r="AA727" s="13">
        <v>2.5338734478097535E-2</v>
      </c>
      <c r="AB727" s="13">
        <v>-2.5481870364343906E-2</v>
      </c>
      <c r="AC727" s="13">
        <v>0.12230715551228033</v>
      </c>
      <c r="AD727" s="150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275</v>
      </c>
      <c r="C728" s="47"/>
      <c r="D728" s="45">
        <v>0.68</v>
      </c>
      <c r="E728" s="45">
        <v>0.9</v>
      </c>
      <c r="F728" s="45">
        <v>0.63</v>
      </c>
      <c r="G728" s="45">
        <v>3.24</v>
      </c>
      <c r="H728" s="45">
        <v>0.04</v>
      </c>
      <c r="I728" s="45">
        <v>0.04</v>
      </c>
      <c r="J728" s="45">
        <v>0.24</v>
      </c>
      <c r="K728" s="45">
        <v>0.13</v>
      </c>
      <c r="L728" s="45">
        <v>0.67</v>
      </c>
      <c r="M728" s="45">
        <v>0.49</v>
      </c>
      <c r="N728" s="45">
        <v>2.81</v>
      </c>
      <c r="O728" s="45">
        <v>2.12</v>
      </c>
      <c r="P728" s="45">
        <v>0.37</v>
      </c>
      <c r="Q728" s="45">
        <v>2.04</v>
      </c>
      <c r="R728" s="45">
        <v>3.03</v>
      </c>
      <c r="S728" s="45">
        <v>0.88</v>
      </c>
      <c r="T728" s="45">
        <v>0.82</v>
      </c>
      <c r="U728" s="45">
        <v>1.68</v>
      </c>
      <c r="V728" s="45">
        <v>0.13</v>
      </c>
      <c r="W728" s="45">
        <v>1.52</v>
      </c>
      <c r="X728" s="45">
        <v>0.51</v>
      </c>
      <c r="Y728" s="45">
        <v>0.7</v>
      </c>
      <c r="Z728" s="45">
        <v>0.15</v>
      </c>
      <c r="AA728" s="45">
        <v>0.33</v>
      </c>
      <c r="AB728" s="45">
        <v>0.17</v>
      </c>
      <c r="AC728" s="45">
        <v>1.27</v>
      </c>
      <c r="AD728" s="150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BM729" s="55"/>
    </row>
    <row r="730" spans="1:65" ht="15">
      <c r="B730" s="8" t="s">
        <v>513</v>
      </c>
      <c r="BM730" s="28" t="s">
        <v>66</v>
      </c>
    </row>
    <row r="731" spans="1:65" ht="15">
      <c r="A731" s="25" t="s">
        <v>59</v>
      </c>
      <c r="B731" s="18" t="s">
        <v>110</v>
      </c>
      <c r="C731" s="15" t="s">
        <v>111</v>
      </c>
      <c r="D731" s="16" t="s">
        <v>232</v>
      </c>
      <c r="E731" s="17" t="s">
        <v>232</v>
      </c>
      <c r="F731" s="17" t="s">
        <v>232</v>
      </c>
      <c r="G731" s="17" t="s">
        <v>232</v>
      </c>
      <c r="H731" s="17" t="s">
        <v>232</v>
      </c>
      <c r="I731" s="17" t="s">
        <v>232</v>
      </c>
      <c r="J731" s="17" t="s">
        <v>232</v>
      </c>
      <c r="K731" s="17" t="s">
        <v>232</v>
      </c>
      <c r="L731" s="17" t="s">
        <v>232</v>
      </c>
      <c r="M731" s="17" t="s">
        <v>232</v>
      </c>
      <c r="N731" s="17" t="s">
        <v>232</v>
      </c>
      <c r="O731" s="17" t="s">
        <v>232</v>
      </c>
      <c r="P731" s="17" t="s">
        <v>232</v>
      </c>
      <c r="Q731" s="17" t="s">
        <v>232</v>
      </c>
      <c r="R731" s="17" t="s">
        <v>232</v>
      </c>
      <c r="S731" s="17" t="s">
        <v>232</v>
      </c>
      <c r="T731" s="17" t="s">
        <v>232</v>
      </c>
      <c r="U731" s="17" t="s">
        <v>232</v>
      </c>
      <c r="V731" s="17" t="s">
        <v>232</v>
      </c>
      <c r="W731" s="150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233</v>
      </c>
      <c r="C732" s="9" t="s">
        <v>233</v>
      </c>
      <c r="D732" s="148" t="s">
        <v>236</v>
      </c>
      <c r="E732" s="149" t="s">
        <v>237</v>
      </c>
      <c r="F732" s="149" t="s">
        <v>238</v>
      </c>
      <c r="G732" s="149" t="s">
        <v>239</v>
      </c>
      <c r="H732" s="149" t="s">
        <v>242</v>
      </c>
      <c r="I732" s="149" t="s">
        <v>244</v>
      </c>
      <c r="J732" s="149" t="s">
        <v>245</v>
      </c>
      <c r="K732" s="149" t="s">
        <v>247</v>
      </c>
      <c r="L732" s="149" t="s">
        <v>248</v>
      </c>
      <c r="M732" s="149" t="s">
        <v>251</v>
      </c>
      <c r="N732" s="149" t="s">
        <v>252</v>
      </c>
      <c r="O732" s="149" t="s">
        <v>253</v>
      </c>
      <c r="P732" s="149" t="s">
        <v>254</v>
      </c>
      <c r="Q732" s="149" t="s">
        <v>277</v>
      </c>
      <c r="R732" s="149" t="s">
        <v>255</v>
      </c>
      <c r="S732" s="149" t="s">
        <v>256</v>
      </c>
      <c r="T732" s="149" t="s">
        <v>258</v>
      </c>
      <c r="U732" s="149" t="s">
        <v>260</v>
      </c>
      <c r="V732" s="149" t="s">
        <v>261</v>
      </c>
      <c r="W732" s="150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3</v>
      </c>
    </row>
    <row r="733" spans="1:65">
      <c r="A733" s="30"/>
      <c r="B733" s="19"/>
      <c r="C733" s="9"/>
      <c r="D733" s="10" t="s">
        <v>284</v>
      </c>
      <c r="E733" s="11" t="s">
        <v>284</v>
      </c>
      <c r="F733" s="11" t="s">
        <v>284</v>
      </c>
      <c r="G733" s="11" t="s">
        <v>284</v>
      </c>
      <c r="H733" s="11" t="s">
        <v>284</v>
      </c>
      <c r="I733" s="11" t="s">
        <v>284</v>
      </c>
      <c r="J733" s="11" t="s">
        <v>114</v>
      </c>
      <c r="K733" s="11" t="s">
        <v>284</v>
      </c>
      <c r="L733" s="11" t="s">
        <v>285</v>
      </c>
      <c r="M733" s="11" t="s">
        <v>285</v>
      </c>
      <c r="N733" s="11" t="s">
        <v>285</v>
      </c>
      <c r="O733" s="11" t="s">
        <v>285</v>
      </c>
      <c r="P733" s="11" t="s">
        <v>285</v>
      </c>
      <c r="Q733" s="11" t="s">
        <v>285</v>
      </c>
      <c r="R733" s="11" t="s">
        <v>284</v>
      </c>
      <c r="S733" s="11" t="s">
        <v>285</v>
      </c>
      <c r="T733" s="11" t="s">
        <v>285</v>
      </c>
      <c r="U733" s="11" t="s">
        <v>284</v>
      </c>
      <c r="V733" s="11" t="s">
        <v>284</v>
      </c>
      <c r="W733" s="150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3</v>
      </c>
    </row>
    <row r="734" spans="1:65">
      <c r="A734" s="30"/>
      <c r="B734" s="19"/>
      <c r="C734" s="9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150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3</v>
      </c>
    </row>
    <row r="735" spans="1:65">
      <c r="A735" s="30"/>
      <c r="B735" s="18">
        <v>1</v>
      </c>
      <c r="C735" s="14">
        <v>1</v>
      </c>
      <c r="D735" s="213">
        <v>4.7E-2</v>
      </c>
      <c r="E735" s="226">
        <v>4.0871607663527251E-2</v>
      </c>
      <c r="F735" s="226">
        <v>1.7000000000000001E-2</v>
      </c>
      <c r="G735" s="213">
        <v>4.5999999999999999E-2</v>
      </c>
      <c r="H735" s="213">
        <v>0.06</v>
      </c>
      <c r="I735" s="226" t="s">
        <v>104</v>
      </c>
      <c r="J735" s="226" t="s">
        <v>299</v>
      </c>
      <c r="K735" s="213">
        <v>5.8000000000000003E-2</v>
      </c>
      <c r="L735" s="213">
        <v>4.9000000000000002E-2</v>
      </c>
      <c r="M735" s="213">
        <v>5.1999999999999998E-2</v>
      </c>
      <c r="N735" s="213">
        <v>5.0999999999999997E-2</v>
      </c>
      <c r="O735" s="213">
        <v>5.0999999999999997E-2</v>
      </c>
      <c r="P735" s="213">
        <v>4.5999999999999999E-2</v>
      </c>
      <c r="Q735" s="213">
        <v>4.8000000000000001E-2</v>
      </c>
      <c r="R735" s="226" t="s">
        <v>104</v>
      </c>
      <c r="S735" s="213">
        <v>5.0999999999999997E-2</v>
      </c>
      <c r="T735" s="213">
        <v>4.7E-2</v>
      </c>
      <c r="U735" s="213">
        <v>4.7E-2</v>
      </c>
      <c r="V735" s="213">
        <v>5.0999999999999997E-2</v>
      </c>
      <c r="W735" s="204"/>
      <c r="X735" s="205"/>
      <c r="Y735" s="205"/>
      <c r="Z735" s="205"/>
      <c r="AA735" s="205"/>
      <c r="AB735" s="205"/>
      <c r="AC735" s="205"/>
      <c r="AD735" s="205"/>
      <c r="AE735" s="205"/>
      <c r="AF735" s="205"/>
      <c r="AG735" s="205"/>
      <c r="AH735" s="205"/>
      <c r="AI735" s="205"/>
      <c r="AJ735" s="205"/>
      <c r="AK735" s="205"/>
      <c r="AL735" s="205"/>
      <c r="AM735" s="205"/>
      <c r="AN735" s="205"/>
      <c r="AO735" s="205"/>
      <c r="AP735" s="205"/>
      <c r="AQ735" s="205"/>
      <c r="AR735" s="205"/>
      <c r="AS735" s="205"/>
      <c r="AT735" s="205"/>
      <c r="AU735" s="205"/>
      <c r="AV735" s="205"/>
      <c r="AW735" s="205"/>
      <c r="AX735" s="205"/>
      <c r="AY735" s="205"/>
      <c r="AZ735" s="205"/>
      <c r="BA735" s="205"/>
      <c r="BB735" s="205"/>
      <c r="BC735" s="205"/>
      <c r="BD735" s="205"/>
      <c r="BE735" s="205"/>
      <c r="BF735" s="205"/>
      <c r="BG735" s="205"/>
      <c r="BH735" s="205"/>
      <c r="BI735" s="205"/>
      <c r="BJ735" s="205"/>
      <c r="BK735" s="205"/>
      <c r="BL735" s="205"/>
      <c r="BM735" s="214">
        <v>1</v>
      </c>
    </row>
    <row r="736" spans="1:65">
      <c r="A736" s="30"/>
      <c r="B736" s="19">
        <v>1</v>
      </c>
      <c r="C736" s="9">
        <v>2</v>
      </c>
      <c r="D736" s="24">
        <v>5.0999999999999997E-2</v>
      </c>
      <c r="E736" s="229">
        <v>4.0939021450034099E-2</v>
      </c>
      <c r="F736" s="229">
        <v>1.7999999999999999E-2</v>
      </c>
      <c r="G736" s="24">
        <v>4.3999999999999997E-2</v>
      </c>
      <c r="H736" s="24">
        <v>0.06</v>
      </c>
      <c r="I736" s="229" t="s">
        <v>104</v>
      </c>
      <c r="J736" s="229" t="s">
        <v>299</v>
      </c>
      <c r="K736" s="24">
        <v>4.3999999999999997E-2</v>
      </c>
      <c r="L736" s="24">
        <v>4.8000000000000001E-2</v>
      </c>
      <c r="M736" s="24">
        <v>5.0999999999999997E-2</v>
      </c>
      <c r="N736" s="24">
        <v>4.3999999999999997E-2</v>
      </c>
      <c r="O736" s="24">
        <v>4.9000000000000002E-2</v>
      </c>
      <c r="P736" s="24">
        <v>4.8000000000000001E-2</v>
      </c>
      <c r="Q736" s="24">
        <v>5.0999999999999997E-2</v>
      </c>
      <c r="R736" s="229" t="s">
        <v>104</v>
      </c>
      <c r="S736" s="24">
        <v>5.2999999999999999E-2</v>
      </c>
      <c r="T736" s="24">
        <v>0.05</v>
      </c>
      <c r="U736" s="24">
        <v>4.5999999999999999E-2</v>
      </c>
      <c r="V736" s="24">
        <v>0.05</v>
      </c>
      <c r="W736" s="204"/>
      <c r="X736" s="205"/>
      <c r="Y736" s="205"/>
      <c r="Z736" s="205"/>
      <c r="AA736" s="205"/>
      <c r="AB736" s="205"/>
      <c r="AC736" s="205"/>
      <c r="AD736" s="205"/>
      <c r="AE736" s="205"/>
      <c r="AF736" s="205"/>
      <c r="AG736" s="205"/>
      <c r="AH736" s="205"/>
      <c r="AI736" s="205"/>
      <c r="AJ736" s="205"/>
      <c r="AK736" s="205"/>
      <c r="AL736" s="205"/>
      <c r="AM736" s="205"/>
      <c r="AN736" s="205"/>
      <c r="AO736" s="205"/>
      <c r="AP736" s="205"/>
      <c r="AQ736" s="205"/>
      <c r="AR736" s="205"/>
      <c r="AS736" s="205"/>
      <c r="AT736" s="205"/>
      <c r="AU736" s="205"/>
      <c r="AV736" s="205"/>
      <c r="AW736" s="205"/>
      <c r="AX736" s="205"/>
      <c r="AY736" s="205"/>
      <c r="AZ736" s="205"/>
      <c r="BA736" s="205"/>
      <c r="BB736" s="205"/>
      <c r="BC736" s="205"/>
      <c r="BD736" s="205"/>
      <c r="BE736" s="205"/>
      <c r="BF736" s="205"/>
      <c r="BG736" s="205"/>
      <c r="BH736" s="205"/>
      <c r="BI736" s="205"/>
      <c r="BJ736" s="205"/>
      <c r="BK736" s="205"/>
      <c r="BL736" s="205"/>
      <c r="BM736" s="214">
        <v>30</v>
      </c>
    </row>
    <row r="737" spans="1:65">
      <c r="A737" s="30"/>
      <c r="B737" s="19">
        <v>1</v>
      </c>
      <c r="C737" s="9">
        <v>3</v>
      </c>
      <c r="D737" s="24">
        <v>4.9000000000000002E-2</v>
      </c>
      <c r="E737" s="229">
        <v>4.0836689329113503E-2</v>
      </c>
      <c r="F737" s="229">
        <v>1.9E-2</v>
      </c>
      <c r="G737" s="24">
        <v>4.9000000000000002E-2</v>
      </c>
      <c r="H737" s="24">
        <v>0.05</v>
      </c>
      <c r="I737" s="229" t="s">
        <v>104</v>
      </c>
      <c r="J737" s="229" t="s">
        <v>299</v>
      </c>
      <c r="K737" s="24">
        <v>4.3999999999999997E-2</v>
      </c>
      <c r="L737" s="24">
        <v>4.8000000000000001E-2</v>
      </c>
      <c r="M737" s="24">
        <v>5.5E-2</v>
      </c>
      <c r="N737" s="24">
        <v>4.4999999999999998E-2</v>
      </c>
      <c r="O737" s="24">
        <v>5.1999999999999998E-2</v>
      </c>
      <c r="P737" s="24">
        <v>4.8000000000000001E-2</v>
      </c>
      <c r="Q737" s="24">
        <v>4.8000000000000001E-2</v>
      </c>
      <c r="R737" s="229" t="s">
        <v>104</v>
      </c>
      <c r="S737" s="24">
        <v>4.9000000000000002E-2</v>
      </c>
      <c r="T737" s="24">
        <v>5.0999999999999997E-2</v>
      </c>
      <c r="U737" s="24">
        <v>0.05</v>
      </c>
      <c r="V737" s="228">
        <v>0.06</v>
      </c>
      <c r="W737" s="204"/>
      <c r="X737" s="205"/>
      <c r="Y737" s="205"/>
      <c r="Z737" s="205"/>
      <c r="AA737" s="205"/>
      <c r="AB737" s="205"/>
      <c r="AC737" s="205"/>
      <c r="AD737" s="205"/>
      <c r="AE737" s="205"/>
      <c r="AF737" s="205"/>
      <c r="AG737" s="205"/>
      <c r="AH737" s="205"/>
      <c r="AI737" s="205"/>
      <c r="AJ737" s="205"/>
      <c r="AK737" s="205"/>
      <c r="AL737" s="205"/>
      <c r="AM737" s="205"/>
      <c r="AN737" s="205"/>
      <c r="AO737" s="205"/>
      <c r="AP737" s="205"/>
      <c r="AQ737" s="205"/>
      <c r="AR737" s="205"/>
      <c r="AS737" s="205"/>
      <c r="AT737" s="205"/>
      <c r="AU737" s="205"/>
      <c r="AV737" s="205"/>
      <c r="AW737" s="205"/>
      <c r="AX737" s="205"/>
      <c r="AY737" s="205"/>
      <c r="AZ737" s="205"/>
      <c r="BA737" s="205"/>
      <c r="BB737" s="205"/>
      <c r="BC737" s="205"/>
      <c r="BD737" s="205"/>
      <c r="BE737" s="205"/>
      <c r="BF737" s="205"/>
      <c r="BG737" s="205"/>
      <c r="BH737" s="205"/>
      <c r="BI737" s="205"/>
      <c r="BJ737" s="205"/>
      <c r="BK737" s="205"/>
      <c r="BL737" s="205"/>
      <c r="BM737" s="214">
        <v>16</v>
      </c>
    </row>
    <row r="738" spans="1:65">
      <c r="A738" s="30"/>
      <c r="B738" s="19">
        <v>1</v>
      </c>
      <c r="C738" s="9">
        <v>4</v>
      </c>
      <c r="D738" s="24">
        <v>5.0999999999999997E-2</v>
      </c>
      <c r="E738" s="229">
        <v>4.0684602581209602E-2</v>
      </c>
      <c r="F738" s="229">
        <v>1.9E-2</v>
      </c>
      <c r="G738" s="24">
        <v>4.8000000000000001E-2</v>
      </c>
      <c r="H738" s="24">
        <v>0.05</v>
      </c>
      <c r="I738" s="229" t="s">
        <v>104</v>
      </c>
      <c r="J738" s="229" t="s">
        <v>299</v>
      </c>
      <c r="K738" s="24">
        <v>4.4999999999999998E-2</v>
      </c>
      <c r="L738" s="24">
        <v>4.9000000000000002E-2</v>
      </c>
      <c r="M738" s="24">
        <v>4.8000000000000001E-2</v>
      </c>
      <c r="N738" s="24">
        <v>4.2999999999999997E-2</v>
      </c>
      <c r="O738" s="24">
        <v>5.1999999999999998E-2</v>
      </c>
      <c r="P738" s="24">
        <v>0.05</v>
      </c>
      <c r="Q738" s="24">
        <v>4.3999999999999997E-2</v>
      </c>
      <c r="R738" s="229" t="s">
        <v>104</v>
      </c>
      <c r="S738" s="24">
        <v>5.8000000000000003E-2</v>
      </c>
      <c r="T738" s="24">
        <v>5.0999999999999997E-2</v>
      </c>
      <c r="U738" s="24">
        <v>5.0999999999999997E-2</v>
      </c>
      <c r="V738" s="24">
        <v>5.0999999999999997E-2</v>
      </c>
      <c r="W738" s="204"/>
      <c r="X738" s="205"/>
      <c r="Y738" s="205"/>
      <c r="Z738" s="205"/>
      <c r="AA738" s="205"/>
      <c r="AB738" s="205"/>
      <c r="AC738" s="205"/>
      <c r="AD738" s="205"/>
      <c r="AE738" s="205"/>
      <c r="AF738" s="205"/>
      <c r="AG738" s="205"/>
      <c r="AH738" s="205"/>
      <c r="AI738" s="205"/>
      <c r="AJ738" s="205"/>
      <c r="AK738" s="205"/>
      <c r="AL738" s="205"/>
      <c r="AM738" s="205"/>
      <c r="AN738" s="205"/>
      <c r="AO738" s="205"/>
      <c r="AP738" s="205"/>
      <c r="AQ738" s="205"/>
      <c r="AR738" s="205"/>
      <c r="AS738" s="205"/>
      <c r="AT738" s="205"/>
      <c r="AU738" s="205"/>
      <c r="AV738" s="205"/>
      <c r="AW738" s="205"/>
      <c r="AX738" s="205"/>
      <c r="AY738" s="205"/>
      <c r="AZ738" s="205"/>
      <c r="BA738" s="205"/>
      <c r="BB738" s="205"/>
      <c r="BC738" s="205"/>
      <c r="BD738" s="205"/>
      <c r="BE738" s="205"/>
      <c r="BF738" s="205"/>
      <c r="BG738" s="205"/>
      <c r="BH738" s="205"/>
      <c r="BI738" s="205"/>
      <c r="BJ738" s="205"/>
      <c r="BK738" s="205"/>
      <c r="BL738" s="205"/>
      <c r="BM738" s="214">
        <v>4.9269047619047615E-2</v>
      </c>
    </row>
    <row r="739" spans="1:65">
      <c r="A739" s="30"/>
      <c r="B739" s="19">
        <v>1</v>
      </c>
      <c r="C739" s="9">
        <v>5</v>
      </c>
      <c r="D739" s="24">
        <v>0.05</v>
      </c>
      <c r="E739" s="229">
        <v>4.0818195358900002E-2</v>
      </c>
      <c r="F739" s="229">
        <v>1.6E-2</v>
      </c>
      <c r="G739" s="24">
        <v>5.0999999999999997E-2</v>
      </c>
      <c r="H739" s="24">
        <v>0.05</v>
      </c>
      <c r="I739" s="229" t="s">
        <v>104</v>
      </c>
      <c r="J739" s="229" t="s">
        <v>299</v>
      </c>
      <c r="K739" s="24">
        <v>5.2999999999999999E-2</v>
      </c>
      <c r="L739" s="24">
        <v>4.8000000000000001E-2</v>
      </c>
      <c r="M739" s="24">
        <v>4.4999999999999998E-2</v>
      </c>
      <c r="N739" s="24">
        <v>4.9000000000000002E-2</v>
      </c>
      <c r="O739" s="24">
        <v>4.7E-2</v>
      </c>
      <c r="P739" s="24">
        <v>4.9000000000000002E-2</v>
      </c>
      <c r="Q739" s="24">
        <v>4.2999999999999997E-2</v>
      </c>
      <c r="R739" s="229" t="s">
        <v>104</v>
      </c>
      <c r="S739" s="24">
        <v>5.3999999999999999E-2</v>
      </c>
      <c r="T739" s="24">
        <v>4.9000000000000002E-2</v>
      </c>
      <c r="U739" s="24">
        <v>4.3999999999999997E-2</v>
      </c>
      <c r="V739" s="24">
        <v>5.1999999999999998E-2</v>
      </c>
      <c r="W739" s="204"/>
      <c r="X739" s="205"/>
      <c r="Y739" s="205"/>
      <c r="Z739" s="205"/>
      <c r="AA739" s="205"/>
      <c r="AB739" s="205"/>
      <c r="AC739" s="205"/>
      <c r="AD739" s="205"/>
      <c r="AE739" s="205"/>
      <c r="AF739" s="205"/>
      <c r="AG739" s="205"/>
      <c r="AH739" s="205"/>
      <c r="AI739" s="205"/>
      <c r="AJ739" s="205"/>
      <c r="AK739" s="205"/>
      <c r="AL739" s="205"/>
      <c r="AM739" s="205"/>
      <c r="AN739" s="205"/>
      <c r="AO739" s="205"/>
      <c r="AP739" s="205"/>
      <c r="AQ739" s="205"/>
      <c r="AR739" s="205"/>
      <c r="AS739" s="205"/>
      <c r="AT739" s="205"/>
      <c r="AU739" s="205"/>
      <c r="AV739" s="205"/>
      <c r="AW739" s="205"/>
      <c r="AX739" s="205"/>
      <c r="AY739" s="205"/>
      <c r="AZ739" s="205"/>
      <c r="BA739" s="205"/>
      <c r="BB739" s="205"/>
      <c r="BC739" s="205"/>
      <c r="BD739" s="205"/>
      <c r="BE739" s="205"/>
      <c r="BF739" s="205"/>
      <c r="BG739" s="205"/>
      <c r="BH739" s="205"/>
      <c r="BI739" s="205"/>
      <c r="BJ739" s="205"/>
      <c r="BK739" s="205"/>
      <c r="BL739" s="205"/>
      <c r="BM739" s="214">
        <v>49</v>
      </c>
    </row>
    <row r="740" spans="1:65">
      <c r="A740" s="30"/>
      <c r="B740" s="19">
        <v>1</v>
      </c>
      <c r="C740" s="9">
        <v>6</v>
      </c>
      <c r="D740" s="24">
        <v>4.9000000000000002E-2</v>
      </c>
      <c r="E740" s="229">
        <v>4.0502504055170502E-2</v>
      </c>
      <c r="F740" s="229">
        <v>0.02</v>
      </c>
      <c r="G740" s="228">
        <v>0.03</v>
      </c>
      <c r="H740" s="24">
        <v>0.05</v>
      </c>
      <c r="I740" s="229" t="s">
        <v>104</v>
      </c>
      <c r="J740" s="229" t="s">
        <v>299</v>
      </c>
      <c r="K740" s="24">
        <v>4.8000000000000001E-2</v>
      </c>
      <c r="L740" s="24">
        <v>0.05</v>
      </c>
      <c r="M740" s="24">
        <v>4.3999999999999997E-2</v>
      </c>
      <c r="N740" s="24">
        <v>4.2000000000000003E-2</v>
      </c>
      <c r="O740" s="24">
        <v>4.5999999999999999E-2</v>
      </c>
      <c r="P740" s="24">
        <v>4.9000000000000002E-2</v>
      </c>
      <c r="Q740" s="24">
        <v>4.8000000000000001E-2</v>
      </c>
      <c r="R740" s="229" t="s">
        <v>104</v>
      </c>
      <c r="S740" s="24">
        <v>4.9000000000000002E-2</v>
      </c>
      <c r="T740" s="24">
        <v>5.3999999999999999E-2</v>
      </c>
      <c r="U740" s="24">
        <v>4.8000000000000001E-2</v>
      </c>
      <c r="V740" s="24">
        <v>5.6000000000000001E-2</v>
      </c>
      <c r="W740" s="204"/>
      <c r="X740" s="205"/>
      <c r="Y740" s="205"/>
      <c r="Z740" s="205"/>
      <c r="AA740" s="205"/>
      <c r="AB740" s="205"/>
      <c r="AC740" s="205"/>
      <c r="AD740" s="205"/>
      <c r="AE740" s="205"/>
      <c r="AF740" s="205"/>
      <c r="AG740" s="205"/>
      <c r="AH740" s="205"/>
      <c r="AI740" s="205"/>
      <c r="AJ740" s="205"/>
      <c r="AK740" s="205"/>
      <c r="AL740" s="205"/>
      <c r="AM740" s="205"/>
      <c r="AN740" s="205"/>
      <c r="AO740" s="205"/>
      <c r="AP740" s="205"/>
      <c r="AQ740" s="205"/>
      <c r="AR740" s="205"/>
      <c r="AS740" s="205"/>
      <c r="AT740" s="205"/>
      <c r="AU740" s="205"/>
      <c r="AV740" s="205"/>
      <c r="AW740" s="205"/>
      <c r="AX740" s="205"/>
      <c r="AY740" s="205"/>
      <c r="AZ740" s="205"/>
      <c r="BA740" s="205"/>
      <c r="BB740" s="205"/>
      <c r="BC740" s="205"/>
      <c r="BD740" s="205"/>
      <c r="BE740" s="205"/>
      <c r="BF740" s="205"/>
      <c r="BG740" s="205"/>
      <c r="BH740" s="205"/>
      <c r="BI740" s="205"/>
      <c r="BJ740" s="205"/>
      <c r="BK740" s="205"/>
      <c r="BL740" s="205"/>
      <c r="BM740" s="56"/>
    </row>
    <row r="741" spans="1:65">
      <c r="A741" s="30"/>
      <c r="B741" s="20" t="s">
        <v>271</v>
      </c>
      <c r="C741" s="12"/>
      <c r="D741" s="215">
        <v>4.9499999999999995E-2</v>
      </c>
      <c r="E741" s="215">
        <v>4.0775436739659159E-2</v>
      </c>
      <c r="F741" s="215">
        <v>1.8166666666666668E-2</v>
      </c>
      <c r="G741" s="215">
        <v>4.4666666666666667E-2</v>
      </c>
      <c r="H741" s="215">
        <v>5.3333333333333323E-2</v>
      </c>
      <c r="I741" s="215" t="s">
        <v>660</v>
      </c>
      <c r="J741" s="215" t="s">
        <v>660</v>
      </c>
      <c r="K741" s="215">
        <v>4.8666666666666664E-2</v>
      </c>
      <c r="L741" s="215">
        <v>4.8666666666666664E-2</v>
      </c>
      <c r="M741" s="215">
        <v>4.9166666666666664E-2</v>
      </c>
      <c r="N741" s="215">
        <v>4.5666666666666661E-2</v>
      </c>
      <c r="O741" s="215">
        <v>4.9499999999999995E-2</v>
      </c>
      <c r="P741" s="215">
        <v>4.8333333333333332E-2</v>
      </c>
      <c r="Q741" s="215">
        <v>4.6999999999999993E-2</v>
      </c>
      <c r="R741" s="215" t="s">
        <v>660</v>
      </c>
      <c r="S741" s="215">
        <v>5.2333333333333336E-2</v>
      </c>
      <c r="T741" s="215">
        <v>5.0333333333333334E-2</v>
      </c>
      <c r="U741" s="215">
        <v>4.7666666666666663E-2</v>
      </c>
      <c r="V741" s="215">
        <v>5.3333333333333337E-2</v>
      </c>
      <c r="W741" s="204"/>
      <c r="X741" s="205"/>
      <c r="Y741" s="205"/>
      <c r="Z741" s="205"/>
      <c r="AA741" s="205"/>
      <c r="AB741" s="205"/>
      <c r="AC741" s="205"/>
      <c r="AD741" s="205"/>
      <c r="AE741" s="205"/>
      <c r="AF741" s="205"/>
      <c r="AG741" s="205"/>
      <c r="AH741" s="205"/>
      <c r="AI741" s="205"/>
      <c r="AJ741" s="205"/>
      <c r="AK741" s="205"/>
      <c r="AL741" s="205"/>
      <c r="AM741" s="205"/>
      <c r="AN741" s="205"/>
      <c r="AO741" s="205"/>
      <c r="AP741" s="205"/>
      <c r="AQ741" s="205"/>
      <c r="AR741" s="205"/>
      <c r="AS741" s="205"/>
      <c r="AT741" s="205"/>
      <c r="AU741" s="205"/>
      <c r="AV741" s="205"/>
      <c r="AW741" s="205"/>
      <c r="AX741" s="205"/>
      <c r="AY741" s="205"/>
      <c r="AZ741" s="205"/>
      <c r="BA741" s="205"/>
      <c r="BB741" s="205"/>
      <c r="BC741" s="205"/>
      <c r="BD741" s="205"/>
      <c r="BE741" s="205"/>
      <c r="BF741" s="205"/>
      <c r="BG741" s="205"/>
      <c r="BH741" s="205"/>
      <c r="BI741" s="205"/>
      <c r="BJ741" s="205"/>
      <c r="BK741" s="205"/>
      <c r="BL741" s="205"/>
      <c r="BM741" s="56"/>
    </row>
    <row r="742" spans="1:65">
      <c r="A742" s="30"/>
      <c r="B742" s="3" t="s">
        <v>272</v>
      </c>
      <c r="C742" s="29"/>
      <c r="D742" s="24">
        <v>4.9500000000000002E-2</v>
      </c>
      <c r="E742" s="24">
        <v>4.0827442344006752E-2</v>
      </c>
      <c r="F742" s="24">
        <v>1.8499999999999999E-2</v>
      </c>
      <c r="G742" s="24">
        <v>4.7E-2</v>
      </c>
      <c r="H742" s="24">
        <v>0.05</v>
      </c>
      <c r="I742" s="24" t="s">
        <v>660</v>
      </c>
      <c r="J742" s="24" t="s">
        <v>660</v>
      </c>
      <c r="K742" s="24">
        <v>4.65E-2</v>
      </c>
      <c r="L742" s="24">
        <v>4.8500000000000001E-2</v>
      </c>
      <c r="M742" s="24">
        <v>4.9500000000000002E-2</v>
      </c>
      <c r="N742" s="24">
        <v>4.4499999999999998E-2</v>
      </c>
      <c r="O742" s="24">
        <v>0.05</v>
      </c>
      <c r="P742" s="24">
        <v>4.8500000000000001E-2</v>
      </c>
      <c r="Q742" s="24">
        <v>4.8000000000000001E-2</v>
      </c>
      <c r="R742" s="24" t="s">
        <v>660</v>
      </c>
      <c r="S742" s="24">
        <v>5.1999999999999998E-2</v>
      </c>
      <c r="T742" s="24">
        <v>5.0500000000000003E-2</v>
      </c>
      <c r="U742" s="24">
        <v>4.7500000000000001E-2</v>
      </c>
      <c r="V742" s="24">
        <v>5.1499999999999997E-2</v>
      </c>
      <c r="W742" s="204"/>
      <c r="X742" s="205"/>
      <c r="Y742" s="205"/>
      <c r="Z742" s="205"/>
      <c r="AA742" s="205"/>
      <c r="AB742" s="205"/>
      <c r="AC742" s="205"/>
      <c r="AD742" s="205"/>
      <c r="AE742" s="205"/>
      <c r="AF742" s="205"/>
      <c r="AG742" s="205"/>
      <c r="AH742" s="205"/>
      <c r="AI742" s="205"/>
      <c r="AJ742" s="205"/>
      <c r="AK742" s="205"/>
      <c r="AL742" s="205"/>
      <c r="AM742" s="205"/>
      <c r="AN742" s="205"/>
      <c r="AO742" s="205"/>
      <c r="AP742" s="205"/>
      <c r="AQ742" s="205"/>
      <c r="AR742" s="205"/>
      <c r="AS742" s="205"/>
      <c r="AT742" s="205"/>
      <c r="AU742" s="205"/>
      <c r="AV742" s="205"/>
      <c r="AW742" s="205"/>
      <c r="AX742" s="205"/>
      <c r="AY742" s="205"/>
      <c r="AZ742" s="205"/>
      <c r="BA742" s="205"/>
      <c r="BB742" s="205"/>
      <c r="BC742" s="205"/>
      <c r="BD742" s="205"/>
      <c r="BE742" s="205"/>
      <c r="BF742" s="205"/>
      <c r="BG742" s="205"/>
      <c r="BH742" s="205"/>
      <c r="BI742" s="205"/>
      <c r="BJ742" s="205"/>
      <c r="BK742" s="205"/>
      <c r="BL742" s="205"/>
      <c r="BM742" s="56"/>
    </row>
    <row r="743" spans="1:65">
      <c r="A743" s="30"/>
      <c r="B743" s="3" t="s">
        <v>273</v>
      </c>
      <c r="C743" s="29"/>
      <c r="D743" s="24">
        <v>1.5165750888103088E-3</v>
      </c>
      <c r="E743" s="24">
        <v>1.5769088616896377E-4</v>
      </c>
      <c r="F743" s="24">
        <v>1.4719601443879743E-3</v>
      </c>
      <c r="G743" s="24">
        <v>7.5806771905065368E-3</v>
      </c>
      <c r="H743" s="24">
        <v>5.1639777949432199E-3</v>
      </c>
      <c r="I743" s="24" t="s">
        <v>660</v>
      </c>
      <c r="J743" s="24" t="s">
        <v>660</v>
      </c>
      <c r="K743" s="24">
        <v>5.7154760664940834E-3</v>
      </c>
      <c r="L743" s="24">
        <v>8.1649658092772682E-4</v>
      </c>
      <c r="M743" s="24">
        <v>4.2622372841814747E-3</v>
      </c>
      <c r="N743" s="24">
        <v>3.5590260840104369E-3</v>
      </c>
      <c r="O743" s="24">
        <v>2.588435821108956E-3</v>
      </c>
      <c r="P743" s="24">
        <v>1.3662601021279476E-3</v>
      </c>
      <c r="Q743" s="24">
        <v>2.966479394838266E-3</v>
      </c>
      <c r="R743" s="24" t="s">
        <v>660</v>
      </c>
      <c r="S743" s="24">
        <v>3.4448028487370171E-3</v>
      </c>
      <c r="T743" s="24">
        <v>2.3380903889000234E-3</v>
      </c>
      <c r="U743" s="24">
        <v>2.5819888974716121E-3</v>
      </c>
      <c r="V743" s="24">
        <v>3.8815804341359029E-3</v>
      </c>
      <c r="W743" s="204"/>
      <c r="X743" s="205"/>
      <c r="Y743" s="205"/>
      <c r="Z743" s="205"/>
      <c r="AA743" s="205"/>
      <c r="AB743" s="205"/>
      <c r="AC743" s="205"/>
      <c r="AD743" s="205"/>
      <c r="AE743" s="205"/>
      <c r="AF743" s="205"/>
      <c r="AG743" s="205"/>
      <c r="AH743" s="205"/>
      <c r="AI743" s="205"/>
      <c r="AJ743" s="205"/>
      <c r="AK743" s="205"/>
      <c r="AL743" s="205"/>
      <c r="AM743" s="205"/>
      <c r="AN743" s="205"/>
      <c r="AO743" s="205"/>
      <c r="AP743" s="205"/>
      <c r="AQ743" s="205"/>
      <c r="AR743" s="205"/>
      <c r="AS743" s="205"/>
      <c r="AT743" s="205"/>
      <c r="AU743" s="205"/>
      <c r="AV743" s="205"/>
      <c r="AW743" s="205"/>
      <c r="AX743" s="205"/>
      <c r="AY743" s="205"/>
      <c r="AZ743" s="205"/>
      <c r="BA743" s="205"/>
      <c r="BB743" s="205"/>
      <c r="BC743" s="205"/>
      <c r="BD743" s="205"/>
      <c r="BE743" s="205"/>
      <c r="BF743" s="205"/>
      <c r="BG743" s="205"/>
      <c r="BH743" s="205"/>
      <c r="BI743" s="205"/>
      <c r="BJ743" s="205"/>
      <c r="BK743" s="205"/>
      <c r="BL743" s="205"/>
      <c r="BM743" s="56"/>
    </row>
    <row r="744" spans="1:65">
      <c r="A744" s="30"/>
      <c r="B744" s="3" t="s">
        <v>86</v>
      </c>
      <c r="C744" s="29"/>
      <c r="D744" s="13">
        <v>3.0637880582026444E-2</v>
      </c>
      <c r="E744" s="13">
        <v>3.8673009727836923E-3</v>
      </c>
      <c r="F744" s="13">
        <v>8.102532904887931E-2</v>
      </c>
      <c r="G744" s="13">
        <v>0.16971665351880305</v>
      </c>
      <c r="H744" s="13">
        <v>9.6824583655185398E-2</v>
      </c>
      <c r="I744" s="13" t="s">
        <v>660</v>
      </c>
      <c r="J744" s="13" t="s">
        <v>660</v>
      </c>
      <c r="K744" s="13">
        <v>0.11744128903754966</v>
      </c>
      <c r="L744" s="13">
        <v>1.6777327005364252E-2</v>
      </c>
      <c r="M744" s="13">
        <v>8.6689571881657115E-2</v>
      </c>
      <c r="N744" s="13">
        <v>7.7934877752053378E-2</v>
      </c>
      <c r="O744" s="13">
        <v>5.2291632749675881E-2</v>
      </c>
      <c r="P744" s="13">
        <v>2.8267450388854087E-2</v>
      </c>
      <c r="Q744" s="13">
        <v>6.311658286889929E-2</v>
      </c>
      <c r="R744" s="13" t="s">
        <v>660</v>
      </c>
      <c r="S744" s="13">
        <v>6.5824258256121343E-2</v>
      </c>
      <c r="T744" s="13">
        <v>4.6452126931788545E-2</v>
      </c>
      <c r="U744" s="13">
        <v>5.4167599247656205E-2</v>
      </c>
      <c r="V744" s="13">
        <v>7.2779633140048178E-2</v>
      </c>
      <c r="W744" s="150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274</v>
      </c>
      <c r="C745" s="29"/>
      <c r="D745" s="13">
        <v>4.6875755086261961E-3</v>
      </c>
      <c r="E745" s="13">
        <v>-0.1723924307419491</v>
      </c>
      <c r="F745" s="13">
        <v>-0.63127627700188471</v>
      </c>
      <c r="G745" s="13">
        <v>-9.341323152756964E-2</v>
      </c>
      <c r="H745" s="13">
        <v>8.249166384767781E-2</v>
      </c>
      <c r="I745" s="13" t="s">
        <v>660</v>
      </c>
      <c r="J745" s="13" t="s">
        <v>660</v>
      </c>
      <c r="K745" s="13">
        <v>-1.222635673899386E-2</v>
      </c>
      <c r="L745" s="13">
        <v>-1.222635673899386E-2</v>
      </c>
      <c r="M745" s="13">
        <v>-2.0779973904218041E-3</v>
      </c>
      <c r="N745" s="13">
        <v>-7.3116512830425751E-2</v>
      </c>
      <c r="O745" s="13">
        <v>4.6875755086261961E-3</v>
      </c>
      <c r="P745" s="13">
        <v>-1.8991929638041749E-2</v>
      </c>
      <c r="Q745" s="13">
        <v>-4.6054221234233861E-2</v>
      </c>
      <c r="R745" s="13" t="s">
        <v>660</v>
      </c>
      <c r="S745" s="13">
        <v>6.2194945150534142E-2</v>
      </c>
      <c r="T745" s="13">
        <v>2.1601507756246141E-2</v>
      </c>
      <c r="U745" s="13">
        <v>-3.252307543613786E-2</v>
      </c>
      <c r="V745" s="13">
        <v>8.2491663847678032E-2</v>
      </c>
      <c r="W745" s="150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275</v>
      </c>
      <c r="C746" s="47"/>
      <c r="D746" s="45">
        <v>0.34</v>
      </c>
      <c r="E746" s="45">
        <v>3.19</v>
      </c>
      <c r="F746" s="45">
        <v>12.34</v>
      </c>
      <c r="G746" s="45">
        <v>1.62</v>
      </c>
      <c r="H746" s="45">
        <v>1.89</v>
      </c>
      <c r="I746" s="45">
        <v>0.54</v>
      </c>
      <c r="J746" s="45">
        <v>9.58</v>
      </c>
      <c r="K746" s="45">
        <v>0</v>
      </c>
      <c r="L746" s="45">
        <v>0</v>
      </c>
      <c r="M746" s="45">
        <v>0.2</v>
      </c>
      <c r="N746" s="45">
        <v>1.21</v>
      </c>
      <c r="O746" s="45">
        <v>0.34</v>
      </c>
      <c r="P746" s="45">
        <v>0.13</v>
      </c>
      <c r="Q746" s="45">
        <v>0.67</v>
      </c>
      <c r="R746" s="45">
        <v>0.54</v>
      </c>
      <c r="S746" s="45">
        <v>1.48</v>
      </c>
      <c r="T746" s="45">
        <v>0.67</v>
      </c>
      <c r="U746" s="45">
        <v>0.4</v>
      </c>
      <c r="V746" s="45">
        <v>1.89</v>
      </c>
      <c r="W746" s="150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BM747" s="55"/>
    </row>
    <row r="748" spans="1:65" ht="15">
      <c r="B748" s="8" t="s">
        <v>514</v>
      </c>
      <c r="BM748" s="28" t="s">
        <v>66</v>
      </c>
    </row>
    <row r="749" spans="1:65" ht="15">
      <c r="A749" s="25" t="s">
        <v>60</v>
      </c>
      <c r="B749" s="18" t="s">
        <v>110</v>
      </c>
      <c r="C749" s="15" t="s">
        <v>111</v>
      </c>
      <c r="D749" s="16" t="s">
        <v>232</v>
      </c>
      <c r="E749" s="17" t="s">
        <v>232</v>
      </c>
      <c r="F749" s="17" t="s">
        <v>232</v>
      </c>
      <c r="G749" s="17" t="s">
        <v>232</v>
      </c>
      <c r="H749" s="17" t="s">
        <v>232</v>
      </c>
      <c r="I749" s="17" t="s">
        <v>232</v>
      </c>
      <c r="J749" s="17" t="s">
        <v>232</v>
      </c>
      <c r="K749" s="17" t="s">
        <v>232</v>
      </c>
      <c r="L749" s="17" t="s">
        <v>232</v>
      </c>
      <c r="M749" s="17" t="s">
        <v>232</v>
      </c>
      <c r="N749" s="17" t="s">
        <v>232</v>
      </c>
      <c r="O749" s="17" t="s">
        <v>232</v>
      </c>
      <c r="P749" s="17" t="s">
        <v>232</v>
      </c>
      <c r="Q749" s="17" t="s">
        <v>232</v>
      </c>
      <c r="R749" s="17" t="s">
        <v>232</v>
      </c>
      <c r="S749" s="17" t="s">
        <v>232</v>
      </c>
      <c r="T749" s="17" t="s">
        <v>232</v>
      </c>
      <c r="U749" s="17" t="s">
        <v>232</v>
      </c>
      <c r="V749" s="17" t="s">
        <v>232</v>
      </c>
      <c r="W749" s="17" t="s">
        <v>232</v>
      </c>
      <c r="X749" s="17" t="s">
        <v>232</v>
      </c>
      <c r="Y749" s="17" t="s">
        <v>232</v>
      </c>
      <c r="Z749" s="17" t="s">
        <v>232</v>
      </c>
      <c r="AA749" s="17" t="s">
        <v>232</v>
      </c>
      <c r="AB749" s="17" t="s">
        <v>232</v>
      </c>
      <c r="AC749" s="17" t="s">
        <v>232</v>
      </c>
      <c r="AD749" s="17" t="s">
        <v>232</v>
      </c>
      <c r="AE749" s="17" t="s">
        <v>232</v>
      </c>
      <c r="AF749" s="17" t="s">
        <v>232</v>
      </c>
      <c r="AG749" s="150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233</v>
      </c>
      <c r="C750" s="9" t="s">
        <v>233</v>
      </c>
      <c r="D750" s="148" t="s">
        <v>235</v>
      </c>
      <c r="E750" s="149" t="s">
        <v>236</v>
      </c>
      <c r="F750" s="149" t="s">
        <v>237</v>
      </c>
      <c r="G750" s="149" t="s">
        <v>238</v>
      </c>
      <c r="H750" s="149" t="s">
        <v>239</v>
      </c>
      <c r="I750" s="149" t="s">
        <v>240</v>
      </c>
      <c r="J750" s="149" t="s">
        <v>241</v>
      </c>
      <c r="K750" s="149" t="s">
        <v>242</v>
      </c>
      <c r="L750" s="149" t="s">
        <v>243</v>
      </c>
      <c r="M750" s="149" t="s">
        <v>244</v>
      </c>
      <c r="N750" s="149" t="s">
        <v>245</v>
      </c>
      <c r="O750" s="149" t="s">
        <v>246</v>
      </c>
      <c r="P750" s="149" t="s">
        <v>247</v>
      </c>
      <c r="Q750" s="149" t="s">
        <v>248</v>
      </c>
      <c r="R750" s="149" t="s">
        <v>249</v>
      </c>
      <c r="S750" s="149" t="s">
        <v>251</v>
      </c>
      <c r="T750" s="149" t="s">
        <v>252</v>
      </c>
      <c r="U750" s="149" t="s">
        <v>253</v>
      </c>
      <c r="V750" s="149" t="s">
        <v>254</v>
      </c>
      <c r="W750" s="149" t="s">
        <v>277</v>
      </c>
      <c r="X750" s="149" t="s">
        <v>255</v>
      </c>
      <c r="Y750" s="149" t="s">
        <v>256</v>
      </c>
      <c r="Z750" s="149" t="s">
        <v>257</v>
      </c>
      <c r="AA750" s="149" t="s">
        <v>258</v>
      </c>
      <c r="AB750" s="149" t="s">
        <v>259</v>
      </c>
      <c r="AC750" s="149" t="s">
        <v>260</v>
      </c>
      <c r="AD750" s="149" t="s">
        <v>261</v>
      </c>
      <c r="AE750" s="149" t="s">
        <v>262</v>
      </c>
      <c r="AF750" s="149" t="s">
        <v>263</v>
      </c>
      <c r="AG750" s="150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1</v>
      </c>
    </row>
    <row r="751" spans="1:65">
      <c r="A751" s="30"/>
      <c r="B751" s="19"/>
      <c r="C751" s="9"/>
      <c r="D751" s="10" t="s">
        <v>114</v>
      </c>
      <c r="E751" s="11" t="s">
        <v>114</v>
      </c>
      <c r="F751" s="11" t="s">
        <v>284</v>
      </c>
      <c r="G751" s="11" t="s">
        <v>284</v>
      </c>
      <c r="H751" s="11" t="s">
        <v>114</v>
      </c>
      <c r="I751" s="11" t="s">
        <v>114</v>
      </c>
      <c r="J751" s="11" t="s">
        <v>285</v>
      </c>
      <c r="K751" s="11" t="s">
        <v>114</v>
      </c>
      <c r="L751" s="11" t="s">
        <v>284</v>
      </c>
      <c r="M751" s="11" t="s">
        <v>114</v>
      </c>
      <c r="N751" s="11" t="s">
        <v>114</v>
      </c>
      <c r="O751" s="11" t="s">
        <v>114</v>
      </c>
      <c r="P751" s="11" t="s">
        <v>284</v>
      </c>
      <c r="Q751" s="11" t="s">
        <v>285</v>
      </c>
      <c r="R751" s="11" t="s">
        <v>114</v>
      </c>
      <c r="S751" s="11" t="s">
        <v>285</v>
      </c>
      <c r="T751" s="11" t="s">
        <v>285</v>
      </c>
      <c r="U751" s="11" t="s">
        <v>285</v>
      </c>
      <c r="V751" s="11" t="s">
        <v>285</v>
      </c>
      <c r="W751" s="11" t="s">
        <v>285</v>
      </c>
      <c r="X751" s="11" t="s">
        <v>114</v>
      </c>
      <c r="Y751" s="11" t="s">
        <v>285</v>
      </c>
      <c r="Z751" s="11" t="s">
        <v>285</v>
      </c>
      <c r="AA751" s="11" t="s">
        <v>285</v>
      </c>
      <c r="AB751" s="11" t="s">
        <v>285</v>
      </c>
      <c r="AC751" s="11" t="s">
        <v>284</v>
      </c>
      <c r="AD751" s="11" t="s">
        <v>284</v>
      </c>
      <c r="AE751" s="11" t="s">
        <v>114</v>
      </c>
      <c r="AF751" s="11" t="s">
        <v>285</v>
      </c>
      <c r="AG751" s="150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2</v>
      </c>
    </row>
    <row r="752" spans="1:65">
      <c r="A752" s="30"/>
      <c r="B752" s="19"/>
      <c r="C752" s="9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150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3</v>
      </c>
    </row>
    <row r="753" spans="1:65">
      <c r="A753" s="30"/>
      <c r="B753" s="18">
        <v>1</v>
      </c>
      <c r="C753" s="14">
        <v>1</v>
      </c>
      <c r="D753" s="22">
        <v>2.35</v>
      </c>
      <c r="E753" s="22">
        <v>2.2784</v>
      </c>
      <c r="F753" s="22">
        <v>2.4415728881484</v>
      </c>
      <c r="G753" s="22">
        <v>2.3199999999999998</v>
      </c>
      <c r="H753" s="22">
        <v>2.39</v>
      </c>
      <c r="I753" s="22">
        <v>2.27</v>
      </c>
      <c r="J753" s="22">
        <v>2.35</v>
      </c>
      <c r="K753" s="22">
        <v>2.37</v>
      </c>
      <c r="L753" s="145">
        <v>1.79</v>
      </c>
      <c r="M753" s="22">
        <v>2.2530000000000001</v>
      </c>
      <c r="N753" s="22">
        <v>2.3562266163805603</v>
      </c>
      <c r="O753" s="22">
        <v>2.4180000000000001</v>
      </c>
      <c r="P753" s="22">
        <v>2.36</v>
      </c>
      <c r="Q753" s="152">
        <v>2.31</v>
      </c>
      <c r="R753" s="22">
        <v>2.4462000000000002</v>
      </c>
      <c r="S753" s="22">
        <v>2.48</v>
      </c>
      <c r="T753" s="22">
        <v>2.35</v>
      </c>
      <c r="U753" s="22">
        <v>2.35</v>
      </c>
      <c r="V753" s="22">
        <v>2.2599999999999998</v>
      </c>
      <c r="W753" s="22">
        <v>2.2599999999999998</v>
      </c>
      <c r="X753" s="22">
        <v>2.298</v>
      </c>
      <c r="Y753" s="22">
        <v>2.35</v>
      </c>
      <c r="Z753" s="22">
        <v>2.3199999999999998</v>
      </c>
      <c r="AA753" s="22">
        <v>2.41</v>
      </c>
      <c r="AB753" s="22">
        <v>2.2599999999999998</v>
      </c>
      <c r="AC753" s="145">
        <v>2.7069999999999999</v>
      </c>
      <c r="AD753" s="22">
        <v>2.38</v>
      </c>
      <c r="AE753" s="22">
        <v>2.37</v>
      </c>
      <c r="AF753" s="145">
        <v>2.31</v>
      </c>
      <c r="AG753" s="150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>
        <v>1</v>
      </c>
      <c r="C754" s="9">
        <v>2</v>
      </c>
      <c r="D754" s="11">
        <v>2.36</v>
      </c>
      <c r="E754" s="11">
        <v>2.3052999999999999</v>
      </c>
      <c r="F754" s="11">
        <v>2.4635416623127</v>
      </c>
      <c r="G754" s="11">
        <v>2.41</v>
      </c>
      <c r="H754" s="11">
        <v>2.38</v>
      </c>
      <c r="I754" s="11">
        <v>2.33</v>
      </c>
      <c r="J754" s="11">
        <v>2.3610000000000002</v>
      </c>
      <c r="K754" s="11">
        <v>2.39</v>
      </c>
      <c r="L754" s="146">
        <v>1.63</v>
      </c>
      <c r="M754" s="11">
        <v>2.3570000000000002</v>
      </c>
      <c r="N754" s="11">
        <v>2.32013527897566</v>
      </c>
      <c r="O754" s="11">
        <v>2.3959999999999999</v>
      </c>
      <c r="P754" s="11">
        <v>2.37</v>
      </c>
      <c r="Q754" s="11">
        <v>2.39</v>
      </c>
      <c r="R754" s="11">
        <v>2.4481999999999999</v>
      </c>
      <c r="S754" s="11">
        <v>2.5</v>
      </c>
      <c r="T754" s="11">
        <v>2.3199999999999998</v>
      </c>
      <c r="U754" s="11">
        <v>2.37</v>
      </c>
      <c r="V754" s="11">
        <v>2.33</v>
      </c>
      <c r="W754" s="11">
        <v>2.2200000000000002</v>
      </c>
      <c r="X754" s="11">
        <v>2.2999999999999998</v>
      </c>
      <c r="Y754" s="11">
        <v>2.34</v>
      </c>
      <c r="Z754" s="11">
        <v>2.2799999999999998</v>
      </c>
      <c r="AA754" s="11">
        <v>2.31</v>
      </c>
      <c r="AB754" s="11">
        <v>2.2400000000000002</v>
      </c>
      <c r="AC754" s="146">
        <v>2.6481999999999997</v>
      </c>
      <c r="AD754" s="11">
        <v>2.39</v>
      </c>
      <c r="AE754" s="11">
        <v>2.37</v>
      </c>
      <c r="AF754" s="146">
        <v>2.2599999999999998</v>
      </c>
      <c r="AG754" s="150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10</v>
      </c>
    </row>
    <row r="755" spans="1:65">
      <c r="A755" s="30"/>
      <c r="B755" s="19">
        <v>1</v>
      </c>
      <c r="C755" s="9">
        <v>3</v>
      </c>
      <c r="D755" s="11">
        <v>2.34</v>
      </c>
      <c r="E755" s="11">
        <v>2.3272999999999997</v>
      </c>
      <c r="F755" s="11">
        <v>2.4837335130404998</v>
      </c>
      <c r="G755" s="11">
        <v>2.41</v>
      </c>
      <c r="H755" s="11">
        <v>2.44</v>
      </c>
      <c r="I755" s="11">
        <v>2.2999999999999998</v>
      </c>
      <c r="J755" s="11">
        <v>2.34</v>
      </c>
      <c r="K755" s="11">
        <v>2.39</v>
      </c>
      <c r="L755" s="146">
        <v>1.71</v>
      </c>
      <c r="M755" s="11">
        <v>2.363</v>
      </c>
      <c r="N755" s="11">
        <v>2.3369658653043599</v>
      </c>
      <c r="O755" s="11">
        <v>2.387</v>
      </c>
      <c r="P755" s="11">
        <v>2.2400000000000002</v>
      </c>
      <c r="Q755" s="11">
        <v>2.41</v>
      </c>
      <c r="R755" s="11">
        <v>2.4460999999999999</v>
      </c>
      <c r="S755" s="11">
        <v>2.52</v>
      </c>
      <c r="T755" s="11">
        <v>2.31</v>
      </c>
      <c r="U755" s="11">
        <v>2.33</v>
      </c>
      <c r="V755" s="11">
        <v>2.2999999999999998</v>
      </c>
      <c r="W755" s="151">
        <v>2.38</v>
      </c>
      <c r="X755" s="11">
        <v>2.37</v>
      </c>
      <c r="Y755" s="11">
        <v>2.34</v>
      </c>
      <c r="Z755" s="11">
        <v>2.34</v>
      </c>
      <c r="AA755" s="11">
        <v>2.4300000000000002</v>
      </c>
      <c r="AB755" s="11">
        <v>2.25</v>
      </c>
      <c r="AC755" s="146">
        <v>2.6625999999999999</v>
      </c>
      <c r="AD755" s="11">
        <v>2.2999999999999998</v>
      </c>
      <c r="AE755" s="11">
        <v>2.35</v>
      </c>
      <c r="AF755" s="146">
        <v>2.1800000000000002</v>
      </c>
      <c r="AG755" s="150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16</v>
      </c>
    </row>
    <row r="756" spans="1:65">
      <c r="A756" s="30"/>
      <c r="B756" s="19">
        <v>1</v>
      </c>
      <c r="C756" s="9">
        <v>4</v>
      </c>
      <c r="D756" s="11">
        <v>2.34</v>
      </c>
      <c r="E756" s="11">
        <v>2.327</v>
      </c>
      <c r="F756" s="11">
        <v>2.4984304112286004</v>
      </c>
      <c r="G756" s="11">
        <v>2.38</v>
      </c>
      <c r="H756" s="11">
        <v>2.39</v>
      </c>
      <c r="I756" s="11">
        <v>2.37</v>
      </c>
      <c r="J756" s="11">
        <v>2.3380000000000001</v>
      </c>
      <c r="K756" s="11">
        <v>2.4299999999999997</v>
      </c>
      <c r="L756" s="146">
        <v>1.71</v>
      </c>
      <c r="M756" s="11">
        <v>2.1659999999999999</v>
      </c>
      <c r="N756" s="11">
        <v>2.3244005566037003</v>
      </c>
      <c r="O756" s="11">
        <v>2.3319999999999999</v>
      </c>
      <c r="P756" s="11">
        <v>2.2599999999999998</v>
      </c>
      <c r="Q756" s="11">
        <v>2.44</v>
      </c>
      <c r="R756" s="11">
        <v>2.4462000000000002</v>
      </c>
      <c r="S756" s="11">
        <v>2.44</v>
      </c>
      <c r="T756" s="11">
        <v>2.29</v>
      </c>
      <c r="U756" s="11">
        <v>2.35</v>
      </c>
      <c r="V756" s="11">
        <v>2.34</v>
      </c>
      <c r="W756" s="11">
        <v>2.17</v>
      </c>
      <c r="X756" s="11">
        <v>2.363</v>
      </c>
      <c r="Y756" s="11">
        <v>2.3199999999999998</v>
      </c>
      <c r="Z756" s="11">
        <v>2.29</v>
      </c>
      <c r="AA756" s="11">
        <v>2.36</v>
      </c>
      <c r="AB756" s="11">
        <v>2.27</v>
      </c>
      <c r="AC756" s="146">
        <v>2.5196000000000001</v>
      </c>
      <c r="AD756" s="11">
        <v>2.4500000000000002</v>
      </c>
      <c r="AE756" s="11">
        <v>2.3800000000000003</v>
      </c>
      <c r="AF756" s="146">
        <v>2.08</v>
      </c>
      <c r="AG756" s="150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2.3569089239285952</v>
      </c>
    </row>
    <row r="757" spans="1:65">
      <c r="A757" s="30"/>
      <c r="B757" s="19">
        <v>1</v>
      </c>
      <c r="C757" s="9">
        <v>5</v>
      </c>
      <c r="D757" s="11">
        <v>2.35</v>
      </c>
      <c r="E757" s="11">
        <v>2.3159999999999998</v>
      </c>
      <c r="F757" s="11">
        <v>2.4877739781065995</v>
      </c>
      <c r="G757" s="11">
        <v>2.39</v>
      </c>
      <c r="H757" s="11">
        <v>2.44</v>
      </c>
      <c r="I757" s="11">
        <v>2.36</v>
      </c>
      <c r="J757" s="11">
        <v>2.351</v>
      </c>
      <c r="K757" s="11">
        <v>2.36</v>
      </c>
      <c r="L757" s="146">
        <v>1.71</v>
      </c>
      <c r="M757" s="11">
        <v>2.2989999999999999</v>
      </c>
      <c r="N757" s="11">
        <v>2.3519234797137787</v>
      </c>
      <c r="O757" s="11">
        <v>2.5009999999999999</v>
      </c>
      <c r="P757" s="11">
        <v>2.4</v>
      </c>
      <c r="Q757" s="11">
        <v>2.4300000000000002</v>
      </c>
      <c r="R757" s="11">
        <v>2.4462000000000002</v>
      </c>
      <c r="S757" s="11">
        <v>2.48</v>
      </c>
      <c r="T757" s="11">
        <v>2.2999999999999998</v>
      </c>
      <c r="U757" s="11">
        <v>2.36</v>
      </c>
      <c r="V757" s="11">
        <v>2.2999999999999998</v>
      </c>
      <c r="W757" s="11">
        <v>2.2400000000000002</v>
      </c>
      <c r="X757" s="11">
        <v>2.3159999999999998</v>
      </c>
      <c r="Y757" s="11">
        <v>2.29</v>
      </c>
      <c r="Z757" s="11">
        <v>2.2799999999999998</v>
      </c>
      <c r="AA757" s="11">
        <v>2.41</v>
      </c>
      <c r="AB757" s="11">
        <v>2.29</v>
      </c>
      <c r="AC757" s="146">
        <v>2.5522</v>
      </c>
      <c r="AD757" s="11">
        <v>2.37</v>
      </c>
      <c r="AE757" s="11">
        <v>2.36</v>
      </c>
      <c r="AF757" s="146">
        <v>2.0699999999999998</v>
      </c>
      <c r="AG757" s="150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50</v>
      </c>
    </row>
    <row r="758" spans="1:65">
      <c r="A758" s="30"/>
      <c r="B758" s="19">
        <v>1</v>
      </c>
      <c r="C758" s="9">
        <v>6</v>
      </c>
      <c r="D758" s="11">
        <v>2.35</v>
      </c>
      <c r="E758" s="11">
        <v>2.3106</v>
      </c>
      <c r="F758" s="11">
        <v>2.4835433669459999</v>
      </c>
      <c r="G758" s="11">
        <v>2.34</v>
      </c>
      <c r="H758" s="11">
        <v>2.39</v>
      </c>
      <c r="I758" s="11">
        <v>2.31</v>
      </c>
      <c r="J758" s="11">
        <v>2.359</v>
      </c>
      <c r="K758" s="11">
        <v>2.4699999999999998</v>
      </c>
      <c r="L758" s="146">
        <v>1.69</v>
      </c>
      <c r="M758" s="11">
        <v>2.3839999999999999</v>
      </c>
      <c r="N758" s="11">
        <v>2.3408445160999398</v>
      </c>
      <c r="O758" s="11">
        <v>2.4319999999999999</v>
      </c>
      <c r="P758" s="11">
        <v>2.2599999999999998</v>
      </c>
      <c r="Q758" s="11">
        <v>2.4300000000000002</v>
      </c>
      <c r="R758" s="11">
        <v>2.4472</v>
      </c>
      <c r="S758" s="11">
        <v>2.4</v>
      </c>
      <c r="T758" s="11">
        <v>2.36</v>
      </c>
      <c r="U758" s="11">
        <v>2.34</v>
      </c>
      <c r="V758" s="11">
        <v>2.34</v>
      </c>
      <c r="W758" s="11">
        <v>2.2400000000000002</v>
      </c>
      <c r="X758" s="11">
        <v>2.3940000000000001</v>
      </c>
      <c r="Y758" s="11">
        <v>2.36</v>
      </c>
      <c r="Z758" s="11">
        <v>2.33</v>
      </c>
      <c r="AA758" s="11">
        <v>2.37</v>
      </c>
      <c r="AB758" s="11">
        <v>2.2799999999999998</v>
      </c>
      <c r="AC758" s="146">
        <v>2.5973999999999999</v>
      </c>
      <c r="AD758" s="11">
        <v>2.4300000000000002</v>
      </c>
      <c r="AE758" s="11">
        <v>2.34</v>
      </c>
      <c r="AF758" s="146">
        <v>2.0499999999999998</v>
      </c>
      <c r="AG758" s="150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20" t="s">
        <v>271</v>
      </c>
      <c r="C759" s="12"/>
      <c r="D759" s="23">
        <v>2.3483333333333332</v>
      </c>
      <c r="E759" s="23">
        <v>2.3107666666666664</v>
      </c>
      <c r="F759" s="23">
        <v>2.4764326366304665</v>
      </c>
      <c r="G759" s="23">
        <v>2.375</v>
      </c>
      <c r="H759" s="23">
        <v>2.4049999999999998</v>
      </c>
      <c r="I759" s="23">
        <v>2.3233333333333333</v>
      </c>
      <c r="J759" s="23">
        <v>2.3498333333333332</v>
      </c>
      <c r="K759" s="23">
        <v>2.4016666666666668</v>
      </c>
      <c r="L759" s="23">
        <v>1.7066666666666668</v>
      </c>
      <c r="M759" s="23">
        <v>2.303666666666667</v>
      </c>
      <c r="N759" s="23">
        <v>2.3384160521796669</v>
      </c>
      <c r="O759" s="23">
        <v>2.411</v>
      </c>
      <c r="P759" s="23">
        <v>2.3149999999999999</v>
      </c>
      <c r="Q759" s="23">
        <v>2.4016666666666668</v>
      </c>
      <c r="R759" s="23">
        <v>2.4466833333333335</v>
      </c>
      <c r="S759" s="23">
        <v>2.4700000000000002</v>
      </c>
      <c r="T759" s="23">
        <v>2.3216666666666668</v>
      </c>
      <c r="U759" s="23">
        <v>2.35</v>
      </c>
      <c r="V759" s="23">
        <v>2.311666666666667</v>
      </c>
      <c r="W759" s="23">
        <v>2.2516666666666669</v>
      </c>
      <c r="X759" s="23">
        <v>2.3401666666666663</v>
      </c>
      <c r="Y759" s="23">
        <v>2.3333333333333335</v>
      </c>
      <c r="Z759" s="23">
        <v>2.3066666666666666</v>
      </c>
      <c r="AA759" s="23">
        <v>2.3816666666666664</v>
      </c>
      <c r="AB759" s="23">
        <v>2.2649999999999997</v>
      </c>
      <c r="AC759" s="23">
        <v>2.6145</v>
      </c>
      <c r="AD759" s="23">
        <v>2.3866666666666667</v>
      </c>
      <c r="AE759" s="23">
        <v>2.3616666666666668</v>
      </c>
      <c r="AF759" s="23">
        <v>2.1583333333333332</v>
      </c>
      <c r="AG759" s="150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272</v>
      </c>
      <c r="C760" s="29"/>
      <c r="D760" s="11">
        <v>2.35</v>
      </c>
      <c r="E760" s="11">
        <v>2.3132999999999999</v>
      </c>
      <c r="F760" s="11">
        <v>2.4836384399932498</v>
      </c>
      <c r="G760" s="11">
        <v>2.3849999999999998</v>
      </c>
      <c r="H760" s="11">
        <v>2.39</v>
      </c>
      <c r="I760" s="11">
        <v>2.3200000000000003</v>
      </c>
      <c r="J760" s="11">
        <v>2.3505000000000003</v>
      </c>
      <c r="K760" s="11">
        <v>2.39</v>
      </c>
      <c r="L760" s="11">
        <v>1.71</v>
      </c>
      <c r="M760" s="11">
        <v>2.3280000000000003</v>
      </c>
      <c r="N760" s="11">
        <v>2.3389051907021496</v>
      </c>
      <c r="O760" s="11">
        <v>2.407</v>
      </c>
      <c r="P760" s="11">
        <v>2.3099999999999996</v>
      </c>
      <c r="Q760" s="11">
        <v>2.42</v>
      </c>
      <c r="R760" s="11">
        <v>2.4462000000000002</v>
      </c>
      <c r="S760" s="11">
        <v>2.48</v>
      </c>
      <c r="T760" s="11">
        <v>2.3149999999999999</v>
      </c>
      <c r="U760" s="11">
        <v>2.35</v>
      </c>
      <c r="V760" s="11">
        <v>2.3149999999999999</v>
      </c>
      <c r="W760" s="11">
        <v>2.2400000000000002</v>
      </c>
      <c r="X760" s="11">
        <v>2.3395000000000001</v>
      </c>
      <c r="Y760" s="11">
        <v>2.34</v>
      </c>
      <c r="Z760" s="11">
        <v>2.3049999999999997</v>
      </c>
      <c r="AA760" s="11">
        <v>2.39</v>
      </c>
      <c r="AB760" s="11">
        <v>2.2649999999999997</v>
      </c>
      <c r="AC760" s="11">
        <v>2.6227999999999998</v>
      </c>
      <c r="AD760" s="11">
        <v>2.3849999999999998</v>
      </c>
      <c r="AE760" s="11">
        <v>2.3650000000000002</v>
      </c>
      <c r="AF760" s="11">
        <v>2.13</v>
      </c>
      <c r="AG760" s="150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273</v>
      </c>
      <c r="C761" s="29"/>
      <c r="D761" s="24">
        <v>7.527726527090846E-3</v>
      </c>
      <c r="E761" s="24">
        <v>1.812055922610184E-2</v>
      </c>
      <c r="F761" s="24">
        <v>2.0483030434081964E-2</v>
      </c>
      <c r="G761" s="24">
        <v>3.7282703764614636E-2</v>
      </c>
      <c r="H761" s="24">
        <v>2.7386127875258258E-2</v>
      </c>
      <c r="I761" s="24">
        <v>3.7771241264574137E-2</v>
      </c>
      <c r="J761" s="24">
        <v>9.4533944520826876E-3</v>
      </c>
      <c r="K761" s="24">
        <v>4.1190613817551396E-2</v>
      </c>
      <c r="L761" s="24">
        <v>5.1251016250086892E-2</v>
      </c>
      <c r="M761" s="24">
        <v>8.2896722894615499E-2</v>
      </c>
      <c r="N761" s="24">
        <v>1.4410330044139066E-2</v>
      </c>
      <c r="O761" s="24">
        <v>5.5914220016020984E-2</v>
      </c>
      <c r="P761" s="24">
        <v>6.9209825891993107E-2</v>
      </c>
      <c r="Q761" s="24">
        <v>4.8339080118126654E-2</v>
      </c>
      <c r="R761" s="24">
        <v>8.4950966249158083E-4</v>
      </c>
      <c r="S761" s="24">
        <v>4.3358966777357635E-2</v>
      </c>
      <c r="T761" s="24">
        <v>2.7868739954771307E-2</v>
      </c>
      <c r="U761" s="24">
        <v>1.4142135623730963E-2</v>
      </c>
      <c r="V761" s="24">
        <v>3.1251666622224644E-2</v>
      </c>
      <c r="W761" s="24">
        <v>6.9976186425573794E-2</v>
      </c>
      <c r="X761" s="24">
        <v>4.0705855434650606E-2</v>
      </c>
      <c r="Y761" s="24">
        <v>2.5033311140691426E-2</v>
      </c>
      <c r="Z761" s="24">
        <v>2.6583202716502548E-2</v>
      </c>
      <c r="AA761" s="24">
        <v>4.4007575105505098E-2</v>
      </c>
      <c r="AB761" s="24">
        <v>1.8708286933869642E-2</v>
      </c>
      <c r="AC761" s="24">
        <v>7.097219173732755E-2</v>
      </c>
      <c r="AD761" s="24">
        <v>5.2408650685422914E-2</v>
      </c>
      <c r="AE761" s="24">
        <v>1.4719601443879885E-2</v>
      </c>
      <c r="AF761" s="24">
        <v>0.10907184176801396</v>
      </c>
      <c r="AG761" s="204"/>
      <c r="AH761" s="205"/>
      <c r="AI761" s="205"/>
      <c r="AJ761" s="205"/>
      <c r="AK761" s="205"/>
      <c r="AL761" s="205"/>
      <c r="AM761" s="205"/>
      <c r="AN761" s="205"/>
      <c r="AO761" s="205"/>
      <c r="AP761" s="205"/>
      <c r="AQ761" s="205"/>
      <c r="AR761" s="205"/>
      <c r="AS761" s="205"/>
      <c r="AT761" s="205"/>
      <c r="AU761" s="205"/>
      <c r="AV761" s="205"/>
      <c r="AW761" s="205"/>
      <c r="AX761" s="205"/>
      <c r="AY761" s="205"/>
      <c r="AZ761" s="205"/>
      <c r="BA761" s="205"/>
      <c r="BB761" s="205"/>
      <c r="BC761" s="205"/>
      <c r="BD761" s="205"/>
      <c r="BE761" s="205"/>
      <c r="BF761" s="205"/>
      <c r="BG761" s="205"/>
      <c r="BH761" s="205"/>
      <c r="BI761" s="205"/>
      <c r="BJ761" s="205"/>
      <c r="BK761" s="205"/>
      <c r="BL761" s="205"/>
      <c r="BM761" s="56"/>
    </row>
    <row r="762" spans="1:65">
      <c r="A762" s="30"/>
      <c r="B762" s="3" t="s">
        <v>86</v>
      </c>
      <c r="C762" s="29"/>
      <c r="D762" s="13">
        <v>3.2055613316213684E-3</v>
      </c>
      <c r="E762" s="13">
        <v>7.8417953173269377E-3</v>
      </c>
      <c r="F762" s="13">
        <v>8.2711841748104222E-3</v>
      </c>
      <c r="G762" s="13">
        <v>1.5697980532469319E-2</v>
      </c>
      <c r="H762" s="13">
        <v>1.1387163357695742E-2</v>
      </c>
      <c r="I762" s="13">
        <v>1.6257349181308813E-2</v>
      </c>
      <c r="J762" s="13">
        <v>4.0230063630396573E-3</v>
      </c>
      <c r="K762" s="13">
        <v>1.7150845447974208E-2</v>
      </c>
      <c r="L762" s="13">
        <v>3.0029892334035288E-2</v>
      </c>
      <c r="M762" s="13">
        <v>3.5984686540854648E-2</v>
      </c>
      <c r="N762" s="13">
        <v>6.1624320576772543E-3</v>
      </c>
      <c r="O762" s="13">
        <v>2.3191298223152627E-2</v>
      </c>
      <c r="P762" s="13">
        <v>2.9896253085094214E-2</v>
      </c>
      <c r="Q762" s="13">
        <v>2.0127306086659257E-2</v>
      </c>
      <c r="R762" s="13">
        <v>3.472086685342392E-4</v>
      </c>
      <c r="S762" s="13">
        <v>1.7554237561683252E-2</v>
      </c>
      <c r="T762" s="13">
        <v>1.2003764517489435E-2</v>
      </c>
      <c r="U762" s="13">
        <v>6.0179300526514729E-3</v>
      </c>
      <c r="V762" s="13">
        <v>1.3519105964913326E-2</v>
      </c>
      <c r="W762" s="13">
        <v>3.1077506924755197E-2</v>
      </c>
      <c r="X762" s="13">
        <v>1.7394425796446383E-2</v>
      </c>
      <c r="Y762" s="13">
        <v>1.0728561917439181E-2</v>
      </c>
      <c r="Z762" s="13">
        <v>1.1524509848194746E-2</v>
      </c>
      <c r="AA762" s="13">
        <v>1.8477638252836291E-2</v>
      </c>
      <c r="AB762" s="13">
        <v>8.2597293306267746E-3</v>
      </c>
      <c r="AC762" s="13">
        <v>2.7145607855164487E-2</v>
      </c>
      <c r="AD762" s="13">
        <v>2.1958931851434181E-2</v>
      </c>
      <c r="AE762" s="13">
        <v>6.2327176191446223E-3</v>
      </c>
      <c r="AF762" s="13">
        <v>5.0535216263172492E-2</v>
      </c>
      <c r="AG762" s="150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274</v>
      </c>
      <c r="C763" s="29"/>
      <c r="D763" s="13">
        <v>-3.6384904432233967E-3</v>
      </c>
      <c r="E763" s="13">
        <v>-1.9577446032584489E-2</v>
      </c>
      <c r="F763" s="13">
        <v>5.0712062519006507E-2</v>
      </c>
      <c r="G763" s="13">
        <v>7.6757637462079309E-3</v>
      </c>
      <c r="H763" s="13">
        <v>2.0404299709317675E-2</v>
      </c>
      <c r="I763" s="13">
        <v>-1.4245603745814961E-2</v>
      </c>
      <c r="J763" s="13">
        <v>-3.0020636450678317E-3</v>
      </c>
      <c r="K763" s="13">
        <v>1.8990017935639036E-2</v>
      </c>
      <c r="L763" s="13">
        <v>-0.27588773187640925</v>
      </c>
      <c r="M763" s="13">
        <v>-2.2589866210520282E-2</v>
      </c>
      <c r="N763" s="13">
        <v>-7.84623943724716E-3</v>
      </c>
      <c r="O763" s="13">
        <v>2.2950006901939934E-2</v>
      </c>
      <c r="P763" s="13">
        <v>-1.7781308180012223E-2</v>
      </c>
      <c r="Q763" s="13">
        <v>1.8990017935639036E-2</v>
      </c>
      <c r="R763" s="13">
        <v>3.808989328917245E-2</v>
      </c>
      <c r="S763" s="13">
        <v>4.798279429605623E-2</v>
      </c>
      <c r="T763" s="13">
        <v>-1.4952744632654391E-2</v>
      </c>
      <c r="U763" s="13">
        <v>-2.9313495563837444E-3</v>
      </c>
      <c r="V763" s="13">
        <v>-1.9195589953690861E-2</v>
      </c>
      <c r="W763" s="13">
        <v>-4.4652661879910904E-2</v>
      </c>
      <c r="X763" s="13">
        <v>-7.1034807887366824E-3</v>
      </c>
      <c r="Y763" s="13">
        <v>-1.0002758424778269E-2</v>
      </c>
      <c r="Z763" s="13">
        <v>-2.1317012614209374E-2</v>
      </c>
      <c r="AA763" s="13">
        <v>1.050432729356543E-2</v>
      </c>
      <c r="AB763" s="13">
        <v>-3.8995534785195574E-2</v>
      </c>
      <c r="AC763" s="13">
        <v>0.10929190918503595</v>
      </c>
      <c r="AD763" s="13">
        <v>1.2625749954084053E-2</v>
      </c>
      <c r="AE763" s="13">
        <v>2.0186366514922671E-3</v>
      </c>
      <c r="AF763" s="13">
        <v>-8.4252551542919996E-2</v>
      </c>
      <c r="AG763" s="150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275</v>
      </c>
      <c r="C764" s="47"/>
      <c r="D764" s="45">
        <v>0</v>
      </c>
      <c r="E764" s="45">
        <v>0.66</v>
      </c>
      <c r="F764" s="45">
        <v>2.25</v>
      </c>
      <c r="G764" s="45">
        <v>0.47</v>
      </c>
      <c r="H764" s="45">
        <v>1</v>
      </c>
      <c r="I764" s="45">
        <v>0.44</v>
      </c>
      <c r="J764" s="45">
        <v>0.03</v>
      </c>
      <c r="K764" s="45">
        <v>0.94</v>
      </c>
      <c r="L764" s="45">
        <v>11.29</v>
      </c>
      <c r="M764" s="45">
        <v>0.79</v>
      </c>
      <c r="N764" s="45">
        <v>0.17</v>
      </c>
      <c r="O764" s="45">
        <v>1.1000000000000001</v>
      </c>
      <c r="P764" s="45">
        <v>0.59</v>
      </c>
      <c r="Q764" s="45">
        <v>0.94</v>
      </c>
      <c r="R764" s="45">
        <v>1.73</v>
      </c>
      <c r="S764" s="45">
        <v>2.14</v>
      </c>
      <c r="T764" s="45">
        <v>0.47</v>
      </c>
      <c r="U764" s="45">
        <v>0.03</v>
      </c>
      <c r="V764" s="45">
        <v>0.64</v>
      </c>
      <c r="W764" s="45">
        <v>1.7</v>
      </c>
      <c r="X764" s="45">
        <v>0.14000000000000001</v>
      </c>
      <c r="Y764" s="45">
        <v>0.26</v>
      </c>
      <c r="Z764" s="45">
        <v>0.73</v>
      </c>
      <c r="AA764" s="45">
        <v>0.59</v>
      </c>
      <c r="AB764" s="45">
        <v>1.47</v>
      </c>
      <c r="AC764" s="45">
        <v>4.68</v>
      </c>
      <c r="AD764" s="45">
        <v>0.67</v>
      </c>
      <c r="AE764" s="45">
        <v>0.23</v>
      </c>
      <c r="AF764" s="45">
        <v>3.34</v>
      </c>
      <c r="AG764" s="150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BM765" s="55"/>
    </row>
    <row r="766" spans="1:65" ht="15">
      <c r="B766" s="8" t="s">
        <v>515</v>
      </c>
      <c r="BM766" s="28" t="s">
        <v>66</v>
      </c>
    </row>
    <row r="767" spans="1:65" ht="15">
      <c r="A767" s="25" t="s">
        <v>6</v>
      </c>
      <c r="B767" s="18" t="s">
        <v>110</v>
      </c>
      <c r="C767" s="15" t="s">
        <v>111</v>
      </c>
      <c r="D767" s="16" t="s">
        <v>232</v>
      </c>
      <c r="E767" s="17" t="s">
        <v>232</v>
      </c>
      <c r="F767" s="17" t="s">
        <v>232</v>
      </c>
      <c r="G767" s="17" t="s">
        <v>232</v>
      </c>
      <c r="H767" s="17" t="s">
        <v>232</v>
      </c>
      <c r="I767" s="17" t="s">
        <v>232</v>
      </c>
      <c r="J767" s="17" t="s">
        <v>232</v>
      </c>
      <c r="K767" s="17" t="s">
        <v>232</v>
      </c>
      <c r="L767" s="17" t="s">
        <v>232</v>
      </c>
      <c r="M767" s="17" t="s">
        <v>232</v>
      </c>
      <c r="N767" s="17" t="s">
        <v>232</v>
      </c>
      <c r="O767" s="17" t="s">
        <v>232</v>
      </c>
      <c r="P767" s="17" t="s">
        <v>232</v>
      </c>
      <c r="Q767" s="17" t="s">
        <v>232</v>
      </c>
      <c r="R767" s="17" t="s">
        <v>232</v>
      </c>
      <c r="S767" s="17" t="s">
        <v>232</v>
      </c>
      <c r="T767" s="17" t="s">
        <v>232</v>
      </c>
      <c r="U767" s="17" t="s">
        <v>232</v>
      </c>
      <c r="V767" s="17" t="s">
        <v>232</v>
      </c>
      <c r="W767" s="17" t="s">
        <v>232</v>
      </c>
      <c r="X767" s="17" t="s">
        <v>232</v>
      </c>
      <c r="Y767" s="17" t="s">
        <v>232</v>
      </c>
      <c r="Z767" s="17" t="s">
        <v>232</v>
      </c>
      <c r="AA767" s="17" t="s">
        <v>232</v>
      </c>
      <c r="AB767" s="17" t="s">
        <v>232</v>
      </c>
      <c r="AC767" s="17" t="s">
        <v>232</v>
      </c>
      <c r="AD767" s="17" t="s">
        <v>232</v>
      </c>
      <c r="AE767" s="17" t="s">
        <v>232</v>
      </c>
      <c r="AF767" s="150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233</v>
      </c>
      <c r="C768" s="9" t="s">
        <v>233</v>
      </c>
      <c r="D768" s="148" t="s">
        <v>235</v>
      </c>
      <c r="E768" s="149" t="s">
        <v>236</v>
      </c>
      <c r="F768" s="149" t="s">
        <v>237</v>
      </c>
      <c r="G768" s="149" t="s">
        <v>238</v>
      </c>
      <c r="H768" s="149" t="s">
        <v>239</v>
      </c>
      <c r="I768" s="149" t="s">
        <v>241</v>
      </c>
      <c r="J768" s="149" t="s">
        <v>242</v>
      </c>
      <c r="K768" s="149" t="s">
        <v>243</v>
      </c>
      <c r="L768" s="149" t="s">
        <v>244</v>
      </c>
      <c r="M768" s="149" t="s">
        <v>245</v>
      </c>
      <c r="N768" s="149" t="s">
        <v>246</v>
      </c>
      <c r="O768" s="149" t="s">
        <v>247</v>
      </c>
      <c r="P768" s="149" t="s">
        <v>248</v>
      </c>
      <c r="Q768" s="149" t="s">
        <v>249</v>
      </c>
      <c r="R768" s="149" t="s">
        <v>251</v>
      </c>
      <c r="S768" s="149" t="s">
        <v>252</v>
      </c>
      <c r="T768" s="149" t="s">
        <v>253</v>
      </c>
      <c r="U768" s="149" t="s">
        <v>254</v>
      </c>
      <c r="V768" s="149" t="s">
        <v>277</v>
      </c>
      <c r="W768" s="149" t="s">
        <v>255</v>
      </c>
      <c r="X768" s="149" t="s">
        <v>256</v>
      </c>
      <c r="Y768" s="149" t="s">
        <v>257</v>
      </c>
      <c r="Z768" s="149" t="s">
        <v>258</v>
      </c>
      <c r="AA768" s="149" t="s">
        <v>259</v>
      </c>
      <c r="AB768" s="149" t="s">
        <v>260</v>
      </c>
      <c r="AC768" s="149" t="s">
        <v>261</v>
      </c>
      <c r="AD768" s="149" t="s">
        <v>262</v>
      </c>
      <c r="AE768" s="149" t="s">
        <v>263</v>
      </c>
      <c r="AF768" s="150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114</v>
      </c>
      <c r="E769" s="11" t="s">
        <v>284</v>
      </c>
      <c r="F769" s="11" t="s">
        <v>284</v>
      </c>
      <c r="G769" s="11" t="s">
        <v>284</v>
      </c>
      <c r="H769" s="11" t="s">
        <v>284</v>
      </c>
      <c r="I769" s="11" t="s">
        <v>284</v>
      </c>
      <c r="J769" s="11" t="s">
        <v>284</v>
      </c>
      <c r="K769" s="11" t="s">
        <v>284</v>
      </c>
      <c r="L769" s="11" t="s">
        <v>284</v>
      </c>
      <c r="M769" s="11" t="s">
        <v>114</v>
      </c>
      <c r="N769" s="11" t="s">
        <v>114</v>
      </c>
      <c r="O769" s="11" t="s">
        <v>284</v>
      </c>
      <c r="P769" s="11" t="s">
        <v>285</v>
      </c>
      <c r="Q769" s="11" t="s">
        <v>114</v>
      </c>
      <c r="R769" s="11" t="s">
        <v>285</v>
      </c>
      <c r="S769" s="11" t="s">
        <v>285</v>
      </c>
      <c r="T769" s="11" t="s">
        <v>285</v>
      </c>
      <c r="U769" s="11" t="s">
        <v>285</v>
      </c>
      <c r="V769" s="11" t="s">
        <v>285</v>
      </c>
      <c r="W769" s="11" t="s">
        <v>284</v>
      </c>
      <c r="X769" s="11" t="s">
        <v>285</v>
      </c>
      <c r="Y769" s="11" t="s">
        <v>285</v>
      </c>
      <c r="Z769" s="11" t="s">
        <v>285</v>
      </c>
      <c r="AA769" s="11" t="s">
        <v>285</v>
      </c>
      <c r="AB769" s="11" t="s">
        <v>284</v>
      </c>
      <c r="AC769" s="11" t="s">
        <v>284</v>
      </c>
      <c r="AD769" s="11" t="s">
        <v>284</v>
      </c>
      <c r="AE769" s="11" t="s">
        <v>285</v>
      </c>
      <c r="AF769" s="150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0</v>
      </c>
    </row>
    <row r="770" spans="1:65">
      <c r="A770" s="30"/>
      <c r="B770" s="19"/>
      <c r="C770" s="9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150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0</v>
      </c>
    </row>
    <row r="771" spans="1:65">
      <c r="A771" s="30"/>
      <c r="B771" s="18">
        <v>1</v>
      </c>
      <c r="C771" s="14">
        <v>1</v>
      </c>
      <c r="D771" s="216">
        <v>110</v>
      </c>
      <c r="E771" s="216">
        <v>113.35</v>
      </c>
      <c r="F771" s="216">
        <v>105.23505593473595</v>
      </c>
      <c r="G771" s="216">
        <v>108.93</v>
      </c>
      <c r="H771" s="216">
        <v>106</v>
      </c>
      <c r="I771" s="216">
        <v>118</v>
      </c>
      <c r="J771" s="216">
        <v>117</v>
      </c>
      <c r="K771" s="216">
        <v>118.2</v>
      </c>
      <c r="L771" s="216">
        <v>117</v>
      </c>
      <c r="M771" s="217">
        <v>77.172928593531211</v>
      </c>
      <c r="N771" s="216">
        <v>110.26</v>
      </c>
      <c r="O771" s="216">
        <v>114.72</v>
      </c>
      <c r="P771" s="217">
        <v>16.8</v>
      </c>
      <c r="Q771" s="216">
        <v>113.48480000000002</v>
      </c>
      <c r="R771" s="216">
        <v>116</v>
      </c>
      <c r="S771" s="216">
        <v>110.5</v>
      </c>
      <c r="T771" s="216">
        <v>110.5</v>
      </c>
      <c r="U771" s="216">
        <v>110.5</v>
      </c>
      <c r="V771" s="216">
        <v>106.5</v>
      </c>
      <c r="W771" s="217">
        <v>131</v>
      </c>
      <c r="X771" s="216">
        <v>111.8</v>
      </c>
      <c r="Y771" s="216">
        <v>112.4</v>
      </c>
      <c r="Z771" s="216">
        <v>114.34</v>
      </c>
      <c r="AA771" s="216">
        <v>107</v>
      </c>
      <c r="AB771" s="216">
        <v>112.86</v>
      </c>
      <c r="AC771" s="216">
        <v>108.65</v>
      </c>
      <c r="AD771" s="217">
        <v>97</v>
      </c>
      <c r="AE771" s="217">
        <v>95.805000000000007</v>
      </c>
      <c r="AF771" s="218"/>
      <c r="AG771" s="219"/>
      <c r="AH771" s="219"/>
      <c r="AI771" s="219"/>
      <c r="AJ771" s="219"/>
      <c r="AK771" s="219"/>
      <c r="AL771" s="219"/>
      <c r="AM771" s="219"/>
      <c r="AN771" s="219"/>
      <c r="AO771" s="219"/>
      <c r="AP771" s="219"/>
      <c r="AQ771" s="219"/>
      <c r="AR771" s="219"/>
      <c r="AS771" s="219"/>
      <c r="AT771" s="219"/>
      <c r="AU771" s="219"/>
      <c r="AV771" s="219"/>
      <c r="AW771" s="219"/>
      <c r="AX771" s="219"/>
      <c r="AY771" s="219"/>
      <c r="AZ771" s="219"/>
      <c r="BA771" s="219"/>
      <c r="BB771" s="219"/>
      <c r="BC771" s="219"/>
      <c r="BD771" s="219"/>
      <c r="BE771" s="219"/>
      <c r="BF771" s="219"/>
      <c r="BG771" s="219"/>
      <c r="BH771" s="219"/>
      <c r="BI771" s="219"/>
      <c r="BJ771" s="219"/>
      <c r="BK771" s="219"/>
      <c r="BL771" s="219"/>
      <c r="BM771" s="220">
        <v>1</v>
      </c>
    </row>
    <row r="772" spans="1:65">
      <c r="A772" s="30"/>
      <c r="B772" s="19">
        <v>1</v>
      </c>
      <c r="C772" s="9">
        <v>2</v>
      </c>
      <c r="D772" s="221">
        <v>106</v>
      </c>
      <c r="E772" s="221">
        <v>113.39</v>
      </c>
      <c r="F772" s="221">
        <v>106.63134841577921</v>
      </c>
      <c r="G772" s="221">
        <v>114.44</v>
      </c>
      <c r="H772" s="221">
        <v>105</v>
      </c>
      <c r="I772" s="221">
        <v>119</v>
      </c>
      <c r="J772" s="221">
        <v>116</v>
      </c>
      <c r="K772" s="221">
        <v>113.15</v>
      </c>
      <c r="L772" s="221">
        <v>119</v>
      </c>
      <c r="M772" s="222">
        <v>77.155772828128022</v>
      </c>
      <c r="N772" s="221">
        <v>113.43</v>
      </c>
      <c r="O772" s="221">
        <v>114.88</v>
      </c>
      <c r="P772" s="223">
        <v>34.9</v>
      </c>
      <c r="Q772" s="221">
        <v>113.69759999999999</v>
      </c>
      <c r="R772" s="221">
        <v>116.5</v>
      </c>
      <c r="S772" s="221">
        <v>109.5</v>
      </c>
      <c r="T772" s="221">
        <v>109.5</v>
      </c>
      <c r="U772" s="221">
        <v>111</v>
      </c>
      <c r="V772" s="221">
        <v>108.5</v>
      </c>
      <c r="W772" s="222">
        <v>133</v>
      </c>
      <c r="X772" s="221">
        <v>110.3</v>
      </c>
      <c r="Y772" s="221">
        <v>109.7</v>
      </c>
      <c r="Z772" s="221">
        <v>112.86</v>
      </c>
      <c r="AA772" s="221">
        <v>109</v>
      </c>
      <c r="AB772" s="221">
        <v>111.62</v>
      </c>
      <c r="AC772" s="221">
        <v>109.4</v>
      </c>
      <c r="AD772" s="222">
        <v>97</v>
      </c>
      <c r="AE772" s="222">
        <v>106.43</v>
      </c>
      <c r="AF772" s="218"/>
      <c r="AG772" s="219"/>
      <c r="AH772" s="219"/>
      <c r="AI772" s="219"/>
      <c r="AJ772" s="219"/>
      <c r="AK772" s="219"/>
      <c r="AL772" s="219"/>
      <c r="AM772" s="219"/>
      <c r="AN772" s="219"/>
      <c r="AO772" s="219"/>
      <c r="AP772" s="219"/>
      <c r="AQ772" s="219"/>
      <c r="AR772" s="219"/>
      <c r="AS772" s="219"/>
      <c r="AT772" s="219"/>
      <c r="AU772" s="219"/>
      <c r="AV772" s="219"/>
      <c r="AW772" s="219"/>
      <c r="AX772" s="219"/>
      <c r="AY772" s="219"/>
      <c r="AZ772" s="219"/>
      <c r="BA772" s="219"/>
      <c r="BB772" s="219"/>
      <c r="BC772" s="219"/>
      <c r="BD772" s="219"/>
      <c r="BE772" s="219"/>
      <c r="BF772" s="219"/>
      <c r="BG772" s="219"/>
      <c r="BH772" s="219"/>
      <c r="BI772" s="219"/>
      <c r="BJ772" s="219"/>
      <c r="BK772" s="219"/>
      <c r="BL772" s="219"/>
      <c r="BM772" s="220">
        <v>31</v>
      </c>
    </row>
    <row r="773" spans="1:65">
      <c r="A773" s="30"/>
      <c r="B773" s="19">
        <v>1</v>
      </c>
      <c r="C773" s="9">
        <v>3</v>
      </c>
      <c r="D773" s="221">
        <v>111</v>
      </c>
      <c r="E773" s="221">
        <v>114.25</v>
      </c>
      <c r="F773" s="221">
        <v>108.41155977990232</v>
      </c>
      <c r="G773" s="221">
        <v>110.6</v>
      </c>
      <c r="H773" s="221">
        <v>105</v>
      </c>
      <c r="I773" s="221">
        <v>116</v>
      </c>
      <c r="J773" s="221">
        <v>111</v>
      </c>
      <c r="K773" s="221">
        <v>115.72</v>
      </c>
      <c r="L773" s="221">
        <v>117</v>
      </c>
      <c r="M773" s="222">
        <v>67.131562837027559</v>
      </c>
      <c r="N773" s="221">
        <v>108.94</v>
      </c>
      <c r="O773" s="221">
        <v>109.52</v>
      </c>
      <c r="P773" s="222">
        <v>18</v>
      </c>
      <c r="Q773" s="221">
        <v>113.024</v>
      </c>
      <c r="R773" s="221">
        <v>118</v>
      </c>
      <c r="S773" s="221">
        <v>108</v>
      </c>
      <c r="T773" s="221">
        <v>109.5</v>
      </c>
      <c r="U773" s="221">
        <v>110.5</v>
      </c>
      <c r="V773" s="221">
        <v>114.5</v>
      </c>
      <c r="W773" s="222">
        <v>133</v>
      </c>
      <c r="X773" s="221">
        <v>111.5</v>
      </c>
      <c r="Y773" s="221">
        <v>113.5</v>
      </c>
      <c r="Z773" s="221">
        <v>109.84</v>
      </c>
      <c r="AA773" s="221">
        <v>110</v>
      </c>
      <c r="AB773" s="221">
        <v>111.31</v>
      </c>
      <c r="AC773" s="221">
        <v>110.79</v>
      </c>
      <c r="AD773" s="222">
        <v>94.5</v>
      </c>
      <c r="AE773" s="222">
        <v>98.882499999999993</v>
      </c>
      <c r="AF773" s="218"/>
      <c r="AG773" s="219"/>
      <c r="AH773" s="219"/>
      <c r="AI773" s="219"/>
      <c r="AJ773" s="219"/>
      <c r="AK773" s="219"/>
      <c r="AL773" s="219"/>
      <c r="AM773" s="219"/>
      <c r="AN773" s="219"/>
      <c r="AO773" s="219"/>
      <c r="AP773" s="219"/>
      <c r="AQ773" s="219"/>
      <c r="AR773" s="219"/>
      <c r="AS773" s="219"/>
      <c r="AT773" s="219"/>
      <c r="AU773" s="219"/>
      <c r="AV773" s="219"/>
      <c r="AW773" s="219"/>
      <c r="AX773" s="219"/>
      <c r="AY773" s="219"/>
      <c r="AZ773" s="219"/>
      <c r="BA773" s="219"/>
      <c r="BB773" s="219"/>
      <c r="BC773" s="219"/>
      <c r="BD773" s="219"/>
      <c r="BE773" s="219"/>
      <c r="BF773" s="219"/>
      <c r="BG773" s="219"/>
      <c r="BH773" s="219"/>
      <c r="BI773" s="219"/>
      <c r="BJ773" s="219"/>
      <c r="BK773" s="219"/>
      <c r="BL773" s="219"/>
      <c r="BM773" s="220">
        <v>16</v>
      </c>
    </row>
    <row r="774" spans="1:65">
      <c r="A774" s="30"/>
      <c r="B774" s="19">
        <v>1</v>
      </c>
      <c r="C774" s="9">
        <v>4</v>
      </c>
      <c r="D774" s="221">
        <v>104</v>
      </c>
      <c r="E774" s="221">
        <v>112.36</v>
      </c>
      <c r="F774" s="221">
        <v>105.77759253949483</v>
      </c>
      <c r="G774" s="221">
        <v>111.77</v>
      </c>
      <c r="H774" s="221">
        <v>109</v>
      </c>
      <c r="I774" s="221">
        <v>117</v>
      </c>
      <c r="J774" s="221">
        <v>111</v>
      </c>
      <c r="K774" s="221">
        <v>117.46</v>
      </c>
      <c r="L774" s="221">
        <v>113</v>
      </c>
      <c r="M774" s="222">
        <v>68.62133256224844</v>
      </c>
      <c r="N774" s="221">
        <v>107.48</v>
      </c>
      <c r="O774" s="221">
        <v>108.64</v>
      </c>
      <c r="P774" s="222">
        <v>16.5</v>
      </c>
      <c r="Q774" s="221">
        <v>110.88</v>
      </c>
      <c r="R774" s="221">
        <v>115.5</v>
      </c>
      <c r="S774" s="221">
        <v>106</v>
      </c>
      <c r="T774" s="221">
        <v>110.5</v>
      </c>
      <c r="U774" s="221">
        <v>113.5</v>
      </c>
      <c r="V774" s="221">
        <v>106.5</v>
      </c>
      <c r="W774" s="222">
        <v>132</v>
      </c>
      <c r="X774" s="221">
        <v>110.8</v>
      </c>
      <c r="Y774" s="221">
        <v>109.3</v>
      </c>
      <c r="Z774" s="221">
        <v>108.77</v>
      </c>
      <c r="AA774" s="221">
        <v>109</v>
      </c>
      <c r="AB774" s="221">
        <v>108.88</v>
      </c>
      <c r="AC774" s="221">
        <v>109.15</v>
      </c>
      <c r="AD774" s="222">
        <v>96</v>
      </c>
      <c r="AE774" s="222">
        <v>104.9</v>
      </c>
      <c r="AF774" s="218"/>
      <c r="AG774" s="219"/>
      <c r="AH774" s="219"/>
      <c r="AI774" s="219"/>
      <c r="AJ774" s="219"/>
      <c r="AK774" s="219"/>
      <c r="AL774" s="219"/>
      <c r="AM774" s="219"/>
      <c r="AN774" s="219"/>
      <c r="AO774" s="219"/>
      <c r="AP774" s="219"/>
      <c r="AQ774" s="219"/>
      <c r="AR774" s="219"/>
      <c r="AS774" s="219"/>
      <c r="AT774" s="219"/>
      <c r="AU774" s="219"/>
      <c r="AV774" s="219"/>
      <c r="AW774" s="219"/>
      <c r="AX774" s="219"/>
      <c r="AY774" s="219"/>
      <c r="AZ774" s="219"/>
      <c r="BA774" s="219"/>
      <c r="BB774" s="219"/>
      <c r="BC774" s="219"/>
      <c r="BD774" s="219"/>
      <c r="BE774" s="219"/>
      <c r="BF774" s="219"/>
      <c r="BG774" s="219"/>
      <c r="BH774" s="219"/>
      <c r="BI774" s="219"/>
      <c r="BJ774" s="219"/>
      <c r="BK774" s="219"/>
      <c r="BL774" s="219"/>
      <c r="BM774" s="220">
        <v>111.42827564596205</v>
      </c>
    </row>
    <row r="775" spans="1:65">
      <c r="A775" s="30"/>
      <c r="B775" s="19">
        <v>1</v>
      </c>
      <c r="C775" s="9">
        <v>5</v>
      </c>
      <c r="D775" s="221">
        <v>110</v>
      </c>
      <c r="E775" s="221">
        <v>113.7</v>
      </c>
      <c r="F775" s="221">
        <v>106.29964004674875</v>
      </c>
      <c r="G775" s="221">
        <v>112.21</v>
      </c>
      <c r="H775" s="221">
        <v>108</v>
      </c>
      <c r="I775" s="221">
        <v>120</v>
      </c>
      <c r="J775" s="221">
        <v>110</v>
      </c>
      <c r="K775" s="221">
        <v>115.04</v>
      </c>
      <c r="L775" s="221">
        <v>115</v>
      </c>
      <c r="M775" s="222">
        <v>72.937537611938197</v>
      </c>
      <c r="N775" s="221">
        <v>115.95</v>
      </c>
      <c r="O775" s="221">
        <v>115.44</v>
      </c>
      <c r="P775" s="222">
        <v>17.2</v>
      </c>
      <c r="Q775" s="221">
        <v>114.4448</v>
      </c>
      <c r="R775" s="221">
        <v>114.5</v>
      </c>
      <c r="S775" s="221">
        <v>109.5</v>
      </c>
      <c r="T775" s="221">
        <v>109.5</v>
      </c>
      <c r="U775" s="221">
        <v>110.5</v>
      </c>
      <c r="V775" s="221">
        <v>110</v>
      </c>
      <c r="W775" s="222">
        <v>132</v>
      </c>
      <c r="X775" s="221">
        <v>109.9</v>
      </c>
      <c r="Y775" s="221">
        <v>113.2</v>
      </c>
      <c r="Z775" s="221">
        <v>115.7</v>
      </c>
      <c r="AA775" s="221">
        <v>111</v>
      </c>
      <c r="AB775" s="221">
        <v>108</v>
      </c>
      <c r="AC775" s="221">
        <v>108.77</v>
      </c>
      <c r="AD775" s="222">
        <v>95.4</v>
      </c>
      <c r="AE775" s="222">
        <v>103.09</v>
      </c>
      <c r="AF775" s="218"/>
      <c r="AG775" s="219"/>
      <c r="AH775" s="219"/>
      <c r="AI775" s="219"/>
      <c r="AJ775" s="219"/>
      <c r="AK775" s="219"/>
      <c r="AL775" s="219"/>
      <c r="AM775" s="219"/>
      <c r="AN775" s="219"/>
      <c r="AO775" s="219"/>
      <c r="AP775" s="219"/>
      <c r="AQ775" s="219"/>
      <c r="AR775" s="219"/>
      <c r="AS775" s="219"/>
      <c r="AT775" s="219"/>
      <c r="AU775" s="219"/>
      <c r="AV775" s="219"/>
      <c r="AW775" s="219"/>
      <c r="AX775" s="219"/>
      <c r="AY775" s="219"/>
      <c r="AZ775" s="219"/>
      <c r="BA775" s="219"/>
      <c r="BB775" s="219"/>
      <c r="BC775" s="219"/>
      <c r="BD775" s="219"/>
      <c r="BE775" s="219"/>
      <c r="BF775" s="219"/>
      <c r="BG775" s="219"/>
      <c r="BH775" s="219"/>
      <c r="BI775" s="219"/>
      <c r="BJ775" s="219"/>
      <c r="BK775" s="219"/>
      <c r="BL775" s="219"/>
      <c r="BM775" s="220">
        <v>51</v>
      </c>
    </row>
    <row r="776" spans="1:65">
      <c r="A776" s="30"/>
      <c r="B776" s="19">
        <v>1</v>
      </c>
      <c r="C776" s="9">
        <v>6</v>
      </c>
      <c r="D776" s="221">
        <v>108</v>
      </c>
      <c r="E776" s="221">
        <v>113.71</v>
      </c>
      <c r="F776" s="221">
        <v>106.29804242609964</v>
      </c>
      <c r="G776" s="221">
        <v>110.58</v>
      </c>
      <c r="H776" s="223">
        <v>88.4</v>
      </c>
      <c r="I776" s="221">
        <v>116</v>
      </c>
      <c r="J776" s="221">
        <v>115</v>
      </c>
      <c r="K776" s="221">
        <v>116.97</v>
      </c>
      <c r="L776" s="221">
        <v>113</v>
      </c>
      <c r="M776" s="222">
        <v>69.812848790182855</v>
      </c>
      <c r="N776" s="221">
        <v>113.22</v>
      </c>
      <c r="O776" s="221">
        <v>110.96</v>
      </c>
      <c r="P776" s="222">
        <v>20.7</v>
      </c>
      <c r="Q776" s="221">
        <v>113.05759999999999</v>
      </c>
      <c r="R776" s="221">
        <v>112</v>
      </c>
      <c r="S776" s="221">
        <v>111</v>
      </c>
      <c r="T776" s="221">
        <v>108.5</v>
      </c>
      <c r="U776" s="221">
        <v>111</v>
      </c>
      <c r="V776" s="221">
        <v>105.5</v>
      </c>
      <c r="W776" s="222">
        <v>132</v>
      </c>
      <c r="X776" s="221">
        <v>111.9</v>
      </c>
      <c r="Y776" s="221">
        <v>108.3</v>
      </c>
      <c r="Z776" s="221">
        <v>110.83</v>
      </c>
      <c r="AA776" s="221">
        <v>108</v>
      </c>
      <c r="AB776" s="221">
        <v>109.81</v>
      </c>
      <c r="AC776" s="221">
        <v>110.31</v>
      </c>
      <c r="AD776" s="222">
        <v>95</v>
      </c>
      <c r="AE776" s="222">
        <v>100.66</v>
      </c>
      <c r="AF776" s="218"/>
      <c r="AG776" s="219"/>
      <c r="AH776" s="219"/>
      <c r="AI776" s="219"/>
      <c r="AJ776" s="219"/>
      <c r="AK776" s="219"/>
      <c r="AL776" s="219"/>
      <c r="AM776" s="219"/>
      <c r="AN776" s="219"/>
      <c r="AO776" s="219"/>
      <c r="AP776" s="219"/>
      <c r="AQ776" s="219"/>
      <c r="AR776" s="219"/>
      <c r="AS776" s="219"/>
      <c r="AT776" s="219"/>
      <c r="AU776" s="219"/>
      <c r="AV776" s="219"/>
      <c r="AW776" s="219"/>
      <c r="AX776" s="219"/>
      <c r="AY776" s="219"/>
      <c r="AZ776" s="219"/>
      <c r="BA776" s="219"/>
      <c r="BB776" s="219"/>
      <c r="BC776" s="219"/>
      <c r="BD776" s="219"/>
      <c r="BE776" s="219"/>
      <c r="BF776" s="219"/>
      <c r="BG776" s="219"/>
      <c r="BH776" s="219"/>
      <c r="BI776" s="219"/>
      <c r="BJ776" s="219"/>
      <c r="BK776" s="219"/>
      <c r="BL776" s="219"/>
      <c r="BM776" s="224"/>
    </row>
    <row r="777" spans="1:65">
      <c r="A777" s="30"/>
      <c r="B777" s="20" t="s">
        <v>271</v>
      </c>
      <c r="C777" s="12"/>
      <c r="D777" s="225">
        <v>108.16666666666667</v>
      </c>
      <c r="E777" s="225">
        <v>113.46000000000002</v>
      </c>
      <c r="F777" s="225">
        <v>106.44220652379344</v>
      </c>
      <c r="G777" s="225">
        <v>111.42166666666668</v>
      </c>
      <c r="H777" s="225">
        <v>103.56666666666666</v>
      </c>
      <c r="I777" s="225">
        <v>117.66666666666667</v>
      </c>
      <c r="J777" s="225">
        <v>113.33333333333333</v>
      </c>
      <c r="K777" s="225">
        <v>116.09000000000002</v>
      </c>
      <c r="L777" s="225">
        <v>115.66666666666667</v>
      </c>
      <c r="M777" s="225">
        <v>72.138663870509376</v>
      </c>
      <c r="N777" s="225">
        <v>111.54666666666668</v>
      </c>
      <c r="O777" s="225">
        <v>112.36000000000001</v>
      </c>
      <c r="P777" s="225">
        <v>20.683333333333334</v>
      </c>
      <c r="Q777" s="225">
        <v>113.09813333333334</v>
      </c>
      <c r="R777" s="225">
        <v>115.41666666666667</v>
      </c>
      <c r="S777" s="225">
        <v>109.08333333333333</v>
      </c>
      <c r="T777" s="225">
        <v>109.66666666666667</v>
      </c>
      <c r="U777" s="225">
        <v>111.16666666666667</v>
      </c>
      <c r="V777" s="225">
        <v>108.58333333333333</v>
      </c>
      <c r="W777" s="225">
        <v>132.16666666666666</v>
      </c>
      <c r="X777" s="225">
        <v>111.03333333333335</v>
      </c>
      <c r="Y777" s="225">
        <v>111.06666666666666</v>
      </c>
      <c r="Z777" s="225">
        <v>112.05666666666667</v>
      </c>
      <c r="AA777" s="225">
        <v>109</v>
      </c>
      <c r="AB777" s="225">
        <v>110.41333333333334</v>
      </c>
      <c r="AC777" s="225">
        <v>109.51166666666666</v>
      </c>
      <c r="AD777" s="225">
        <v>95.816666666666663</v>
      </c>
      <c r="AE777" s="225">
        <v>101.62791666666668</v>
      </c>
      <c r="AF777" s="218"/>
      <c r="AG777" s="219"/>
      <c r="AH777" s="219"/>
      <c r="AI777" s="219"/>
      <c r="AJ777" s="219"/>
      <c r="AK777" s="219"/>
      <c r="AL777" s="219"/>
      <c r="AM777" s="219"/>
      <c r="AN777" s="219"/>
      <c r="AO777" s="219"/>
      <c r="AP777" s="219"/>
      <c r="AQ777" s="219"/>
      <c r="AR777" s="219"/>
      <c r="AS777" s="219"/>
      <c r="AT777" s="219"/>
      <c r="AU777" s="219"/>
      <c r="AV777" s="219"/>
      <c r="AW777" s="219"/>
      <c r="AX777" s="219"/>
      <c r="AY777" s="219"/>
      <c r="AZ777" s="219"/>
      <c r="BA777" s="219"/>
      <c r="BB777" s="219"/>
      <c r="BC777" s="219"/>
      <c r="BD777" s="219"/>
      <c r="BE777" s="219"/>
      <c r="BF777" s="219"/>
      <c r="BG777" s="219"/>
      <c r="BH777" s="219"/>
      <c r="BI777" s="219"/>
      <c r="BJ777" s="219"/>
      <c r="BK777" s="219"/>
      <c r="BL777" s="219"/>
      <c r="BM777" s="224"/>
    </row>
    <row r="778" spans="1:65">
      <c r="A778" s="30"/>
      <c r="B778" s="3" t="s">
        <v>272</v>
      </c>
      <c r="C778" s="29"/>
      <c r="D778" s="221">
        <v>109</v>
      </c>
      <c r="E778" s="221">
        <v>113.545</v>
      </c>
      <c r="F778" s="221">
        <v>106.2988412364242</v>
      </c>
      <c r="G778" s="221">
        <v>111.185</v>
      </c>
      <c r="H778" s="221">
        <v>105.5</v>
      </c>
      <c r="I778" s="221">
        <v>117.5</v>
      </c>
      <c r="J778" s="221">
        <v>113</v>
      </c>
      <c r="K778" s="221">
        <v>116.345</v>
      </c>
      <c r="L778" s="221">
        <v>116</v>
      </c>
      <c r="M778" s="221">
        <v>71.375193201060526</v>
      </c>
      <c r="N778" s="221">
        <v>111.74000000000001</v>
      </c>
      <c r="O778" s="221">
        <v>112.84</v>
      </c>
      <c r="P778" s="221">
        <v>17.600000000000001</v>
      </c>
      <c r="Q778" s="221">
        <v>113.27120000000001</v>
      </c>
      <c r="R778" s="221">
        <v>115.75</v>
      </c>
      <c r="S778" s="221">
        <v>109.5</v>
      </c>
      <c r="T778" s="221">
        <v>109.5</v>
      </c>
      <c r="U778" s="221">
        <v>110.75</v>
      </c>
      <c r="V778" s="221">
        <v>107.5</v>
      </c>
      <c r="W778" s="221">
        <v>132</v>
      </c>
      <c r="X778" s="221">
        <v>111.15</v>
      </c>
      <c r="Y778" s="221">
        <v>111.05000000000001</v>
      </c>
      <c r="Z778" s="221">
        <v>111.845</v>
      </c>
      <c r="AA778" s="221">
        <v>109</v>
      </c>
      <c r="AB778" s="221">
        <v>110.56</v>
      </c>
      <c r="AC778" s="221">
        <v>109.27500000000001</v>
      </c>
      <c r="AD778" s="221">
        <v>95.7</v>
      </c>
      <c r="AE778" s="221">
        <v>101.875</v>
      </c>
      <c r="AF778" s="218"/>
      <c r="AG778" s="219"/>
      <c r="AH778" s="219"/>
      <c r="AI778" s="219"/>
      <c r="AJ778" s="219"/>
      <c r="AK778" s="219"/>
      <c r="AL778" s="219"/>
      <c r="AM778" s="219"/>
      <c r="AN778" s="219"/>
      <c r="AO778" s="219"/>
      <c r="AP778" s="219"/>
      <c r="AQ778" s="219"/>
      <c r="AR778" s="219"/>
      <c r="AS778" s="219"/>
      <c r="AT778" s="219"/>
      <c r="AU778" s="219"/>
      <c r="AV778" s="219"/>
      <c r="AW778" s="219"/>
      <c r="AX778" s="219"/>
      <c r="AY778" s="219"/>
      <c r="AZ778" s="219"/>
      <c r="BA778" s="219"/>
      <c r="BB778" s="219"/>
      <c r="BC778" s="219"/>
      <c r="BD778" s="219"/>
      <c r="BE778" s="219"/>
      <c r="BF778" s="219"/>
      <c r="BG778" s="219"/>
      <c r="BH778" s="219"/>
      <c r="BI778" s="219"/>
      <c r="BJ778" s="219"/>
      <c r="BK778" s="219"/>
      <c r="BL778" s="219"/>
      <c r="BM778" s="224"/>
    </row>
    <row r="779" spans="1:65">
      <c r="A779" s="30"/>
      <c r="B779" s="3" t="s">
        <v>273</v>
      </c>
      <c r="C779" s="29"/>
      <c r="D779" s="221">
        <v>2.7141603981096374</v>
      </c>
      <c r="E779" s="221">
        <v>0.6278853398511548</v>
      </c>
      <c r="F779" s="221">
        <v>1.0820498771201363</v>
      </c>
      <c r="G779" s="221">
        <v>1.8678909675531539</v>
      </c>
      <c r="H779" s="221">
        <v>7.6056996171730731</v>
      </c>
      <c r="I779" s="221">
        <v>1.6329931618554521</v>
      </c>
      <c r="J779" s="221">
        <v>3.011090610836324</v>
      </c>
      <c r="K779" s="221">
        <v>1.8431711803302451</v>
      </c>
      <c r="L779" s="221">
        <v>2.4221202832779931</v>
      </c>
      <c r="M779" s="221">
        <v>4.3360234992044351</v>
      </c>
      <c r="N779" s="221">
        <v>3.185100731007839</v>
      </c>
      <c r="O779" s="221">
        <v>3.0089998338318331</v>
      </c>
      <c r="P779" s="221">
        <v>7.1278093876496609</v>
      </c>
      <c r="Q779" s="221">
        <v>1.204129286524779</v>
      </c>
      <c r="R779" s="221">
        <v>2.0351085147152883</v>
      </c>
      <c r="S779" s="221">
        <v>1.828022611092835</v>
      </c>
      <c r="T779" s="221">
        <v>0.752772652709081</v>
      </c>
      <c r="U779" s="221">
        <v>1.1690451944500122</v>
      </c>
      <c r="V779" s="221">
        <v>3.3229003395628141</v>
      </c>
      <c r="W779" s="221">
        <v>0.752772652709081</v>
      </c>
      <c r="X779" s="221">
        <v>0.82865352631040334</v>
      </c>
      <c r="Y779" s="221">
        <v>2.2312925999668165</v>
      </c>
      <c r="Z779" s="221">
        <v>2.6964173761987733</v>
      </c>
      <c r="AA779" s="221">
        <v>1.4142135623730951</v>
      </c>
      <c r="AB779" s="221">
        <v>1.8322408866376363</v>
      </c>
      <c r="AC779" s="221">
        <v>0.86107878075508792</v>
      </c>
      <c r="AD779" s="221">
        <v>1.0400320507881793</v>
      </c>
      <c r="AE779" s="221">
        <v>3.9568865338377699</v>
      </c>
      <c r="AF779" s="218"/>
      <c r="AG779" s="219"/>
      <c r="AH779" s="219"/>
      <c r="AI779" s="219"/>
      <c r="AJ779" s="219"/>
      <c r="AK779" s="219"/>
      <c r="AL779" s="219"/>
      <c r="AM779" s="219"/>
      <c r="AN779" s="219"/>
      <c r="AO779" s="219"/>
      <c r="AP779" s="219"/>
      <c r="AQ779" s="219"/>
      <c r="AR779" s="219"/>
      <c r="AS779" s="219"/>
      <c r="AT779" s="219"/>
      <c r="AU779" s="219"/>
      <c r="AV779" s="219"/>
      <c r="AW779" s="219"/>
      <c r="AX779" s="219"/>
      <c r="AY779" s="219"/>
      <c r="AZ779" s="219"/>
      <c r="BA779" s="219"/>
      <c r="BB779" s="219"/>
      <c r="BC779" s="219"/>
      <c r="BD779" s="219"/>
      <c r="BE779" s="219"/>
      <c r="BF779" s="219"/>
      <c r="BG779" s="219"/>
      <c r="BH779" s="219"/>
      <c r="BI779" s="219"/>
      <c r="BJ779" s="219"/>
      <c r="BK779" s="219"/>
      <c r="BL779" s="219"/>
      <c r="BM779" s="224"/>
    </row>
    <row r="780" spans="1:65">
      <c r="A780" s="30"/>
      <c r="B780" s="3" t="s">
        <v>86</v>
      </c>
      <c r="C780" s="29"/>
      <c r="D780" s="13">
        <v>2.5092391970196956E-2</v>
      </c>
      <c r="E780" s="13">
        <v>5.5339797272268175E-3</v>
      </c>
      <c r="F780" s="13">
        <v>1.0165609230190671E-2</v>
      </c>
      <c r="G780" s="13">
        <v>1.6764162872749049E-2</v>
      </c>
      <c r="H780" s="13">
        <v>7.3437717578111419E-2</v>
      </c>
      <c r="I780" s="13">
        <v>1.3878128854295626E-2</v>
      </c>
      <c r="J780" s="13">
        <v>2.6568446566202861E-2</v>
      </c>
      <c r="K780" s="13">
        <v>1.5877088296410068E-2</v>
      </c>
      <c r="L780" s="13">
        <v>2.094052118107775E-2</v>
      </c>
      <c r="M780" s="13">
        <v>6.0106789709713795E-2</v>
      </c>
      <c r="N780" s="13">
        <v>2.8553974997081986E-2</v>
      </c>
      <c r="O780" s="13">
        <v>2.6779991401137706E-2</v>
      </c>
      <c r="P780" s="13">
        <v>0.34461608642947594</v>
      </c>
      <c r="Q780" s="13">
        <v>1.0646765344710485E-2</v>
      </c>
      <c r="R780" s="13">
        <v>1.763270915276784E-2</v>
      </c>
      <c r="S780" s="13">
        <v>1.6758037687634852E-2</v>
      </c>
      <c r="T780" s="13">
        <v>6.8641883225752064E-3</v>
      </c>
      <c r="U780" s="13">
        <v>1.0516148675712253E-2</v>
      </c>
      <c r="V780" s="13">
        <v>3.0602305506334436E-2</v>
      </c>
      <c r="W780" s="13">
        <v>5.6956316724520633E-3</v>
      </c>
      <c r="X780" s="13">
        <v>7.4631059109312812E-3</v>
      </c>
      <c r="Y780" s="13">
        <v>2.0089669267408312E-2</v>
      </c>
      <c r="Z780" s="13">
        <v>2.4062980422394381E-2</v>
      </c>
      <c r="AA780" s="13">
        <v>1.2974436352046745E-2</v>
      </c>
      <c r="AB780" s="13">
        <v>1.6594380690474909E-2</v>
      </c>
      <c r="AC780" s="13">
        <v>7.8628954061675735E-3</v>
      </c>
      <c r="AD780" s="13">
        <v>1.0854396077107455E-2</v>
      </c>
      <c r="AE780" s="13">
        <v>3.8935035407801528E-2</v>
      </c>
      <c r="AF780" s="150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274</v>
      </c>
      <c r="C781" s="29"/>
      <c r="D781" s="13">
        <v>-2.927092751267546E-2</v>
      </c>
      <c r="E781" s="13">
        <v>1.8233472090094294E-2</v>
      </c>
      <c r="F781" s="13">
        <v>-4.4746892952114758E-2</v>
      </c>
      <c r="G781" s="13">
        <v>-5.931151009075375E-5</v>
      </c>
      <c r="H781" s="13">
        <v>-7.0553088376543283E-2</v>
      </c>
      <c r="I781" s="13">
        <v>5.5985709054007904E-2</v>
      </c>
      <c r="J781" s="13">
        <v>1.7096716935871559E-2</v>
      </c>
      <c r="K781" s="13">
        <v>4.1836098844870717E-2</v>
      </c>
      <c r="L781" s="13">
        <v>3.8036943461021933E-2</v>
      </c>
      <c r="M781" s="13">
        <v>-0.35260001599851065</v>
      </c>
      <c r="N781" s="13">
        <v>1.0624863394708139E-3</v>
      </c>
      <c r="O781" s="13">
        <v>8.3616510139519207E-3</v>
      </c>
      <c r="P781" s="13">
        <v>-0.81437984915920347</v>
      </c>
      <c r="Q781" s="13">
        <v>1.4985942102136551E-2</v>
      </c>
      <c r="R781" s="13">
        <v>3.5793347761898797E-2</v>
      </c>
      <c r="S781" s="13">
        <v>-2.104440994922363E-2</v>
      </c>
      <c r="T781" s="13">
        <v>-1.5809353317935981E-2</v>
      </c>
      <c r="U781" s="13">
        <v>-2.3477791231965028E-3</v>
      </c>
      <c r="V781" s="13">
        <v>-2.5531601347470123E-2</v>
      </c>
      <c r="W781" s="13">
        <v>0.18611425960315597</v>
      </c>
      <c r="X781" s="13">
        <v>-3.5443634960621306E-3</v>
      </c>
      <c r="Y781" s="13">
        <v>-3.2452174028458902E-3</v>
      </c>
      <c r="Z781" s="13">
        <v>5.6394215656823121E-3</v>
      </c>
      <c r="AA781" s="13">
        <v>-2.1792275182264675E-2</v>
      </c>
      <c r="AB781" s="13">
        <v>-9.1084808298877995E-3</v>
      </c>
      <c r="AC781" s="13">
        <v>-1.7200382651392565E-2</v>
      </c>
      <c r="AD781" s="13">
        <v>-0.14010455504936392</v>
      </c>
      <c r="AE781" s="13">
        <v>-8.7952173023243874E-2</v>
      </c>
      <c r="AF781" s="150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275</v>
      </c>
      <c r="C782" s="47"/>
      <c r="D782" s="45">
        <v>0.83</v>
      </c>
      <c r="E782" s="45">
        <v>0.69</v>
      </c>
      <c r="F782" s="45">
        <v>1.32</v>
      </c>
      <c r="G782" s="45">
        <v>0.11</v>
      </c>
      <c r="H782" s="45">
        <v>2.15</v>
      </c>
      <c r="I782" s="45">
        <v>1.9</v>
      </c>
      <c r="J782" s="45">
        <v>0.66</v>
      </c>
      <c r="K782" s="45">
        <v>1.45</v>
      </c>
      <c r="L782" s="45">
        <v>1.33</v>
      </c>
      <c r="M782" s="45">
        <v>11.18</v>
      </c>
      <c r="N782" s="45">
        <v>0.14000000000000001</v>
      </c>
      <c r="O782" s="45">
        <v>0.38</v>
      </c>
      <c r="P782" s="45">
        <v>25.97</v>
      </c>
      <c r="Q782" s="45">
        <v>0.59</v>
      </c>
      <c r="R782" s="45">
        <v>1.25</v>
      </c>
      <c r="S782" s="45">
        <v>0.56999999999999995</v>
      </c>
      <c r="T782" s="45">
        <v>0.4</v>
      </c>
      <c r="U782" s="45">
        <v>0.03</v>
      </c>
      <c r="V782" s="45">
        <v>0.71</v>
      </c>
      <c r="W782" s="45">
        <v>6.07</v>
      </c>
      <c r="X782" s="45">
        <v>0</v>
      </c>
      <c r="Y782" s="45">
        <v>0</v>
      </c>
      <c r="Z782" s="45">
        <v>0.28999999999999998</v>
      </c>
      <c r="AA782" s="45">
        <v>0.59</v>
      </c>
      <c r="AB782" s="45">
        <v>0.18</v>
      </c>
      <c r="AC782" s="45">
        <v>0.44</v>
      </c>
      <c r="AD782" s="45">
        <v>4.38</v>
      </c>
      <c r="AE782" s="45">
        <v>2.71</v>
      </c>
      <c r="AF782" s="150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BM783" s="55"/>
    </row>
    <row r="784" spans="1:65" ht="15">
      <c r="B784" s="8" t="s">
        <v>516</v>
      </c>
      <c r="BM784" s="28" t="s">
        <v>66</v>
      </c>
    </row>
    <row r="785" spans="1:65" ht="15">
      <c r="A785" s="25" t="s">
        <v>9</v>
      </c>
      <c r="B785" s="18" t="s">
        <v>110</v>
      </c>
      <c r="C785" s="15" t="s">
        <v>111</v>
      </c>
      <c r="D785" s="16" t="s">
        <v>232</v>
      </c>
      <c r="E785" s="17" t="s">
        <v>232</v>
      </c>
      <c r="F785" s="17" t="s">
        <v>232</v>
      </c>
      <c r="G785" s="17" t="s">
        <v>232</v>
      </c>
      <c r="H785" s="17" t="s">
        <v>232</v>
      </c>
      <c r="I785" s="17" t="s">
        <v>232</v>
      </c>
      <c r="J785" s="17" t="s">
        <v>232</v>
      </c>
      <c r="K785" s="17" t="s">
        <v>232</v>
      </c>
      <c r="L785" s="17" t="s">
        <v>232</v>
      </c>
      <c r="M785" s="17" t="s">
        <v>232</v>
      </c>
      <c r="N785" s="17" t="s">
        <v>232</v>
      </c>
      <c r="O785" s="17" t="s">
        <v>232</v>
      </c>
      <c r="P785" s="17" t="s">
        <v>232</v>
      </c>
      <c r="Q785" s="17" t="s">
        <v>232</v>
      </c>
      <c r="R785" s="17" t="s">
        <v>232</v>
      </c>
      <c r="S785" s="17" t="s">
        <v>232</v>
      </c>
      <c r="T785" s="17" t="s">
        <v>232</v>
      </c>
      <c r="U785" s="17" t="s">
        <v>232</v>
      </c>
      <c r="V785" s="17" t="s">
        <v>232</v>
      </c>
      <c r="W785" s="17" t="s">
        <v>232</v>
      </c>
      <c r="X785" s="17" t="s">
        <v>232</v>
      </c>
      <c r="Y785" s="17" t="s">
        <v>232</v>
      </c>
      <c r="Z785" s="17" t="s">
        <v>232</v>
      </c>
      <c r="AA785" s="17" t="s">
        <v>232</v>
      </c>
      <c r="AB785" s="17" t="s">
        <v>232</v>
      </c>
      <c r="AC785" s="17" t="s">
        <v>232</v>
      </c>
      <c r="AD785" s="17" t="s">
        <v>232</v>
      </c>
      <c r="AE785" s="150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233</v>
      </c>
      <c r="C786" s="9" t="s">
        <v>233</v>
      </c>
      <c r="D786" s="148" t="s">
        <v>235</v>
      </c>
      <c r="E786" s="149" t="s">
        <v>236</v>
      </c>
      <c r="F786" s="149" t="s">
        <v>237</v>
      </c>
      <c r="G786" s="149" t="s">
        <v>238</v>
      </c>
      <c r="H786" s="149" t="s">
        <v>239</v>
      </c>
      <c r="I786" s="149" t="s">
        <v>240</v>
      </c>
      <c r="J786" s="149" t="s">
        <v>241</v>
      </c>
      <c r="K786" s="149" t="s">
        <v>242</v>
      </c>
      <c r="L786" s="149" t="s">
        <v>243</v>
      </c>
      <c r="M786" s="149" t="s">
        <v>244</v>
      </c>
      <c r="N786" s="149" t="s">
        <v>245</v>
      </c>
      <c r="O786" s="149" t="s">
        <v>247</v>
      </c>
      <c r="P786" s="149" t="s">
        <v>248</v>
      </c>
      <c r="Q786" s="149" t="s">
        <v>249</v>
      </c>
      <c r="R786" s="149" t="s">
        <v>251</v>
      </c>
      <c r="S786" s="149" t="s">
        <v>252</v>
      </c>
      <c r="T786" s="149" t="s">
        <v>253</v>
      </c>
      <c r="U786" s="149" t="s">
        <v>254</v>
      </c>
      <c r="V786" s="149" t="s">
        <v>277</v>
      </c>
      <c r="W786" s="149" t="s">
        <v>255</v>
      </c>
      <c r="X786" s="149" t="s">
        <v>256</v>
      </c>
      <c r="Y786" s="149" t="s">
        <v>257</v>
      </c>
      <c r="Z786" s="149" t="s">
        <v>258</v>
      </c>
      <c r="AA786" s="149" t="s">
        <v>259</v>
      </c>
      <c r="AB786" s="149" t="s">
        <v>261</v>
      </c>
      <c r="AC786" s="149" t="s">
        <v>262</v>
      </c>
      <c r="AD786" s="149" t="s">
        <v>263</v>
      </c>
      <c r="AE786" s="150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3</v>
      </c>
    </row>
    <row r="787" spans="1:65">
      <c r="A787" s="30"/>
      <c r="B787" s="19"/>
      <c r="C787" s="9"/>
      <c r="D787" s="10" t="s">
        <v>284</v>
      </c>
      <c r="E787" s="11" t="s">
        <v>284</v>
      </c>
      <c r="F787" s="11" t="s">
        <v>284</v>
      </c>
      <c r="G787" s="11" t="s">
        <v>284</v>
      </c>
      <c r="H787" s="11" t="s">
        <v>114</v>
      </c>
      <c r="I787" s="11" t="s">
        <v>284</v>
      </c>
      <c r="J787" s="11" t="s">
        <v>284</v>
      </c>
      <c r="K787" s="11" t="s">
        <v>114</v>
      </c>
      <c r="L787" s="11" t="s">
        <v>114</v>
      </c>
      <c r="M787" s="11" t="s">
        <v>114</v>
      </c>
      <c r="N787" s="11" t="s">
        <v>114</v>
      </c>
      <c r="O787" s="11" t="s">
        <v>284</v>
      </c>
      <c r="P787" s="11" t="s">
        <v>285</v>
      </c>
      <c r="Q787" s="11" t="s">
        <v>114</v>
      </c>
      <c r="R787" s="11" t="s">
        <v>285</v>
      </c>
      <c r="S787" s="11" t="s">
        <v>285</v>
      </c>
      <c r="T787" s="11" t="s">
        <v>285</v>
      </c>
      <c r="U787" s="11" t="s">
        <v>285</v>
      </c>
      <c r="V787" s="11" t="s">
        <v>285</v>
      </c>
      <c r="W787" s="11" t="s">
        <v>284</v>
      </c>
      <c r="X787" s="11" t="s">
        <v>285</v>
      </c>
      <c r="Y787" s="11" t="s">
        <v>285</v>
      </c>
      <c r="Z787" s="11" t="s">
        <v>285</v>
      </c>
      <c r="AA787" s="11" t="s">
        <v>285</v>
      </c>
      <c r="AB787" s="11" t="s">
        <v>284</v>
      </c>
      <c r="AC787" s="11" t="s">
        <v>114</v>
      </c>
      <c r="AD787" s="11" t="s">
        <v>285</v>
      </c>
      <c r="AE787" s="150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9"/>
      <c r="C788" s="9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150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145">
        <v>4.5999999999999996</v>
      </c>
      <c r="E789" s="22">
        <v>5.6</v>
      </c>
      <c r="F789" s="22">
        <v>5.4209349174108121</v>
      </c>
      <c r="G789" s="22">
        <v>5.2</v>
      </c>
      <c r="H789" s="22">
        <v>6</v>
      </c>
      <c r="I789" s="22">
        <v>5.2</v>
      </c>
      <c r="J789" s="22">
        <v>5.9</v>
      </c>
      <c r="K789" s="145">
        <v>5</v>
      </c>
      <c r="L789" s="22">
        <v>5.6</v>
      </c>
      <c r="M789" s="22">
        <v>5</v>
      </c>
      <c r="N789" s="22">
        <v>5.7512596831246068</v>
      </c>
      <c r="O789" s="22">
        <v>5.0999999999999996</v>
      </c>
      <c r="P789" s="145">
        <v>6</v>
      </c>
      <c r="Q789" s="22">
        <v>5.32</v>
      </c>
      <c r="R789" s="22">
        <v>5.3</v>
      </c>
      <c r="S789" s="22">
        <v>5.6</v>
      </c>
      <c r="T789" s="22">
        <v>5.7</v>
      </c>
      <c r="U789" s="22">
        <v>5.7</v>
      </c>
      <c r="V789" s="22">
        <v>5</v>
      </c>
      <c r="W789" s="145">
        <v>4.5</v>
      </c>
      <c r="X789" s="22">
        <v>5</v>
      </c>
      <c r="Y789" s="22">
        <v>5</v>
      </c>
      <c r="Z789" s="22">
        <v>5.2</v>
      </c>
      <c r="AA789" s="22">
        <v>5.51</v>
      </c>
      <c r="AB789" s="22">
        <v>5.5</v>
      </c>
      <c r="AC789" s="145">
        <v>6</v>
      </c>
      <c r="AD789" s="145">
        <v>4</v>
      </c>
      <c r="AE789" s="150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>
        <v>1</v>
      </c>
      <c r="C790" s="9">
        <v>2</v>
      </c>
      <c r="D790" s="146">
        <v>4.4000000000000004</v>
      </c>
      <c r="E790" s="11">
        <v>5.6</v>
      </c>
      <c r="F790" s="11">
        <v>5.4417433153899308</v>
      </c>
      <c r="G790" s="11">
        <v>5.4</v>
      </c>
      <c r="H790" s="11">
        <v>5</v>
      </c>
      <c r="I790" s="11">
        <v>5.2</v>
      </c>
      <c r="J790" s="11">
        <v>6</v>
      </c>
      <c r="K790" s="146">
        <v>5</v>
      </c>
      <c r="L790" s="11">
        <v>5.7</v>
      </c>
      <c r="M790" s="11">
        <v>5</v>
      </c>
      <c r="N790" s="11">
        <v>5.7348791552752019</v>
      </c>
      <c r="O790" s="11">
        <v>6</v>
      </c>
      <c r="P790" s="146">
        <v>6</v>
      </c>
      <c r="Q790" s="11">
        <v>5.31</v>
      </c>
      <c r="R790" s="11">
        <v>5.3</v>
      </c>
      <c r="S790" s="11">
        <v>5.5</v>
      </c>
      <c r="T790" s="11">
        <v>5.5</v>
      </c>
      <c r="U790" s="11">
        <v>5.9</v>
      </c>
      <c r="V790" s="11">
        <v>5.0999999999999996</v>
      </c>
      <c r="W790" s="146">
        <v>4</v>
      </c>
      <c r="X790" s="11">
        <v>5.4</v>
      </c>
      <c r="Y790" s="11">
        <v>5</v>
      </c>
      <c r="Z790" s="11">
        <v>5</v>
      </c>
      <c r="AA790" s="11">
        <v>5.18</v>
      </c>
      <c r="AB790" s="11">
        <v>5.3</v>
      </c>
      <c r="AC790" s="146">
        <v>5</v>
      </c>
      <c r="AD790" s="146">
        <v>3.5</v>
      </c>
      <c r="AE790" s="150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32</v>
      </c>
    </row>
    <row r="791" spans="1:65">
      <c r="A791" s="30"/>
      <c r="B791" s="19">
        <v>1</v>
      </c>
      <c r="C791" s="9">
        <v>3</v>
      </c>
      <c r="D791" s="146">
        <v>4.8</v>
      </c>
      <c r="E791" s="11">
        <v>5.5</v>
      </c>
      <c r="F791" s="11">
        <v>5.4677186288370674</v>
      </c>
      <c r="G791" s="11">
        <v>5.3</v>
      </c>
      <c r="H791" s="11">
        <v>6</v>
      </c>
      <c r="I791" s="11">
        <v>5.2</v>
      </c>
      <c r="J791" s="11">
        <v>5.9</v>
      </c>
      <c r="K791" s="146">
        <v>5</v>
      </c>
      <c r="L791" s="11">
        <v>5.7</v>
      </c>
      <c r="M791" s="11">
        <v>5</v>
      </c>
      <c r="N791" s="11">
        <v>5.3274999272735259</v>
      </c>
      <c r="O791" s="11">
        <v>5.8</v>
      </c>
      <c r="P791" s="146">
        <v>6</v>
      </c>
      <c r="Q791" s="11">
        <v>5.35</v>
      </c>
      <c r="R791" s="11">
        <v>5.4</v>
      </c>
      <c r="S791" s="11">
        <v>5.2</v>
      </c>
      <c r="T791" s="11">
        <v>5.4</v>
      </c>
      <c r="U791" s="11">
        <v>5.8</v>
      </c>
      <c r="V791" s="151">
        <v>5.6</v>
      </c>
      <c r="W791" s="146">
        <v>4.3</v>
      </c>
      <c r="X791" s="11">
        <v>5.0999999999999996</v>
      </c>
      <c r="Y791" s="11">
        <v>4.4000000000000004</v>
      </c>
      <c r="Z791" s="11">
        <v>5.2</v>
      </c>
      <c r="AA791" s="11">
        <v>5.43</v>
      </c>
      <c r="AB791" s="11">
        <v>5.6</v>
      </c>
      <c r="AC791" s="146">
        <v>5</v>
      </c>
      <c r="AD791" s="146">
        <v>3.2</v>
      </c>
      <c r="AE791" s="150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16</v>
      </c>
    </row>
    <row r="792" spans="1:65">
      <c r="A792" s="30"/>
      <c r="B792" s="19">
        <v>1</v>
      </c>
      <c r="C792" s="9">
        <v>4</v>
      </c>
      <c r="D792" s="146">
        <v>4.4000000000000004</v>
      </c>
      <c r="E792" s="11">
        <v>5.4</v>
      </c>
      <c r="F792" s="11">
        <v>5.4370071754916989</v>
      </c>
      <c r="G792" s="11">
        <v>5.3</v>
      </c>
      <c r="H792" s="11">
        <v>6</v>
      </c>
      <c r="I792" s="11">
        <v>5.3</v>
      </c>
      <c r="J792" s="11">
        <v>5.8</v>
      </c>
      <c r="K792" s="146">
        <v>5</v>
      </c>
      <c r="L792" s="11">
        <v>5.6</v>
      </c>
      <c r="M792" s="11">
        <v>5</v>
      </c>
      <c r="N792" s="11">
        <v>5.2194411545989823</v>
      </c>
      <c r="O792" s="11">
        <v>6</v>
      </c>
      <c r="P792" s="146">
        <v>6</v>
      </c>
      <c r="Q792" s="11">
        <v>5.37</v>
      </c>
      <c r="R792" s="11">
        <v>5.4</v>
      </c>
      <c r="S792" s="11">
        <v>5.2</v>
      </c>
      <c r="T792" s="11">
        <v>5.4</v>
      </c>
      <c r="U792" s="11">
        <v>6</v>
      </c>
      <c r="V792" s="11">
        <v>4.9000000000000004</v>
      </c>
      <c r="W792" s="146">
        <v>4.2</v>
      </c>
      <c r="X792" s="11">
        <v>5.2</v>
      </c>
      <c r="Y792" s="11">
        <v>4.4000000000000004</v>
      </c>
      <c r="Z792" s="11">
        <v>5.0999999999999996</v>
      </c>
      <c r="AA792" s="11">
        <v>5.49</v>
      </c>
      <c r="AB792" s="11">
        <v>5.4</v>
      </c>
      <c r="AC792" s="146">
        <v>6</v>
      </c>
      <c r="AD792" s="146">
        <v>3.5</v>
      </c>
      <c r="AE792" s="150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5.3946536037878579</v>
      </c>
    </row>
    <row r="793" spans="1:65">
      <c r="A793" s="30"/>
      <c r="B793" s="19">
        <v>1</v>
      </c>
      <c r="C793" s="9">
        <v>5</v>
      </c>
      <c r="D793" s="146">
        <v>4.4000000000000004</v>
      </c>
      <c r="E793" s="11">
        <v>5.5</v>
      </c>
      <c r="F793" s="11">
        <v>5.4886683701903918</v>
      </c>
      <c r="G793" s="11">
        <v>5.4</v>
      </c>
      <c r="H793" s="11">
        <v>6</v>
      </c>
      <c r="I793" s="11">
        <v>5.3</v>
      </c>
      <c r="J793" s="11">
        <v>6</v>
      </c>
      <c r="K793" s="146">
        <v>5</v>
      </c>
      <c r="L793" s="11">
        <v>5.7</v>
      </c>
      <c r="M793" s="11">
        <v>5</v>
      </c>
      <c r="N793" s="11">
        <v>5.5718247458393675</v>
      </c>
      <c r="O793" s="151">
        <v>6.6</v>
      </c>
      <c r="P793" s="146">
        <v>6</v>
      </c>
      <c r="Q793" s="11">
        <v>5.4</v>
      </c>
      <c r="R793" s="11">
        <v>5.3</v>
      </c>
      <c r="S793" s="11">
        <v>5.6</v>
      </c>
      <c r="T793" s="11">
        <v>5.5</v>
      </c>
      <c r="U793" s="11">
        <v>6</v>
      </c>
      <c r="V793" s="11">
        <v>5.0999999999999996</v>
      </c>
      <c r="W793" s="146">
        <v>4.4000000000000004</v>
      </c>
      <c r="X793" s="11">
        <v>5</v>
      </c>
      <c r="Y793" s="11">
        <v>5.0999999999999996</v>
      </c>
      <c r="Z793" s="11">
        <v>5.0999999999999996</v>
      </c>
      <c r="AA793" s="11">
        <v>5.44</v>
      </c>
      <c r="AB793" s="11">
        <v>5.4</v>
      </c>
      <c r="AC793" s="146">
        <v>5</v>
      </c>
      <c r="AD793" s="146">
        <v>2.6</v>
      </c>
      <c r="AE793" s="150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52</v>
      </c>
    </row>
    <row r="794" spans="1:65">
      <c r="A794" s="30"/>
      <c r="B794" s="19">
        <v>1</v>
      </c>
      <c r="C794" s="9">
        <v>6</v>
      </c>
      <c r="D794" s="146">
        <v>4.5999999999999996</v>
      </c>
      <c r="E794" s="11">
        <v>5.6</v>
      </c>
      <c r="F794" s="11">
        <v>5.4949578892897888</v>
      </c>
      <c r="G794" s="11">
        <v>5.2</v>
      </c>
      <c r="H794" s="11">
        <v>5</v>
      </c>
      <c r="I794" s="11">
        <v>5.0999999999999996</v>
      </c>
      <c r="J794" s="11">
        <v>6</v>
      </c>
      <c r="K794" s="146">
        <v>5</v>
      </c>
      <c r="L794" s="11">
        <v>5.7</v>
      </c>
      <c r="M794" s="11">
        <v>5</v>
      </c>
      <c r="N794" s="11">
        <v>5.5704191145487139</v>
      </c>
      <c r="O794" s="11">
        <v>5.2</v>
      </c>
      <c r="P794" s="146">
        <v>6</v>
      </c>
      <c r="Q794" s="11">
        <v>5.36</v>
      </c>
      <c r="R794" s="11">
        <v>5.0999999999999996</v>
      </c>
      <c r="S794" s="11">
        <v>5.5</v>
      </c>
      <c r="T794" s="11">
        <v>5.5</v>
      </c>
      <c r="U794" s="11">
        <v>5.9</v>
      </c>
      <c r="V794" s="11">
        <v>4.9000000000000004</v>
      </c>
      <c r="W794" s="146">
        <v>4.8</v>
      </c>
      <c r="X794" s="11">
        <v>5.4</v>
      </c>
      <c r="Y794" s="11">
        <v>4.5</v>
      </c>
      <c r="Z794" s="11">
        <v>5.0999999999999996</v>
      </c>
      <c r="AA794" s="11">
        <v>5.32</v>
      </c>
      <c r="AB794" s="11">
        <v>5.6</v>
      </c>
      <c r="AC794" s="146">
        <v>5</v>
      </c>
      <c r="AD794" s="146">
        <v>3.7</v>
      </c>
      <c r="AE794" s="150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20" t="s">
        <v>271</v>
      </c>
      <c r="C795" s="12"/>
      <c r="D795" s="23">
        <v>4.5333333333333341</v>
      </c>
      <c r="E795" s="23">
        <v>5.5333333333333341</v>
      </c>
      <c r="F795" s="23">
        <v>5.4585050494349483</v>
      </c>
      <c r="G795" s="23">
        <v>5.3</v>
      </c>
      <c r="H795" s="23">
        <v>5.666666666666667</v>
      </c>
      <c r="I795" s="23">
        <v>5.2166666666666677</v>
      </c>
      <c r="J795" s="23">
        <v>5.9333333333333336</v>
      </c>
      <c r="K795" s="23">
        <v>5</v>
      </c>
      <c r="L795" s="23">
        <v>5.666666666666667</v>
      </c>
      <c r="M795" s="23">
        <v>5</v>
      </c>
      <c r="N795" s="23">
        <v>5.5292206301100668</v>
      </c>
      <c r="O795" s="23">
        <v>5.7833333333333341</v>
      </c>
      <c r="P795" s="23">
        <v>6</v>
      </c>
      <c r="Q795" s="23">
        <v>5.3516666666666666</v>
      </c>
      <c r="R795" s="23">
        <v>5.3</v>
      </c>
      <c r="S795" s="23">
        <v>5.4333333333333336</v>
      </c>
      <c r="T795" s="23">
        <v>5.5</v>
      </c>
      <c r="U795" s="23">
        <v>5.8833333333333337</v>
      </c>
      <c r="V795" s="23">
        <v>5.1000000000000005</v>
      </c>
      <c r="W795" s="23">
        <v>4.3666666666666663</v>
      </c>
      <c r="X795" s="23">
        <v>5.1833333333333336</v>
      </c>
      <c r="Y795" s="23">
        <v>4.7333333333333334</v>
      </c>
      <c r="Z795" s="23">
        <v>5.1166666666666671</v>
      </c>
      <c r="AA795" s="23">
        <v>5.3950000000000005</v>
      </c>
      <c r="AB795" s="23">
        <v>5.4666666666666659</v>
      </c>
      <c r="AC795" s="23">
        <v>5.333333333333333</v>
      </c>
      <c r="AD795" s="23">
        <v>3.4166666666666665</v>
      </c>
      <c r="AE795" s="150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272</v>
      </c>
      <c r="C796" s="29"/>
      <c r="D796" s="11">
        <v>4.5</v>
      </c>
      <c r="E796" s="11">
        <v>5.55</v>
      </c>
      <c r="F796" s="11">
        <v>5.4547309721134987</v>
      </c>
      <c r="G796" s="11">
        <v>5.3</v>
      </c>
      <c r="H796" s="11">
        <v>6</v>
      </c>
      <c r="I796" s="11">
        <v>5.2</v>
      </c>
      <c r="J796" s="11">
        <v>5.95</v>
      </c>
      <c r="K796" s="11">
        <v>5</v>
      </c>
      <c r="L796" s="11">
        <v>5.7</v>
      </c>
      <c r="M796" s="11">
        <v>5</v>
      </c>
      <c r="N796" s="11">
        <v>5.5711219301940407</v>
      </c>
      <c r="O796" s="11">
        <v>5.9</v>
      </c>
      <c r="P796" s="11">
        <v>6</v>
      </c>
      <c r="Q796" s="11">
        <v>5.3550000000000004</v>
      </c>
      <c r="R796" s="11">
        <v>5.3</v>
      </c>
      <c r="S796" s="11">
        <v>5.5</v>
      </c>
      <c r="T796" s="11">
        <v>5.5</v>
      </c>
      <c r="U796" s="11">
        <v>5.9</v>
      </c>
      <c r="V796" s="11">
        <v>5.05</v>
      </c>
      <c r="W796" s="11">
        <v>4.3499999999999996</v>
      </c>
      <c r="X796" s="11">
        <v>5.15</v>
      </c>
      <c r="Y796" s="11">
        <v>4.75</v>
      </c>
      <c r="Z796" s="11">
        <v>5.0999999999999996</v>
      </c>
      <c r="AA796" s="11">
        <v>5.4350000000000005</v>
      </c>
      <c r="AB796" s="11">
        <v>5.45</v>
      </c>
      <c r="AC796" s="11">
        <v>5</v>
      </c>
      <c r="AD796" s="11">
        <v>3.5</v>
      </c>
      <c r="AE796" s="150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273</v>
      </c>
      <c r="C797" s="29"/>
      <c r="D797" s="24">
        <v>0.16329931618554494</v>
      </c>
      <c r="E797" s="24">
        <v>8.1649658092772318E-2</v>
      </c>
      <c r="F797" s="24">
        <v>2.9927093512281913E-2</v>
      </c>
      <c r="G797" s="24">
        <v>8.9442719099991672E-2</v>
      </c>
      <c r="H797" s="24">
        <v>0.51639777949432231</v>
      </c>
      <c r="I797" s="24">
        <v>7.5277265270908111E-2</v>
      </c>
      <c r="J797" s="24">
        <v>8.1649658092772595E-2</v>
      </c>
      <c r="K797" s="24">
        <v>0</v>
      </c>
      <c r="L797" s="24">
        <v>5.1639777949432496E-2</v>
      </c>
      <c r="M797" s="24">
        <v>0</v>
      </c>
      <c r="N797" s="24">
        <v>0.21529689325886703</v>
      </c>
      <c r="O797" s="24">
        <v>0.56005952064639219</v>
      </c>
      <c r="P797" s="24">
        <v>0</v>
      </c>
      <c r="Q797" s="24">
        <v>3.3115957885386293E-2</v>
      </c>
      <c r="R797" s="24">
        <v>0.10954451150103348</v>
      </c>
      <c r="S797" s="24">
        <v>0.18618986725025233</v>
      </c>
      <c r="T797" s="24">
        <v>0.10954451150103316</v>
      </c>
      <c r="U797" s="24">
        <v>0.1169045194450012</v>
      </c>
      <c r="V797" s="24">
        <v>0.2607680962081057</v>
      </c>
      <c r="W797" s="24">
        <v>0.27325202042558921</v>
      </c>
      <c r="X797" s="24">
        <v>0.18348478592697201</v>
      </c>
      <c r="Y797" s="24">
        <v>0.3326659986633238</v>
      </c>
      <c r="Z797" s="24">
        <v>7.5277265270908222E-2</v>
      </c>
      <c r="AA797" s="24">
        <v>0.124378454725889</v>
      </c>
      <c r="AB797" s="24">
        <v>0.12110601416389949</v>
      </c>
      <c r="AC797" s="24">
        <v>0.51639777949432231</v>
      </c>
      <c r="AD797" s="24">
        <v>0.47923550230201567</v>
      </c>
      <c r="AE797" s="204"/>
      <c r="AF797" s="205"/>
      <c r="AG797" s="205"/>
      <c r="AH797" s="205"/>
      <c r="AI797" s="205"/>
      <c r="AJ797" s="205"/>
      <c r="AK797" s="205"/>
      <c r="AL797" s="205"/>
      <c r="AM797" s="205"/>
      <c r="AN797" s="205"/>
      <c r="AO797" s="205"/>
      <c r="AP797" s="205"/>
      <c r="AQ797" s="205"/>
      <c r="AR797" s="205"/>
      <c r="AS797" s="205"/>
      <c r="AT797" s="205"/>
      <c r="AU797" s="205"/>
      <c r="AV797" s="205"/>
      <c r="AW797" s="205"/>
      <c r="AX797" s="205"/>
      <c r="AY797" s="205"/>
      <c r="AZ797" s="205"/>
      <c r="BA797" s="205"/>
      <c r="BB797" s="205"/>
      <c r="BC797" s="205"/>
      <c r="BD797" s="205"/>
      <c r="BE797" s="205"/>
      <c r="BF797" s="205"/>
      <c r="BG797" s="205"/>
      <c r="BH797" s="205"/>
      <c r="BI797" s="205"/>
      <c r="BJ797" s="205"/>
      <c r="BK797" s="205"/>
      <c r="BL797" s="205"/>
      <c r="BM797" s="56"/>
    </row>
    <row r="798" spans="1:65">
      <c r="A798" s="30"/>
      <c r="B798" s="3" t="s">
        <v>86</v>
      </c>
      <c r="C798" s="29"/>
      <c r="D798" s="13">
        <v>3.6021907982105493E-2</v>
      </c>
      <c r="E798" s="13">
        <v>1.4755962305922707E-2</v>
      </c>
      <c r="F798" s="13">
        <v>5.4826538111162684E-3</v>
      </c>
      <c r="G798" s="13">
        <v>1.6875984735847487E-2</v>
      </c>
      <c r="H798" s="13">
        <v>9.1129019910762749E-2</v>
      </c>
      <c r="I798" s="13">
        <v>1.4430146697298677E-2</v>
      </c>
      <c r="J798" s="13">
        <v>1.3761178330242572E-2</v>
      </c>
      <c r="K798" s="13">
        <v>0</v>
      </c>
      <c r="L798" s="13">
        <v>9.1129019910763231E-3</v>
      </c>
      <c r="M798" s="13">
        <v>0</v>
      </c>
      <c r="N798" s="13">
        <v>3.8938018151498728E-2</v>
      </c>
      <c r="O798" s="13">
        <v>9.6840262935975585E-2</v>
      </c>
      <c r="P798" s="13">
        <v>0</v>
      </c>
      <c r="Q798" s="13">
        <v>6.1879709533577626E-3</v>
      </c>
      <c r="R798" s="13">
        <v>2.0668775754911977E-2</v>
      </c>
      <c r="S798" s="13">
        <v>3.4268073727040306E-2</v>
      </c>
      <c r="T798" s="13">
        <v>1.9917183909278754E-2</v>
      </c>
      <c r="U798" s="13">
        <v>1.9870456562889723E-2</v>
      </c>
      <c r="V798" s="13">
        <v>5.1130999256491311E-2</v>
      </c>
      <c r="W798" s="13">
        <v>6.2576798570745634E-2</v>
      </c>
      <c r="X798" s="13">
        <v>3.5398994069512281E-2</v>
      </c>
      <c r="Y798" s="13">
        <v>7.0281549013378269E-2</v>
      </c>
      <c r="Z798" s="13">
        <v>1.4712169108320823E-2</v>
      </c>
      <c r="AA798" s="13">
        <v>2.3054393832416864E-2</v>
      </c>
      <c r="AB798" s="13">
        <v>2.2153539176323081E-2</v>
      </c>
      <c r="AC798" s="13">
        <v>9.6824583655185439E-2</v>
      </c>
      <c r="AD798" s="13">
        <v>0.1402640494542485</v>
      </c>
      <c r="AE798" s="150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274</v>
      </c>
      <c r="C799" s="29"/>
      <c r="D799" s="13">
        <v>-0.15966183071508933</v>
      </c>
      <c r="E799" s="13">
        <v>2.5706883097758482E-2</v>
      </c>
      <c r="F799" s="13">
        <v>1.1836060354692091E-2</v>
      </c>
      <c r="G799" s="13">
        <v>-1.7545816791906144E-2</v>
      </c>
      <c r="H799" s="13">
        <v>5.0422711606138204E-2</v>
      </c>
      <c r="I799" s="13">
        <v>-3.2993209609643248E-2</v>
      </c>
      <c r="J799" s="13">
        <v>9.9854368622897649E-2</v>
      </c>
      <c r="K799" s="13">
        <v>-7.3156430935760519E-2</v>
      </c>
      <c r="L799" s="13">
        <v>5.0422711606138204E-2</v>
      </c>
      <c r="M799" s="13">
        <v>-7.3156430935760519E-2</v>
      </c>
      <c r="N799" s="13">
        <v>2.4944516590967414E-2</v>
      </c>
      <c r="O799" s="13">
        <v>7.2049061550970572E-2</v>
      </c>
      <c r="P799" s="13">
        <v>0.11221228287708751</v>
      </c>
      <c r="Q799" s="13">
        <v>-7.9684332449090345E-3</v>
      </c>
      <c r="R799" s="13">
        <v>-1.7545816791906144E-2</v>
      </c>
      <c r="S799" s="13">
        <v>7.1700117164736898E-3</v>
      </c>
      <c r="T799" s="13">
        <v>1.9527925970663551E-2</v>
      </c>
      <c r="U799" s="13">
        <v>9.0585932932255142E-2</v>
      </c>
      <c r="V799" s="13">
        <v>-5.4619559554475616E-2</v>
      </c>
      <c r="W799" s="13">
        <v>-0.1905566163505642</v>
      </c>
      <c r="X799" s="13">
        <v>-3.917216673673829E-2</v>
      </c>
      <c r="Y799" s="13">
        <v>-0.12258808795251996</v>
      </c>
      <c r="Z799" s="13">
        <v>-5.1530080990928151E-2</v>
      </c>
      <c r="AA799" s="13">
        <v>6.421102031461956E-5</v>
      </c>
      <c r="AB799" s="13">
        <v>1.3348968843568398E-2</v>
      </c>
      <c r="AC799" s="13">
        <v>-1.1366859664811213E-2</v>
      </c>
      <c r="AD799" s="13">
        <v>-0.36665689447276972</v>
      </c>
      <c r="AE799" s="150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275</v>
      </c>
      <c r="C800" s="47"/>
      <c r="D800" s="45">
        <v>2.54</v>
      </c>
      <c r="E800" s="45">
        <v>0.48</v>
      </c>
      <c r="F800" s="45">
        <v>0.26</v>
      </c>
      <c r="G800" s="45">
        <v>0.22</v>
      </c>
      <c r="H800" s="45">
        <v>0.89</v>
      </c>
      <c r="I800" s="45">
        <v>0.47</v>
      </c>
      <c r="J800" s="45">
        <v>1.69</v>
      </c>
      <c r="K800" s="45" t="s">
        <v>276</v>
      </c>
      <c r="L800" s="45">
        <v>0.89</v>
      </c>
      <c r="M800" s="45">
        <v>1.1299999999999999</v>
      </c>
      <c r="N800" s="45">
        <v>0.47</v>
      </c>
      <c r="O800" s="45">
        <v>1.24</v>
      </c>
      <c r="P800" s="45" t="s">
        <v>276</v>
      </c>
      <c r="Q800" s="45">
        <v>7.0000000000000007E-2</v>
      </c>
      <c r="R800" s="45">
        <v>0.22</v>
      </c>
      <c r="S800" s="45">
        <v>0.18</v>
      </c>
      <c r="T800" s="45">
        <v>0.38</v>
      </c>
      <c r="U800" s="45">
        <v>1.54</v>
      </c>
      <c r="V800" s="45">
        <v>0.83</v>
      </c>
      <c r="W800" s="45">
        <v>3.04</v>
      </c>
      <c r="X800" s="45">
        <v>0.56999999999999995</v>
      </c>
      <c r="Y800" s="45">
        <v>1.93</v>
      </c>
      <c r="Z800" s="45">
        <v>0.77</v>
      </c>
      <c r="AA800" s="45">
        <v>7.0000000000000007E-2</v>
      </c>
      <c r="AB800" s="45">
        <v>0.28000000000000003</v>
      </c>
      <c r="AC800" s="45" t="s">
        <v>276</v>
      </c>
      <c r="AD800" s="45">
        <v>5.91</v>
      </c>
      <c r="AE800" s="150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 t="s">
        <v>290</v>
      </c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BM801" s="55"/>
    </row>
    <row r="802" spans="1:65">
      <c r="BM802" s="55"/>
    </row>
    <row r="803" spans="1:65" ht="15">
      <c r="B803" s="8" t="s">
        <v>517</v>
      </c>
      <c r="BM803" s="28" t="s">
        <v>66</v>
      </c>
    </row>
    <row r="804" spans="1:65" ht="15">
      <c r="A804" s="25" t="s">
        <v>61</v>
      </c>
      <c r="B804" s="18" t="s">
        <v>110</v>
      </c>
      <c r="C804" s="15" t="s">
        <v>111</v>
      </c>
      <c r="D804" s="16" t="s">
        <v>232</v>
      </c>
      <c r="E804" s="17" t="s">
        <v>232</v>
      </c>
      <c r="F804" s="17" t="s">
        <v>232</v>
      </c>
      <c r="G804" s="17" t="s">
        <v>232</v>
      </c>
      <c r="H804" s="17" t="s">
        <v>232</v>
      </c>
      <c r="I804" s="17" t="s">
        <v>232</v>
      </c>
      <c r="J804" s="17" t="s">
        <v>232</v>
      </c>
      <c r="K804" s="17" t="s">
        <v>232</v>
      </c>
      <c r="L804" s="17" t="s">
        <v>232</v>
      </c>
      <c r="M804" s="17" t="s">
        <v>232</v>
      </c>
      <c r="N804" s="17" t="s">
        <v>232</v>
      </c>
      <c r="O804" s="17" t="s">
        <v>232</v>
      </c>
      <c r="P804" s="17" t="s">
        <v>232</v>
      </c>
      <c r="Q804" s="17" t="s">
        <v>232</v>
      </c>
      <c r="R804" s="17" t="s">
        <v>232</v>
      </c>
      <c r="S804" s="17" t="s">
        <v>232</v>
      </c>
      <c r="T804" s="17" t="s">
        <v>232</v>
      </c>
      <c r="U804" s="17" t="s">
        <v>232</v>
      </c>
      <c r="V804" s="17" t="s">
        <v>232</v>
      </c>
      <c r="W804" s="17" t="s">
        <v>232</v>
      </c>
      <c r="X804" s="17" t="s">
        <v>232</v>
      </c>
      <c r="Y804" s="17" t="s">
        <v>232</v>
      </c>
      <c r="Z804" s="17" t="s">
        <v>232</v>
      </c>
      <c r="AA804" s="17" t="s">
        <v>232</v>
      </c>
      <c r="AB804" s="17" t="s">
        <v>232</v>
      </c>
      <c r="AC804" s="17" t="s">
        <v>232</v>
      </c>
      <c r="AD804" s="17" t="s">
        <v>232</v>
      </c>
      <c r="AE804" s="150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 t="s">
        <v>233</v>
      </c>
      <c r="C805" s="9" t="s">
        <v>233</v>
      </c>
      <c r="D805" s="148" t="s">
        <v>235</v>
      </c>
      <c r="E805" s="149" t="s">
        <v>236</v>
      </c>
      <c r="F805" s="149" t="s">
        <v>237</v>
      </c>
      <c r="G805" s="149" t="s">
        <v>238</v>
      </c>
      <c r="H805" s="149" t="s">
        <v>239</v>
      </c>
      <c r="I805" s="149" t="s">
        <v>241</v>
      </c>
      <c r="J805" s="149" t="s">
        <v>242</v>
      </c>
      <c r="K805" s="149" t="s">
        <v>243</v>
      </c>
      <c r="L805" s="149" t="s">
        <v>244</v>
      </c>
      <c r="M805" s="149" t="s">
        <v>245</v>
      </c>
      <c r="N805" s="149" t="s">
        <v>246</v>
      </c>
      <c r="O805" s="149" t="s">
        <v>247</v>
      </c>
      <c r="P805" s="149" t="s">
        <v>248</v>
      </c>
      <c r="Q805" s="149" t="s">
        <v>249</v>
      </c>
      <c r="R805" s="149" t="s">
        <v>251</v>
      </c>
      <c r="S805" s="149" t="s">
        <v>252</v>
      </c>
      <c r="T805" s="149" t="s">
        <v>253</v>
      </c>
      <c r="U805" s="149" t="s">
        <v>254</v>
      </c>
      <c r="V805" s="149" t="s">
        <v>277</v>
      </c>
      <c r="W805" s="149" t="s">
        <v>255</v>
      </c>
      <c r="X805" s="149" t="s">
        <v>257</v>
      </c>
      <c r="Y805" s="149" t="s">
        <v>258</v>
      </c>
      <c r="Z805" s="149" t="s">
        <v>259</v>
      </c>
      <c r="AA805" s="149" t="s">
        <v>260</v>
      </c>
      <c r="AB805" s="149" t="s">
        <v>261</v>
      </c>
      <c r="AC805" s="149" t="s">
        <v>262</v>
      </c>
      <c r="AD805" s="149" t="s">
        <v>263</v>
      </c>
      <c r="AE805" s="150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s">
        <v>3</v>
      </c>
    </row>
    <row r="806" spans="1:65">
      <c r="A806" s="30"/>
      <c r="B806" s="19"/>
      <c r="C806" s="9"/>
      <c r="D806" s="10" t="s">
        <v>114</v>
      </c>
      <c r="E806" s="11" t="s">
        <v>284</v>
      </c>
      <c r="F806" s="11" t="s">
        <v>284</v>
      </c>
      <c r="G806" s="11" t="s">
        <v>284</v>
      </c>
      <c r="H806" s="11" t="s">
        <v>284</v>
      </c>
      <c r="I806" s="11" t="s">
        <v>284</v>
      </c>
      <c r="J806" s="11" t="s">
        <v>284</v>
      </c>
      <c r="K806" s="11" t="s">
        <v>284</v>
      </c>
      <c r="L806" s="11" t="s">
        <v>284</v>
      </c>
      <c r="M806" s="11" t="s">
        <v>114</v>
      </c>
      <c r="N806" s="11" t="s">
        <v>114</v>
      </c>
      <c r="O806" s="11" t="s">
        <v>284</v>
      </c>
      <c r="P806" s="11" t="s">
        <v>285</v>
      </c>
      <c r="Q806" s="11" t="s">
        <v>284</v>
      </c>
      <c r="R806" s="11" t="s">
        <v>285</v>
      </c>
      <c r="S806" s="11" t="s">
        <v>285</v>
      </c>
      <c r="T806" s="11" t="s">
        <v>285</v>
      </c>
      <c r="U806" s="11" t="s">
        <v>285</v>
      </c>
      <c r="V806" s="11" t="s">
        <v>285</v>
      </c>
      <c r="W806" s="11" t="s">
        <v>284</v>
      </c>
      <c r="X806" s="11" t="s">
        <v>285</v>
      </c>
      <c r="Y806" s="11" t="s">
        <v>285</v>
      </c>
      <c r="Z806" s="11" t="s">
        <v>285</v>
      </c>
      <c r="AA806" s="11" t="s">
        <v>284</v>
      </c>
      <c r="AB806" s="11" t="s">
        <v>284</v>
      </c>
      <c r="AC806" s="11" t="s">
        <v>284</v>
      </c>
      <c r="AD806" s="11" t="s">
        <v>285</v>
      </c>
      <c r="AE806" s="150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9"/>
      <c r="C807" s="9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150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2</v>
      </c>
    </row>
    <row r="808" spans="1:65">
      <c r="A808" s="30"/>
      <c r="B808" s="18">
        <v>1</v>
      </c>
      <c r="C808" s="14">
        <v>1</v>
      </c>
      <c r="D808" s="22">
        <v>9</v>
      </c>
      <c r="E808" s="22">
        <v>10</v>
      </c>
      <c r="F808" s="22">
        <v>9.4638648420184825</v>
      </c>
      <c r="G808" s="22">
        <v>10</v>
      </c>
      <c r="H808" s="152">
        <v>5</v>
      </c>
      <c r="I808" s="22">
        <v>8</v>
      </c>
      <c r="J808" s="22">
        <v>10</v>
      </c>
      <c r="K808" s="145">
        <v>5.96</v>
      </c>
      <c r="L808" s="22">
        <v>11</v>
      </c>
      <c r="M808" s="22">
        <v>10.735476372170796</v>
      </c>
      <c r="N808" s="145" t="s">
        <v>95</v>
      </c>
      <c r="O808" s="22">
        <v>9.9</v>
      </c>
      <c r="P808" s="22">
        <v>10</v>
      </c>
      <c r="Q808" s="145">
        <v>4.4598000000000004</v>
      </c>
      <c r="R808" s="22">
        <v>12</v>
      </c>
      <c r="S808" s="22">
        <v>12</v>
      </c>
      <c r="T808" s="22">
        <v>10</v>
      </c>
      <c r="U808" s="22">
        <v>10</v>
      </c>
      <c r="V808" s="22">
        <v>10</v>
      </c>
      <c r="W808" s="22">
        <v>11</v>
      </c>
      <c r="X808" s="22">
        <v>11</v>
      </c>
      <c r="Y808" s="22">
        <v>10.6</v>
      </c>
      <c r="Z808" s="22">
        <v>9.02</v>
      </c>
      <c r="AA808" s="22">
        <v>8.93</v>
      </c>
      <c r="AB808" s="22">
        <v>9.6999999999999993</v>
      </c>
      <c r="AC808" s="22">
        <v>10</v>
      </c>
      <c r="AD808" s="22">
        <v>9</v>
      </c>
      <c r="AE808" s="150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>
        <v>1</v>
      </c>
      <c r="C809" s="9">
        <v>2</v>
      </c>
      <c r="D809" s="11">
        <v>8</v>
      </c>
      <c r="E809" s="11">
        <v>10.1</v>
      </c>
      <c r="F809" s="11">
        <v>9.622154620666036</v>
      </c>
      <c r="G809" s="11">
        <v>11</v>
      </c>
      <c r="H809" s="11">
        <v>7</v>
      </c>
      <c r="I809" s="11">
        <v>8</v>
      </c>
      <c r="J809" s="11">
        <v>10</v>
      </c>
      <c r="K809" s="146">
        <v>6.19</v>
      </c>
      <c r="L809" s="11">
        <v>11</v>
      </c>
      <c r="M809" s="11">
        <v>10.424229651107721</v>
      </c>
      <c r="N809" s="146" t="s">
        <v>95</v>
      </c>
      <c r="O809" s="11">
        <v>9.9</v>
      </c>
      <c r="P809" s="11">
        <v>9.4</v>
      </c>
      <c r="Q809" s="146">
        <v>4.4598000000000004</v>
      </c>
      <c r="R809" s="11">
        <v>12</v>
      </c>
      <c r="S809" s="11">
        <v>11</v>
      </c>
      <c r="T809" s="11">
        <v>10</v>
      </c>
      <c r="U809" s="11">
        <v>10</v>
      </c>
      <c r="V809" s="11">
        <v>10</v>
      </c>
      <c r="W809" s="11">
        <v>11</v>
      </c>
      <c r="X809" s="11">
        <v>10</v>
      </c>
      <c r="Y809" s="11">
        <v>10.8</v>
      </c>
      <c r="Z809" s="11">
        <v>8.66</v>
      </c>
      <c r="AA809" s="11">
        <v>9.36</v>
      </c>
      <c r="AB809" s="11">
        <v>9.1999999999999993</v>
      </c>
      <c r="AC809" s="11">
        <v>10</v>
      </c>
      <c r="AD809" s="11">
        <v>8</v>
      </c>
      <c r="AE809" s="150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 t="e">
        <v>#N/A</v>
      </c>
    </row>
    <row r="810" spans="1:65">
      <c r="A810" s="30"/>
      <c r="B810" s="19">
        <v>1</v>
      </c>
      <c r="C810" s="9">
        <v>3</v>
      </c>
      <c r="D810" s="11">
        <v>9</v>
      </c>
      <c r="E810" s="11">
        <v>9.9</v>
      </c>
      <c r="F810" s="11">
        <v>9.4927598260206238</v>
      </c>
      <c r="G810" s="11">
        <v>11</v>
      </c>
      <c r="H810" s="11">
        <v>9</v>
      </c>
      <c r="I810" s="11">
        <v>8</v>
      </c>
      <c r="J810" s="11">
        <v>10</v>
      </c>
      <c r="K810" s="146">
        <v>6.12</v>
      </c>
      <c r="L810" s="11">
        <v>11</v>
      </c>
      <c r="M810" s="11">
        <v>10.380184401488059</v>
      </c>
      <c r="N810" s="146" t="s">
        <v>95</v>
      </c>
      <c r="O810" s="11">
        <v>8.8000000000000007</v>
      </c>
      <c r="P810" s="11">
        <v>9.9</v>
      </c>
      <c r="Q810" s="146">
        <v>4.3468999999999998</v>
      </c>
      <c r="R810" s="11">
        <v>12</v>
      </c>
      <c r="S810" s="11">
        <v>13</v>
      </c>
      <c r="T810" s="11">
        <v>9</v>
      </c>
      <c r="U810" s="11">
        <v>10</v>
      </c>
      <c r="V810" s="11">
        <v>11</v>
      </c>
      <c r="W810" s="11">
        <v>11</v>
      </c>
      <c r="X810" s="11">
        <v>11</v>
      </c>
      <c r="Y810" s="11">
        <v>10.5</v>
      </c>
      <c r="Z810" s="11">
        <v>8.57</v>
      </c>
      <c r="AA810" s="11">
        <v>9.35</v>
      </c>
      <c r="AB810" s="11">
        <v>10.199999999999999</v>
      </c>
      <c r="AC810" s="11">
        <v>10</v>
      </c>
      <c r="AD810" s="11">
        <v>9</v>
      </c>
      <c r="AE810" s="150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16</v>
      </c>
    </row>
    <row r="811" spans="1:65">
      <c r="A811" s="30"/>
      <c r="B811" s="19">
        <v>1</v>
      </c>
      <c r="C811" s="9">
        <v>4</v>
      </c>
      <c r="D811" s="11">
        <v>8</v>
      </c>
      <c r="E811" s="11">
        <v>10.1</v>
      </c>
      <c r="F811" s="11">
        <v>9.6170045073884509</v>
      </c>
      <c r="G811" s="11">
        <v>11</v>
      </c>
      <c r="H811" s="11">
        <v>7</v>
      </c>
      <c r="I811" s="11">
        <v>8</v>
      </c>
      <c r="J811" s="11">
        <v>10</v>
      </c>
      <c r="K811" s="146">
        <v>6.65</v>
      </c>
      <c r="L811" s="11">
        <v>10</v>
      </c>
      <c r="M811" s="11">
        <v>10.426679180202974</v>
      </c>
      <c r="N811" s="146" t="s">
        <v>95</v>
      </c>
      <c r="O811" s="11">
        <v>8.5</v>
      </c>
      <c r="P811" s="11">
        <v>9.6999999999999993</v>
      </c>
      <c r="Q811" s="146">
        <v>4.4598000000000004</v>
      </c>
      <c r="R811" s="11">
        <v>10</v>
      </c>
      <c r="S811" s="11">
        <v>11</v>
      </c>
      <c r="T811" s="11">
        <v>10</v>
      </c>
      <c r="U811" s="11">
        <v>9</v>
      </c>
      <c r="V811" s="11">
        <v>9</v>
      </c>
      <c r="W811" s="11">
        <v>11</v>
      </c>
      <c r="X811" s="11">
        <v>10</v>
      </c>
      <c r="Y811" s="11">
        <v>10.3</v>
      </c>
      <c r="Z811" s="11">
        <v>8.8699999999999992</v>
      </c>
      <c r="AA811" s="11">
        <v>9.2200000000000006</v>
      </c>
      <c r="AB811" s="11">
        <v>10.199999999999999</v>
      </c>
      <c r="AC811" s="11">
        <v>10</v>
      </c>
      <c r="AD811" s="11">
        <v>10</v>
      </c>
      <c r="AE811" s="150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9.8777508937544614</v>
      </c>
    </row>
    <row r="812" spans="1:65">
      <c r="A812" s="30"/>
      <c r="B812" s="19">
        <v>1</v>
      </c>
      <c r="C812" s="9">
        <v>5</v>
      </c>
      <c r="D812" s="11">
        <v>8</v>
      </c>
      <c r="E812" s="11">
        <v>10.1</v>
      </c>
      <c r="F812" s="11">
        <v>9.6379641437387491</v>
      </c>
      <c r="G812" s="11">
        <v>11</v>
      </c>
      <c r="H812" s="11">
        <v>9</v>
      </c>
      <c r="I812" s="11">
        <v>8</v>
      </c>
      <c r="J812" s="11">
        <v>10</v>
      </c>
      <c r="K812" s="146">
        <v>5.26</v>
      </c>
      <c r="L812" s="11">
        <v>11</v>
      </c>
      <c r="M812" s="11">
        <v>10.625669628154176</v>
      </c>
      <c r="N812" s="146" t="s">
        <v>95</v>
      </c>
      <c r="O812" s="11">
        <v>9.9</v>
      </c>
      <c r="P812" s="11">
        <v>9.5</v>
      </c>
      <c r="Q812" s="146">
        <v>4.4615</v>
      </c>
      <c r="R812" s="11">
        <v>12</v>
      </c>
      <c r="S812" s="11">
        <v>12</v>
      </c>
      <c r="T812" s="11">
        <v>10</v>
      </c>
      <c r="U812" s="11">
        <v>10</v>
      </c>
      <c r="V812" s="11">
        <v>9</v>
      </c>
      <c r="W812" s="11">
        <v>11</v>
      </c>
      <c r="X812" s="11">
        <v>11</v>
      </c>
      <c r="Y812" s="11">
        <v>10.5</v>
      </c>
      <c r="Z812" s="11">
        <v>8.9</v>
      </c>
      <c r="AA812" s="11">
        <v>8.74</v>
      </c>
      <c r="AB812" s="11">
        <v>10.6</v>
      </c>
      <c r="AC812" s="11">
        <v>10</v>
      </c>
      <c r="AD812" s="11">
        <v>8</v>
      </c>
      <c r="AE812" s="150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53</v>
      </c>
    </row>
    <row r="813" spans="1:65">
      <c r="A813" s="30"/>
      <c r="B813" s="19">
        <v>1</v>
      </c>
      <c r="C813" s="9">
        <v>6</v>
      </c>
      <c r="D813" s="11">
        <v>9</v>
      </c>
      <c r="E813" s="11">
        <v>10.199999999999999</v>
      </c>
      <c r="F813" s="11">
        <v>9.6551418902486432</v>
      </c>
      <c r="G813" s="11">
        <v>11</v>
      </c>
      <c r="H813" s="11">
        <v>7</v>
      </c>
      <c r="I813" s="11">
        <v>8</v>
      </c>
      <c r="J813" s="11">
        <v>10</v>
      </c>
      <c r="K813" s="146">
        <v>5.52</v>
      </c>
      <c r="L813" s="11">
        <v>10</v>
      </c>
      <c r="M813" s="11">
        <v>10.734999637437637</v>
      </c>
      <c r="N813" s="146" t="s">
        <v>95</v>
      </c>
      <c r="O813" s="11">
        <v>9.6999999999999993</v>
      </c>
      <c r="P813" s="11">
        <v>10.1</v>
      </c>
      <c r="Q813" s="146">
        <v>4.3887999999999998</v>
      </c>
      <c r="R813" s="11">
        <v>12</v>
      </c>
      <c r="S813" s="11">
        <v>12</v>
      </c>
      <c r="T813" s="11">
        <v>10</v>
      </c>
      <c r="U813" s="11">
        <v>10</v>
      </c>
      <c r="V813" s="11">
        <v>10</v>
      </c>
      <c r="W813" s="11">
        <v>11</v>
      </c>
      <c r="X813" s="11">
        <v>11</v>
      </c>
      <c r="Y813" s="11">
        <v>10.5</v>
      </c>
      <c r="Z813" s="11">
        <v>8.07</v>
      </c>
      <c r="AA813" s="11">
        <v>8.89</v>
      </c>
      <c r="AB813" s="11">
        <v>10.4</v>
      </c>
      <c r="AC813" s="11">
        <v>10</v>
      </c>
      <c r="AD813" s="11">
        <v>9</v>
      </c>
      <c r="AE813" s="150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20" t="s">
        <v>271</v>
      </c>
      <c r="C814" s="12"/>
      <c r="D814" s="23">
        <v>8.5</v>
      </c>
      <c r="E814" s="23">
        <v>10.066666666666668</v>
      </c>
      <c r="F814" s="23">
        <v>9.5814816383468315</v>
      </c>
      <c r="G814" s="23">
        <v>10.833333333333334</v>
      </c>
      <c r="H814" s="23">
        <v>7.333333333333333</v>
      </c>
      <c r="I814" s="23">
        <v>8</v>
      </c>
      <c r="J814" s="23">
        <v>10</v>
      </c>
      <c r="K814" s="23">
        <v>5.95</v>
      </c>
      <c r="L814" s="23">
        <v>10.666666666666666</v>
      </c>
      <c r="M814" s="23">
        <v>10.554539811760227</v>
      </c>
      <c r="N814" s="23" t="s">
        <v>660</v>
      </c>
      <c r="O814" s="23">
        <v>9.4500000000000011</v>
      </c>
      <c r="P814" s="23">
        <v>9.7666666666666675</v>
      </c>
      <c r="Q814" s="23">
        <v>4.4294333333333338</v>
      </c>
      <c r="R814" s="23">
        <v>11.666666666666666</v>
      </c>
      <c r="S814" s="23">
        <v>11.833333333333334</v>
      </c>
      <c r="T814" s="23">
        <v>9.8333333333333339</v>
      </c>
      <c r="U814" s="23">
        <v>9.8333333333333339</v>
      </c>
      <c r="V814" s="23">
        <v>9.8333333333333339</v>
      </c>
      <c r="W814" s="23">
        <v>11</v>
      </c>
      <c r="X814" s="23">
        <v>10.666666666666666</v>
      </c>
      <c r="Y814" s="23">
        <v>10.533333333333333</v>
      </c>
      <c r="Z814" s="23">
        <v>8.6816666666666666</v>
      </c>
      <c r="AA814" s="23">
        <v>9.081666666666667</v>
      </c>
      <c r="AB814" s="23">
        <v>10.049999999999999</v>
      </c>
      <c r="AC814" s="23">
        <v>10</v>
      </c>
      <c r="AD814" s="23">
        <v>8.8333333333333339</v>
      </c>
      <c r="AE814" s="150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272</v>
      </c>
      <c r="C815" s="29"/>
      <c r="D815" s="11">
        <v>8.5</v>
      </c>
      <c r="E815" s="11">
        <v>10.1</v>
      </c>
      <c r="F815" s="11">
        <v>9.6195795640272443</v>
      </c>
      <c r="G815" s="11">
        <v>11</v>
      </c>
      <c r="H815" s="11">
        <v>7</v>
      </c>
      <c r="I815" s="11">
        <v>8</v>
      </c>
      <c r="J815" s="11">
        <v>10</v>
      </c>
      <c r="K815" s="11">
        <v>6.04</v>
      </c>
      <c r="L815" s="11">
        <v>11</v>
      </c>
      <c r="M815" s="11">
        <v>10.526174404178576</v>
      </c>
      <c r="N815" s="11" t="s">
        <v>660</v>
      </c>
      <c r="O815" s="11">
        <v>9.8000000000000007</v>
      </c>
      <c r="P815" s="11">
        <v>9.8000000000000007</v>
      </c>
      <c r="Q815" s="11">
        <v>4.4598000000000004</v>
      </c>
      <c r="R815" s="11">
        <v>12</v>
      </c>
      <c r="S815" s="11">
        <v>12</v>
      </c>
      <c r="T815" s="11">
        <v>10</v>
      </c>
      <c r="U815" s="11">
        <v>10</v>
      </c>
      <c r="V815" s="11">
        <v>10</v>
      </c>
      <c r="W815" s="11">
        <v>11</v>
      </c>
      <c r="X815" s="11">
        <v>11</v>
      </c>
      <c r="Y815" s="11">
        <v>10.5</v>
      </c>
      <c r="Z815" s="11">
        <v>8.7650000000000006</v>
      </c>
      <c r="AA815" s="11">
        <v>9.0749999999999993</v>
      </c>
      <c r="AB815" s="11">
        <v>10.199999999999999</v>
      </c>
      <c r="AC815" s="11">
        <v>10</v>
      </c>
      <c r="AD815" s="11">
        <v>9</v>
      </c>
      <c r="AE815" s="150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273</v>
      </c>
      <c r="C816" s="29"/>
      <c r="D816" s="24">
        <v>0.54772255750516607</v>
      </c>
      <c r="E816" s="24">
        <v>0.10327955589886409</v>
      </c>
      <c r="F816" s="24">
        <v>8.1532254479149371E-2</v>
      </c>
      <c r="G816" s="24">
        <v>0.40824829046386302</v>
      </c>
      <c r="H816" s="24">
        <v>1.5055453054181609</v>
      </c>
      <c r="I816" s="24">
        <v>0</v>
      </c>
      <c r="J816" s="24">
        <v>0</v>
      </c>
      <c r="K816" s="24">
        <v>0.49751381890355595</v>
      </c>
      <c r="L816" s="24">
        <v>0.5163977794943222</v>
      </c>
      <c r="M816" s="24">
        <v>0.16376332099688448</v>
      </c>
      <c r="N816" s="24" t="s">
        <v>660</v>
      </c>
      <c r="O816" s="24">
        <v>0.63166446789415021</v>
      </c>
      <c r="P816" s="24">
        <v>0.28047578623950159</v>
      </c>
      <c r="Q816" s="24">
        <v>4.9512611188127546E-2</v>
      </c>
      <c r="R816" s="24">
        <v>0.81649658092772603</v>
      </c>
      <c r="S816" s="24">
        <v>0.75277265270908111</v>
      </c>
      <c r="T816" s="24">
        <v>0.40824829046386302</v>
      </c>
      <c r="U816" s="24">
        <v>0.40824829046386302</v>
      </c>
      <c r="V816" s="24">
        <v>0.752772652709081</v>
      </c>
      <c r="W816" s="24">
        <v>0</v>
      </c>
      <c r="X816" s="24">
        <v>0.51639777949432231</v>
      </c>
      <c r="Y816" s="24">
        <v>0.16329931618554519</v>
      </c>
      <c r="Z816" s="24">
        <v>0.34196003665145802</v>
      </c>
      <c r="AA816" s="24">
        <v>0.26271023327359472</v>
      </c>
      <c r="AB816" s="24">
        <v>0.5128352561983236</v>
      </c>
      <c r="AC816" s="24">
        <v>0</v>
      </c>
      <c r="AD816" s="24">
        <v>0.752772652709081</v>
      </c>
      <c r="AE816" s="150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86</v>
      </c>
      <c r="C817" s="29"/>
      <c r="D817" s="13">
        <v>6.4437947941784243E-2</v>
      </c>
      <c r="E817" s="13">
        <v>1.0259558532999742E-2</v>
      </c>
      <c r="F817" s="13">
        <v>8.5093576919087824E-3</v>
      </c>
      <c r="G817" s="13">
        <v>3.7684457581279661E-2</v>
      </c>
      <c r="H817" s="13">
        <v>0.20530163255702194</v>
      </c>
      <c r="I817" s="13">
        <v>0</v>
      </c>
      <c r="J817" s="13">
        <v>0</v>
      </c>
      <c r="K817" s="13">
        <v>8.3615767882950581E-2</v>
      </c>
      <c r="L817" s="13">
        <v>4.8412291827592706E-2</v>
      </c>
      <c r="M817" s="13">
        <v>1.5515912954766045E-2</v>
      </c>
      <c r="N817" s="13" t="s">
        <v>660</v>
      </c>
      <c r="O817" s="13">
        <v>6.6842800835359803E-2</v>
      </c>
      <c r="P817" s="13">
        <v>2.8717657294146919E-2</v>
      </c>
      <c r="Q817" s="13">
        <v>1.1178091521442368E-2</v>
      </c>
      <c r="R817" s="13">
        <v>6.9985421222376526E-2</v>
      </c>
      <c r="S817" s="13">
        <v>6.3614590369781496E-2</v>
      </c>
      <c r="T817" s="13">
        <v>4.1516775301409799E-2</v>
      </c>
      <c r="U817" s="13">
        <v>4.1516775301409799E-2</v>
      </c>
      <c r="V817" s="13">
        <v>7.655315112295738E-2</v>
      </c>
      <c r="W817" s="13">
        <v>0</v>
      </c>
      <c r="X817" s="13">
        <v>4.841229182759272E-2</v>
      </c>
      <c r="Y817" s="13">
        <v>1.5503099637868214E-2</v>
      </c>
      <c r="Z817" s="13">
        <v>3.9388754461676868E-2</v>
      </c>
      <c r="AA817" s="13">
        <v>2.8927535321005105E-2</v>
      </c>
      <c r="AB817" s="13">
        <v>5.1028383701325737E-2</v>
      </c>
      <c r="AC817" s="13">
        <v>0</v>
      </c>
      <c r="AD817" s="13">
        <v>8.5219545589707277E-2</v>
      </c>
      <c r="AE817" s="150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274</v>
      </c>
      <c r="C818" s="29"/>
      <c r="D818" s="13">
        <v>-0.13948022263100301</v>
      </c>
      <c r="E818" s="13">
        <v>1.9125383393871154E-2</v>
      </c>
      <c r="F818" s="13">
        <v>-2.999359455348849E-2</v>
      </c>
      <c r="G818" s="13">
        <v>9.6740892725192262E-2</v>
      </c>
      <c r="H818" s="13">
        <v>-0.25759078030910065</v>
      </c>
      <c r="I818" s="13">
        <v>-0.1900990330644734</v>
      </c>
      <c r="J818" s="13">
        <v>1.237620866940814E-2</v>
      </c>
      <c r="K818" s="13">
        <v>-0.39763615584170209</v>
      </c>
      <c r="L818" s="13">
        <v>7.9867955914035393E-2</v>
      </c>
      <c r="M818" s="13">
        <v>6.8516499888014781E-2</v>
      </c>
      <c r="N818" s="13" t="s">
        <v>660</v>
      </c>
      <c r="O818" s="13">
        <v>-4.3304482807409173E-2</v>
      </c>
      <c r="P818" s="13">
        <v>-1.1245902866211188E-2</v>
      </c>
      <c r="Q818" s="13">
        <v>-0.55157470754461002</v>
      </c>
      <c r="R818" s="13">
        <v>0.18110557678097616</v>
      </c>
      <c r="S818" s="13">
        <v>0.19797851359213303</v>
      </c>
      <c r="T818" s="13">
        <v>-4.4967281417485072E-3</v>
      </c>
      <c r="U818" s="13">
        <v>-4.4967281417485072E-3</v>
      </c>
      <c r="V818" s="13">
        <v>-4.4967281417485072E-3</v>
      </c>
      <c r="W818" s="13">
        <v>0.11361382953634913</v>
      </c>
      <c r="X818" s="13">
        <v>7.9867955914035393E-2</v>
      </c>
      <c r="Y818" s="13">
        <v>6.6369606465110031E-2</v>
      </c>
      <c r="Z818" s="13">
        <v>-0.12108872150684213</v>
      </c>
      <c r="AA818" s="13">
        <v>-8.0593673160065715E-2</v>
      </c>
      <c r="AB818" s="13">
        <v>1.7438089712755067E-2</v>
      </c>
      <c r="AC818" s="13">
        <v>1.237620866940814E-2</v>
      </c>
      <c r="AD818" s="13">
        <v>-0.10573434900868939</v>
      </c>
      <c r="AE818" s="150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46" t="s">
        <v>275</v>
      </c>
      <c r="C819" s="47"/>
      <c r="D819" s="45">
        <v>1.08</v>
      </c>
      <c r="E819" s="45">
        <v>0.19</v>
      </c>
      <c r="F819" s="45">
        <v>0.2</v>
      </c>
      <c r="G819" s="45">
        <v>0.81</v>
      </c>
      <c r="H819" s="45">
        <v>2.02</v>
      </c>
      <c r="I819" s="45">
        <v>1.48</v>
      </c>
      <c r="J819" s="45">
        <v>0.13</v>
      </c>
      <c r="K819" s="45">
        <v>3.14</v>
      </c>
      <c r="L819" s="45">
        <v>0.67</v>
      </c>
      <c r="M819" s="45">
        <v>0.57999999999999996</v>
      </c>
      <c r="N819" s="45">
        <v>3.91</v>
      </c>
      <c r="O819" s="45">
        <v>0.31</v>
      </c>
      <c r="P819" s="45">
        <v>0.05</v>
      </c>
      <c r="Q819" s="45">
        <v>4.37</v>
      </c>
      <c r="R819" s="45">
        <v>1.48</v>
      </c>
      <c r="S819" s="45">
        <v>1.62</v>
      </c>
      <c r="T819" s="45">
        <v>0</v>
      </c>
      <c r="U819" s="45">
        <v>0</v>
      </c>
      <c r="V819" s="45">
        <v>0</v>
      </c>
      <c r="W819" s="45">
        <v>0.94</v>
      </c>
      <c r="X819" s="45">
        <v>0.67</v>
      </c>
      <c r="Y819" s="45">
        <v>0.56999999999999995</v>
      </c>
      <c r="Z819" s="45">
        <v>0.93</v>
      </c>
      <c r="AA819" s="45">
        <v>0.61</v>
      </c>
      <c r="AB819" s="45">
        <v>0.18</v>
      </c>
      <c r="AC819" s="45">
        <v>0.13</v>
      </c>
      <c r="AD819" s="45">
        <v>0.81</v>
      </c>
      <c r="AE819" s="150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1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BM820" s="55"/>
    </row>
    <row r="821" spans="1:65" ht="15">
      <c r="B821" s="8" t="s">
        <v>518</v>
      </c>
      <c r="BM821" s="28" t="s">
        <v>66</v>
      </c>
    </row>
    <row r="822" spans="1:65" ht="15">
      <c r="A822" s="25" t="s">
        <v>12</v>
      </c>
      <c r="B822" s="18" t="s">
        <v>110</v>
      </c>
      <c r="C822" s="15" t="s">
        <v>111</v>
      </c>
      <c r="D822" s="16" t="s">
        <v>232</v>
      </c>
      <c r="E822" s="17" t="s">
        <v>232</v>
      </c>
      <c r="F822" s="17" t="s">
        <v>232</v>
      </c>
      <c r="G822" s="17" t="s">
        <v>232</v>
      </c>
      <c r="H822" s="17" t="s">
        <v>232</v>
      </c>
      <c r="I822" s="17" t="s">
        <v>232</v>
      </c>
      <c r="J822" s="17" t="s">
        <v>232</v>
      </c>
      <c r="K822" s="17" t="s">
        <v>232</v>
      </c>
      <c r="L822" s="17" t="s">
        <v>232</v>
      </c>
      <c r="M822" s="17" t="s">
        <v>232</v>
      </c>
      <c r="N822" s="17" t="s">
        <v>232</v>
      </c>
      <c r="O822" s="150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233</v>
      </c>
      <c r="C823" s="9" t="s">
        <v>233</v>
      </c>
      <c r="D823" s="148" t="s">
        <v>235</v>
      </c>
      <c r="E823" s="149" t="s">
        <v>236</v>
      </c>
      <c r="F823" s="149" t="s">
        <v>237</v>
      </c>
      <c r="G823" s="149" t="s">
        <v>240</v>
      </c>
      <c r="H823" s="149" t="s">
        <v>244</v>
      </c>
      <c r="I823" s="149" t="s">
        <v>247</v>
      </c>
      <c r="J823" s="149" t="s">
        <v>248</v>
      </c>
      <c r="K823" s="149" t="s">
        <v>249</v>
      </c>
      <c r="L823" s="149" t="s">
        <v>255</v>
      </c>
      <c r="M823" s="149" t="s">
        <v>258</v>
      </c>
      <c r="N823" s="149" t="s">
        <v>262</v>
      </c>
      <c r="O823" s="150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284</v>
      </c>
      <c r="E824" s="11" t="s">
        <v>284</v>
      </c>
      <c r="F824" s="11" t="s">
        <v>284</v>
      </c>
      <c r="G824" s="11" t="s">
        <v>284</v>
      </c>
      <c r="H824" s="11" t="s">
        <v>284</v>
      </c>
      <c r="I824" s="11" t="s">
        <v>284</v>
      </c>
      <c r="J824" s="11" t="s">
        <v>285</v>
      </c>
      <c r="K824" s="11" t="s">
        <v>284</v>
      </c>
      <c r="L824" s="11" t="s">
        <v>284</v>
      </c>
      <c r="M824" s="11" t="s">
        <v>285</v>
      </c>
      <c r="N824" s="11" t="s">
        <v>284</v>
      </c>
      <c r="O824" s="150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9"/>
      <c r="C825" s="9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150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</v>
      </c>
    </row>
    <row r="826" spans="1:65">
      <c r="A826" s="30"/>
      <c r="B826" s="18">
        <v>1</v>
      </c>
      <c r="C826" s="14">
        <v>1</v>
      </c>
      <c r="D826" s="22">
        <v>4.9000000000000004</v>
      </c>
      <c r="E826" s="22">
        <v>4.95</v>
      </c>
      <c r="F826" s="22">
        <v>4.7182080913001379</v>
      </c>
      <c r="G826" s="145">
        <v>5.8</v>
      </c>
      <c r="H826" s="22">
        <v>5.2</v>
      </c>
      <c r="I826" s="22">
        <v>4.2</v>
      </c>
      <c r="J826" s="22">
        <v>4.3</v>
      </c>
      <c r="K826" s="22">
        <v>5.2958399999999992</v>
      </c>
      <c r="L826" s="145">
        <v>4.4000000000000004</v>
      </c>
      <c r="M826" s="22">
        <v>4.9000000000000004</v>
      </c>
      <c r="N826" s="22">
        <v>4.8499999999999996</v>
      </c>
      <c r="O826" s="150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>
        <v>1</v>
      </c>
      <c r="C827" s="9">
        <v>2</v>
      </c>
      <c r="D827" s="11">
        <v>4.45</v>
      </c>
      <c r="E827" s="11">
        <v>5.0599999999999996</v>
      </c>
      <c r="F827" s="11">
        <v>4.7219352234219372</v>
      </c>
      <c r="G827" s="146">
        <v>5.7</v>
      </c>
      <c r="H827" s="11">
        <v>5.2</v>
      </c>
      <c r="I827" s="11">
        <v>4.8</v>
      </c>
      <c r="J827" s="11">
        <v>4.9000000000000004</v>
      </c>
      <c r="K827" s="11">
        <v>5.2775999999999996</v>
      </c>
      <c r="L827" s="146">
        <v>3.7</v>
      </c>
      <c r="M827" s="11">
        <v>4.9000000000000004</v>
      </c>
      <c r="N827" s="11">
        <v>4.75</v>
      </c>
      <c r="O827" s="150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33</v>
      </c>
    </row>
    <row r="828" spans="1:65">
      <c r="A828" s="30"/>
      <c r="B828" s="19">
        <v>1</v>
      </c>
      <c r="C828" s="9">
        <v>3</v>
      </c>
      <c r="D828" s="11">
        <v>5.21</v>
      </c>
      <c r="E828" s="11">
        <v>4.84</v>
      </c>
      <c r="F828" s="11">
        <v>4.7867020824097164</v>
      </c>
      <c r="G828" s="146">
        <v>5.7</v>
      </c>
      <c r="H828" s="11">
        <v>5.2</v>
      </c>
      <c r="I828" s="11">
        <v>4.4000000000000004</v>
      </c>
      <c r="J828" s="11">
        <v>5.6</v>
      </c>
      <c r="K828" s="151">
        <v>4.9483199999999998</v>
      </c>
      <c r="L828" s="146">
        <v>4.2</v>
      </c>
      <c r="M828" s="11">
        <v>5</v>
      </c>
      <c r="N828" s="11">
        <v>4.8499999999999996</v>
      </c>
      <c r="O828" s="150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16</v>
      </c>
    </row>
    <row r="829" spans="1:65">
      <c r="A829" s="30"/>
      <c r="B829" s="19">
        <v>1</v>
      </c>
      <c r="C829" s="9">
        <v>4</v>
      </c>
      <c r="D829" s="11">
        <v>5.03</v>
      </c>
      <c r="E829" s="11">
        <v>4.99</v>
      </c>
      <c r="F829" s="11">
        <v>4.6921116651438464</v>
      </c>
      <c r="G829" s="146">
        <v>5.6</v>
      </c>
      <c r="H829" s="11">
        <v>5.2</v>
      </c>
      <c r="I829" s="11">
        <v>4.5999999999999996</v>
      </c>
      <c r="J829" s="11">
        <v>4.9000000000000004</v>
      </c>
      <c r="K829" s="11">
        <v>5.2775999999999996</v>
      </c>
      <c r="L829" s="146">
        <v>4</v>
      </c>
      <c r="M829" s="11">
        <v>4.9000000000000004</v>
      </c>
      <c r="N829" s="11">
        <v>4.9000000000000004</v>
      </c>
      <c r="O829" s="150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4.9366817463713168</v>
      </c>
    </row>
    <row r="830" spans="1:65">
      <c r="A830" s="30"/>
      <c r="B830" s="19">
        <v>1</v>
      </c>
      <c r="C830" s="9">
        <v>5</v>
      </c>
      <c r="D830" s="11">
        <v>4.96</v>
      </c>
      <c r="E830" s="11">
        <v>5.03</v>
      </c>
      <c r="F830" s="11">
        <v>4.8989654801403919</v>
      </c>
      <c r="G830" s="146">
        <v>5.7</v>
      </c>
      <c r="H830" s="11">
        <v>5.2</v>
      </c>
      <c r="I830" s="11">
        <v>5</v>
      </c>
      <c r="J830" s="11">
        <v>5.0999999999999996</v>
      </c>
      <c r="K830" s="11">
        <v>5.4799199999999999</v>
      </c>
      <c r="L830" s="146">
        <v>4.0999999999999996</v>
      </c>
      <c r="M830" s="11">
        <v>5</v>
      </c>
      <c r="N830" s="11">
        <v>4.9000000000000004</v>
      </c>
      <c r="O830" s="150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54</v>
      </c>
    </row>
    <row r="831" spans="1:65">
      <c r="A831" s="30"/>
      <c r="B831" s="19">
        <v>1</v>
      </c>
      <c r="C831" s="9">
        <v>6</v>
      </c>
      <c r="D831" s="11">
        <v>4.4800000000000004</v>
      </c>
      <c r="E831" s="11">
        <v>4.8</v>
      </c>
      <c r="F831" s="11">
        <v>4.9358197616350576</v>
      </c>
      <c r="G831" s="146">
        <v>5.5</v>
      </c>
      <c r="H831" s="11">
        <v>5.0999999999999996</v>
      </c>
      <c r="I831" s="11">
        <v>4.4000000000000004</v>
      </c>
      <c r="J831" s="11">
        <v>5.2</v>
      </c>
      <c r="K831" s="11">
        <v>5.3166000000000002</v>
      </c>
      <c r="L831" s="146">
        <v>4.5999999999999996</v>
      </c>
      <c r="M831" s="11">
        <v>5</v>
      </c>
      <c r="N831" s="11">
        <v>4.7</v>
      </c>
      <c r="O831" s="150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20" t="s">
        <v>271</v>
      </c>
      <c r="C832" s="12"/>
      <c r="D832" s="23">
        <v>4.8383333333333338</v>
      </c>
      <c r="E832" s="23">
        <v>4.9450000000000003</v>
      </c>
      <c r="F832" s="23">
        <v>4.7922903840085143</v>
      </c>
      <c r="G832" s="23">
        <v>5.666666666666667</v>
      </c>
      <c r="H832" s="23">
        <v>5.1833333333333336</v>
      </c>
      <c r="I832" s="23">
        <v>4.5666666666666664</v>
      </c>
      <c r="J832" s="23">
        <v>4.9999999999999991</v>
      </c>
      <c r="K832" s="23">
        <v>5.2659799999999999</v>
      </c>
      <c r="L832" s="23">
        <v>4.166666666666667</v>
      </c>
      <c r="M832" s="23">
        <v>4.95</v>
      </c>
      <c r="N832" s="23">
        <v>4.8250000000000002</v>
      </c>
      <c r="O832" s="150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272</v>
      </c>
      <c r="C833" s="29"/>
      <c r="D833" s="11">
        <v>4.93</v>
      </c>
      <c r="E833" s="11">
        <v>4.9700000000000006</v>
      </c>
      <c r="F833" s="11">
        <v>4.7543186529158268</v>
      </c>
      <c r="G833" s="11">
        <v>5.7</v>
      </c>
      <c r="H833" s="11">
        <v>5.2</v>
      </c>
      <c r="I833" s="11">
        <v>4.5</v>
      </c>
      <c r="J833" s="11">
        <v>5</v>
      </c>
      <c r="K833" s="11">
        <v>5.286719999999999</v>
      </c>
      <c r="L833" s="11">
        <v>4.1500000000000004</v>
      </c>
      <c r="M833" s="11">
        <v>4.95</v>
      </c>
      <c r="N833" s="11">
        <v>4.8499999999999996</v>
      </c>
      <c r="O833" s="150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273</v>
      </c>
      <c r="C834" s="29"/>
      <c r="D834" s="24">
        <v>0.30746815553267726</v>
      </c>
      <c r="E834" s="24">
        <v>0.10445094542415598</v>
      </c>
      <c r="F834" s="24">
        <v>0.10245515889287971</v>
      </c>
      <c r="G834" s="24">
        <v>0.10327955589886449</v>
      </c>
      <c r="H834" s="24">
        <v>4.082482904638652E-2</v>
      </c>
      <c r="I834" s="24">
        <v>0.29439202887759469</v>
      </c>
      <c r="J834" s="24">
        <v>0.42895221179054427</v>
      </c>
      <c r="K834" s="24">
        <v>0.17343716556724514</v>
      </c>
      <c r="L834" s="24">
        <v>0.31411250638372651</v>
      </c>
      <c r="M834" s="24">
        <v>5.4772255750516412E-2</v>
      </c>
      <c r="N834" s="24">
        <v>8.2158383625774947E-2</v>
      </c>
      <c r="O834" s="204"/>
      <c r="P834" s="205"/>
      <c r="Q834" s="205"/>
      <c r="R834" s="205"/>
      <c r="S834" s="205"/>
      <c r="T834" s="205"/>
      <c r="U834" s="205"/>
      <c r="V834" s="205"/>
      <c r="W834" s="205"/>
      <c r="X834" s="205"/>
      <c r="Y834" s="205"/>
      <c r="Z834" s="205"/>
      <c r="AA834" s="205"/>
      <c r="AB834" s="205"/>
      <c r="AC834" s="205"/>
      <c r="AD834" s="205"/>
      <c r="AE834" s="205"/>
      <c r="AF834" s="205"/>
      <c r="AG834" s="205"/>
      <c r="AH834" s="205"/>
      <c r="AI834" s="205"/>
      <c r="AJ834" s="205"/>
      <c r="AK834" s="205"/>
      <c r="AL834" s="205"/>
      <c r="AM834" s="205"/>
      <c r="AN834" s="205"/>
      <c r="AO834" s="205"/>
      <c r="AP834" s="205"/>
      <c r="AQ834" s="205"/>
      <c r="AR834" s="205"/>
      <c r="AS834" s="205"/>
      <c r="AT834" s="205"/>
      <c r="AU834" s="205"/>
      <c r="AV834" s="205"/>
      <c r="AW834" s="205"/>
      <c r="AX834" s="205"/>
      <c r="AY834" s="205"/>
      <c r="AZ834" s="205"/>
      <c r="BA834" s="205"/>
      <c r="BB834" s="205"/>
      <c r="BC834" s="205"/>
      <c r="BD834" s="205"/>
      <c r="BE834" s="205"/>
      <c r="BF834" s="205"/>
      <c r="BG834" s="205"/>
      <c r="BH834" s="205"/>
      <c r="BI834" s="205"/>
      <c r="BJ834" s="205"/>
      <c r="BK834" s="205"/>
      <c r="BL834" s="205"/>
      <c r="BM834" s="56"/>
    </row>
    <row r="835" spans="1:65">
      <c r="A835" s="30"/>
      <c r="B835" s="3" t="s">
        <v>86</v>
      </c>
      <c r="C835" s="29"/>
      <c r="D835" s="13">
        <v>6.3548361460422434E-2</v>
      </c>
      <c r="E835" s="13">
        <v>2.1122536991740336E-2</v>
      </c>
      <c r="F835" s="13">
        <v>2.1379163340093973E-2</v>
      </c>
      <c r="G835" s="13">
        <v>1.8225803982152556E-2</v>
      </c>
      <c r="H835" s="13">
        <v>7.8761728063768202E-3</v>
      </c>
      <c r="I835" s="13">
        <v>6.4465407783414905E-2</v>
      </c>
      <c r="J835" s="13">
        <v>8.579044235810887E-2</v>
      </c>
      <c r="K835" s="13">
        <v>3.2935401495494697E-2</v>
      </c>
      <c r="L835" s="13">
        <v>7.538700153209435E-2</v>
      </c>
      <c r="M835" s="13">
        <v>1.1065102171821497E-2</v>
      </c>
      <c r="N835" s="13">
        <v>1.7027644274772009E-2</v>
      </c>
      <c r="O835" s="150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274</v>
      </c>
      <c r="C836" s="29"/>
      <c r="D836" s="13">
        <v>-1.9921967445090782E-2</v>
      </c>
      <c r="E836" s="13">
        <v>1.6849888358303478E-3</v>
      </c>
      <c r="F836" s="13">
        <v>-2.9248667380459947E-2</v>
      </c>
      <c r="G836" s="13">
        <v>0.14786955242393773</v>
      </c>
      <c r="H836" s="13">
        <v>4.9963031776013578E-2</v>
      </c>
      <c r="I836" s="13">
        <v>-7.4952184223062046E-2</v>
      </c>
      <c r="J836" s="13">
        <v>1.282607566818017E-2</v>
      </c>
      <c r="K836" s="13">
        <v>6.6704371589424882E-2</v>
      </c>
      <c r="L836" s="13">
        <v>-0.15597827027651634</v>
      </c>
      <c r="M836" s="13">
        <v>2.6978149114986749E-3</v>
      </c>
      <c r="N836" s="13">
        <v>-2.2622836980205951E-2</v>
      </c>
      <c r="O836" s="150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46" t="s">
        <v>275</v>
      </c>
      <c r="C837" s="47"/>
      <c r="D837" s="45">
        <v>0.47</v>
      </c>
      <c r="E837" s="45">
        <v>0</v>
      </c>
      <c r="F837" s="45">
        <v>0.67</v>
      </c>
      <c r="G837" s="45">
        <v>3.19</v>
      </c>
      <c r="H837" s="45">
        <v>1.05</v>
      </c>
      <c r="I837" s="45">
        <v>1.67</v>
      </c>
      <c r="J837" s="45">
        <v>0.24</v>
      </c>
      <c r="K837" s="45">
        <v>1.42</v>
      </c>
      <c r="L837" s="45">
        <v>3.44</v>
      </c>
      <c r="M837" s="45">
        <v>0.02</v>
      </c>
      <c r="N837" s="45">
        <v>0.53</v>
      </c>
      <c r="O837" s="150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1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BM838" s="55"/>
    </row>
    <row r="839" spans="1:65" ht="15">
      <c r="B839" s="8" t="s">
        <v>519</v>
      </c>
      <c r="BM839" s="28" t="s">
        <v>66</v>
      </c>
    </row>
    <row r="840" spans="1:65" ht="15">
      <c r="A840" s="25" t="s">
        <v>15</v>
      </c>
      <c r="B840" s="18" t="s">
        <v>110</v>
      </c>
      <c r="C840" s="15" t="s">
        <v>111</v>
      </c>
      <c r="D840" s="16" t="s">
        <v>232</v>
      </c>
      <c r="E840" s="17" t="s">
        <v>232</v>
      </c>
      <c r="F840" s="17" t="s">
        <v>232</v>
      </c>
      <c r="G840" s="17" t="s">
        <v>232</v>
      </c>
      <c r="H840" s="17" t="s">
        <v>232</v>
      </c>
      <c r="I840" s="17" t="s">
        <v>232</v>
      </c>
      <c r="J840" s="17" t="s">
        <v>232</v>
      </c>
      <c r="K840" s="17" t="s">
        <v>232</v>
      </c>
      <c r="L840" s="17" t="s">
        <v>232</v>
      </c>
      <c r="M840" s="17" t="s">
        <v>232</v>
      </c>
      <c r="N840" s="17" t="s">
        <v>232</v>
      </c>
      <c r="O840" s="17" t="s">
        <v>232</v>
      </c>
      <c r="P840" s="17" t="s">
        <v>232</v>
      </c>
      <c r="Q840" s="17" t="s">
        <v>232</v>
      </c>
      <c r="R840" s="17" t="s">
        <v>232</v>
      </c>
      <c r="S840" s="17" t="s">
        <v>232</v>
      </c>
      <c r="T840" s="17" t="s">
        <v>232</v>
      </c>
      <c r="U840" s="17" t="s">
        <v>232</v>
      </c>
      <c r="V840" s="17" t="s">
        <v>232</v>
      </c>
      <c r="W840" s="17" t="s">
        <v>232</v>
      </c>
      <c r="X840" s="17" t="s">
        <v>232</v>
      </c>
      <c r="Y840" s="17" t="s">
        <v>232</v>
      </c>
      <c r="Z840" s="17" t="s">
        <v>232</v>
      </c>
      <c r="AA840" s="17" t="s">
        <v>232</v>
      </c>
      <c r="AB840" s="17" t="s">
        <v>232</v>
      </c>
      <c r="AC840" s="17" t="s">
        <v>232</v>
      </c>
      <c r="AD840" s="17" t="s">
        <v>232</v>
      </c>
      <c r="AE840" s="17" t="s">
        <v>232</v>
      </c>
      <c r="AF840" s="150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233</v>
      </c>
      <c r="C841" s="9" t="s">
        <v>233</v>
      </c>
      <c r="D841" s="148" t="s">
        <v>235</v>
      </c>
      <c r="E841" s="149" t="s">
        <v>236</v>
      </c>
      <c r="F841" s="149" t="s">
        <v>237</v>
      </c>
      <c r="G841" s="149" t="s">
        <v>238</v>
      </c>
      <c r="H841" s="149" t="s">
        <v>239</v>
      </c>
      <c r="I841" s="149" t="s">
        <v>240</v>
      </c>
      <c r="J841" s="149" t="s">
        <v>241</v>
      </c>
      <c r="K841" s="149" t="s">
        <v>242</v>
      </c>
      <c r="L841" s="149" t="s">
        <v>243</v>
      </c>
      <c r="M841" s="149" t="s">
        <v>244</v>
      </c>
      <c r="N841" s="149" t="s">
        <v>245</v>
      </c>
      <c r="O841" s="149" t="s">
        <v>246</v>
      </c>
      <c r="P841" s="149" t="s">
        <v>247</v>
      </c>
      <c r="Q841" s="149" t="s">
        <v>248</v>
      </c>
      <c r="R841" s="149" t="s">
        <v>249</v>
      </c>
      <c r="S841" s="149" t="s">
        <v>251</v>
      </c>
      <c r="T841" s="149" t="s">
        <v>252</v>
      </c>
      <c r="U841" s="149" t="s">
        <v>253</v>
      </c>
      <c r="V841" s="149" t="s">
        <v>254</v>
      </c>
      <c r="W841" s="149" t="s">
        <v>277</v>
      </c>
      <c r="X841" s="149" t="s">
        <v>255</v>
      </c>
      <c r="Y841" s="149" t="s">
        <v>256</v>
      </c>
      <c r="Z841" s="149" t="s">
        <v>257</v>
      </c>
      <c r="AA841" s="149" t="s">
        <v>258</v>
      </c>
      <c r="AB841" s="149" t="s">
        <v>259</v>
      </c>
      <c r="AC841" s="149" t="s">
        <v>261</v>
      </c>
      <c r="AD841" s="149" t="s">
        <v>262</v>
      </c>
      <c r="AE841" s="149" t="s">
        <v>263</v>
      </c>
      <c r="AF841" s="150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284</v>
      </c>
      <c r="E842" s="11" t="s">
        <v>284</v>
      </c>
      <c r="F842" s="11" t="s">
        <v>284</v>
      </c>
      <c r="G842" s="11" t="s">
        <v>284</v>
      </c>
      <c r="H842" s="11" t="s">
        <v>284</v>
      </c>
      <c r="I842" s="11" t="s">
        <v>284</v>
      </c>
      <c r="J842" s="11" t="s">
        <v>284</v>
      </c>
      <c r="K842" s="11" t="s">
        <v>284</v>
      </c>
      <c r="L842" s="11" t="s">
        <v>284</v>
      </c>
      <c r="M842" s="11" t="s">
        <v>284</v>
      </c>
      <c r="N842" s="11" t="s">
        <v>114</v>
      </c>
      <c r="O842" s="11" t="s">
        <v>114</v>
      </c>
      <c r="P842" s="11" t="s">
        <v>284</v>
      </c>
      <c r="Q842" s="11" t="s">
        <v>285</v>
      </c>
      <c r="R842" s="11" t="s">
        <v>284</v>
      </c>
      <c r="S842" s="11" t="s">
        <v>285</v>
      </c>
      <c r="T842" s="11" t="s">
        <v>285</v>
      </c>
      <c r="U842" s="11" t="s">
        <v>285</v>
      </c>
      <c r="V842" s="11" t="s">
        <v>285</v>
      </c>
      <c r="W842" s="11" t="s">
        <v>285</v>
      </c>
      <c r="X842" s="11" t="s">
        <v>284</v>
      </c>
      <c r="Y842" s="11" t="s">
        <v>285</v>
      </c>
      <c r="Z842" s="11" t="s">
        <v>285</v>
      </c>
      <c r="AA842" s="11" t="s">
        <v>285</v>
      </c>
      <c r="AB842" s="11" t="s">
        <v>285</v>
      </c>
      <c r="AC842" s="11" t="s">
        <v>284</v>
      </c>
      <c r="AD842" s="11" t="s">
        <v>284</v>
      </c>
      <c r="AE842" s="11" t="s">
        <v>285</v>
      </c>
      <c r="AF842" s="150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9"/>
      <c r="C843" s="9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150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3</v>
      </c>
    </row>
    <row r="844" spans="1:65">
      <c r="A844" s="30"/>
      <c r="B844" s="18">
        <v>1</v>
      </c>
      <c r="C844" s="14">
        <v>1</v>
      </c>
      <c r="D844" s="22">
        <v>6.1</v>
      </c>
      <c r="E844" s="22">
        <v>6.5</v>
      </c>
      <c r="F844" s="22">
        <v>6.8861204684477313</v>
      </c>
      <c r="G844" s="22">
        <v>7</v>
      </c>
      <c r="H844" s="145">
        <v>5.3</v>
      </c>
      <c r="I844" s="22">
        <v>6.72</v>
      </c>
      <c r="J844" s="22">
        <v>6.8</v>
      </c>
      <c r="K844" s="22">
        <v>6.7</v>
      </c>
      <c r="L844" s="22">
        <v>6.03</v>
      </c>
      <c r="M844" s="22">
        <v>7.3</v>
      </c>
      <c r="N844" s="22">
        <v>7.1066334295991993</v>
      </c>
      <c r="O844" s="145" t="s">
        <v>95</v>
      </c>
      <c r="P844" s="22">
        <v>6.7</v>
      </c>
      <c r="Q844" s="145">
        <v>6</v>
      </c>
      <c r="R844" s="145">
        <v>7.5895200000000003</v>
      </c>
      <c r="S844" s="22">
        <v>6.7</v>
      </c>
      <c r="T844" s="22">
        <v>6.7</v>
      </c>
      <c r="U844" s="22">
        <v>6.2</v>
      </c>
      <c r="V844" s="22">
        <v>6.8</v>
      </c>
      <c r="W844" s="22">
        <v>6.3</v>
      </c>
      <c r="X844" s="22">
        <v>6.5</v>
      </c>
      <c r="Y844" s="22">
        <v>7.5</v>
      </c>
      <c r="Z844" s="22">
        <v>7.3</v>
      </c>
      <c r="AA844" s="22">
        <v>6.7</v>
      </c>
      <c r="AB844" s="22">
        <v>6.37</v>
      </c>
      <c r="AC844" s="22">
        <v>6.6</v>
      </c>
      <c r="AD844" s="22">
        <v>6.8</v>
      </c>
      <c r="AE844" s="22">
        <v>7.1</v>
      </c>
      <c r="AF844" s="150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>
        <v>1</v>
      </c>
      <c r="C845" s="9">
        <v>2</v>
      </c>
      <c r="D845" s="11">
        <v>6.6</v>
      </c>
      <c r="E845" s="11">
        <v>6.8</v>
      </c>
      <c r="F845" s="11">
        <v>6.9351836472987074</v>
      </c>
      <c r="G845" s="151">
        <v>8.1</v>
      </c>
      <c r="H845" s="146">
        <v>5.2</v>
      </c>
      <c r="I845" s="11">
        <v>6.6</v>
      </c>
      <c r="J845" s="11">
        <v>6.8</v>
      </c>
      <c r="K845" s="11">
        <v>6.8</v>
      </c>
      <c r="L845" s="11">
        <v>5.8</v>
      </c>
      <c r="M845" s="11">
        <v>7.3</v>
      </c>
      <c r="N845" s="11">
        <v>7.2767586885709692</v>
      </c>
      <c r="O845" s="146" t="s">
        <v>95</v>
      </c>
      <c r="P845" s="11">
        <v>6.6</v>
      </c>
      <c r="Q845" s="146">
        <v>7</v>
      </c>
      <c r="R845" s="146">
        <v>7.8111700000000006</v>
      </c>
      <c r="S845" s="11">
        <v>6.5</v>
      </c>
      <c r="T845" s="11">
        <v>6.8</v>
      </c>
      <c r="U845" s="11">
        <v>6.1</v>
      </c>
      <c r="V845" s="11">
        <v>6.8</v>
      </c>
      <c r="W845" s="11">
        <v>6.3</v>
      </c>
      <c r="X845" s="11">
        <v>6.6</v>
      </c>
      <c r="Y845" s="11">
        <v>7</v>
      </c>
      <c r="Z845" s="11">
        <v>6.9</v>
      </c>
      <c r="AA845" s="11">
        <v>6.8</v>
      </c>
      <c r="AB845" s="11">
        <v>6.24</v>
      </c>
      <c r="AC845" s="11">
        <v>6.7</v>
      </c>
      <c r="AD845" s="11">
        <v>6.7</v>
      </c>
      <c r="AE845" s="11">
        <v>7.1</v>
      </c>
      <c r="AF845" s="150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17</v>
      </c>
    </row>
    <row r="846" spans="1:65">
      <c r="A846" s="30"/>
      <c r="B846" s="19">
        <v>1</v>
      </c>
      <c r="C846" s="9">
        <v>3</v>
      </c>
      <c r="D846" s="11">
        <v>6.4</v>
      </c>
      <c r="E846" s="11">
        <v>6.5</v>
      </c>
      <c r="F846" s="11">
        <v>6.7971095580722096</v>
      </c>
      <c r="G846" s="11">
        <v>7.1</v>
      </c>
      <c r="H846" s="146">
        <v>5.2</v>
      </c>
      <c r="I846" s="11">
        <v>6.72</v>
      </c>
      <c r="J846" s="11">
        <v>6.8</v>
      </c>
      <c r="K846" s="11">
        <v>6.5</v>
      </c>
      <c r="L846" s="11">
        <v>6.42</v>
      </c>
      <c r="M846" s="11">
        <v>7.1</v>
      </c>
      <c r="N846" s="11">
        <v>6.7162513820849794</v>
      </c>
      <c r="O846" s="146" t="s">
        <v>95</v>
      </c>
      <c r="P846" s="11">
        <v>6.2</v>
      </c>
      <c r="Q846" s="146">
        <v>7</v>
      </c>
      <c r="R846" s="146">
        <v>7.5697799999999997</v>
      </c>
      <c r="S846" s="11">
        <v>6.8</v>
      </c>
      <c r="T846" s="11">
        <v>6.6</v>
      </c>
      <c r="U846" s="11">
        <v>5.9</v>
      </c>
      <c r="V846" s="11">
        <v>6.9</v>
      </c>
      <c r="W846" s="11">
        <v>6.4</v>
      </c>
      <c r="X846" s="11">
        <v>6.7</v>
      </c>
      <c r="Y846" s="11">
        <v>7.1</v>
      </c>
      <c r="Z846" s="11">
        <v>7.3</v>
      </c>
      <c r="AA846" s="11">
        <v>6.6</v>
      </c>
      <c r="AB846" s="11">
        <v>6.33</v>
      </c>
      <c r="AC846" s="11">
        <v>6.7</v>
      </c>
      <c r="AD846" s="11">
        <v>6.8</v>
      </c>
      <c r="AE846" s="11">
        <v>6.8</v>
      </c>
      <c r="AF846" s="150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16</v>
      </c>
    </row>
    <row r="847" spans="1:65">
      <c r="A847" s="30"/>
      <c r="B847" s="19">
        <v>1</v>
      </c>
      <c r="C847" s="9">
        <v>4</v>
      </c>
      <c r="D847" s="11">
        <v>6.1</v>
      </c>
      <c r="E847" s="11">
        <v>6.8</v>
      </c>
      <c r="F847" s="11">
        <v>6.934746292397266</v>
      </c>
      <c r="G847" s="11">
        <v>7.4</v>
      </c>
      <c r="H847" s="146">
        <v>5.3</v>
      </c>
      <c r="I847" s="11">
        <v>6.64</v>
      </c>
      <c r="J847" s="11">
        <v>6.8</v>
      </c>
      <c r="K847" s="11">
        <v>6.7</v>
      </c>
      <c r="L847" s="11">
        <v>6.18</v>
      </c>
      <c r="M847" s="11">
        <v>6.8</v>
      </c>
      <c r="N847" s="11">
        <v>6.8887172598140793</v>
      </c>
      <c r="O847" s="146" t="s">
        <v>95</v>
      </c>
      <c r="P847" s="11">
        <v>6.1</v>
      </c>
      <c r="Q847" s="146">
        <v>7</v>
      </c>
      <c r="R847" s="146">
        <v>7.4021900000000009</v>
      </c>
      <c r="S847" s="11">
        <v>6.7</v>
      </c>
      <c r="T847" s="11">
        <v>6.4</v>
      </c>
      <c r="U847" s="11">
        <v>6.1</v>
      </c>
      <c r="V847" s="11">
        <v>6.7</v>
      </c>
      <c r="W847" s="11">
        <v>6.2</v>
      </c>
      <c r="X847" s="11">
        <v>6.6</v>
      </c>
      <c r="Y847" s="11">
        <v>7.6</v>
      </c>
      <c r="Z847" s="11">
        <v>6.8</v>
      </c>
      <c r="AA847" s="11">
        <v>6.6</v>
      </c>
      <c r="AB847" s="11">
        <v>6.38</v>
      </c>
      <c r="AC847" s="11">
        <v>6.7</v>
      </c>
      <c r="AD847" s="11">
        <v>6.7</v>
      </c>
      <c r="AE847" s="11">
        <v>7.4</v>
      </c>
      <c r="AF847" s="150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6.693774195394897</v>
      </c>
    </row>
    <row r="848" spans="1:65">
      <c r="A848" s="30"/>
      <c r="B848" s="19">
        <v>1</v>
      </c>
      <c r="C848" s="9">
        <v>5</v>
      </c>
      <c r="D848" s="11">
        <v>6.3</v>
      </c>
      <c r="E848" s="11">
        <v>6.7</v>
      </c>
      <c r="F848" s="11">
        <v>6.8046698633100018</v>
      </c>
      <c r="G848" s="11">
        <v>7.3</v>
      </c>
      <c r="H848" s="146">
        <v>5.4</v>
      </c>
      <c r="I848" s="11">
        <v>6.8</v>
      </c>
      <c r="J848" s="11">
        <v>6.7</v>
      </c>
      <c r="K848" s="11">
        <v>6.5</v>
      </c>
      <c r="L848" s="151">
        <v>5.41</v>
      </c>
      <c r="M848" s="11">
        <v>7</v>
      </c>
      <c r="N848" s="11">
        <v>7.0163663342122788</v>
      </c>
      <c r="O848" s="146" t="s">
        <v>95</v>
      </c>
      <c r="P848" s="11">
        <v>6.6</v>
      </c>
      <c r="Q848" s="146">
        <v>7</v>
      </c>
      <c r="R848" s="146">
        <v>7.7512999999999996</v>
      </c>
      <c r="S848" s="11">
        <v>6.5</v>
      </c>
      <c r="T848" s="11">
        <v>6.7</v>
      </c>
      <c r="U848" s="11">
        <v>6.1</v>
      </c>
      <c r="V848" s="11">
        <v>7</v>
      </c>
      <c r="W848" s="11">
        <v>6.3</v>
      </c>
      <c r="X848" s="11">
        <v>6.6</v>
      </c>
      <c r="Y848" s="151">
        <v>8.4</v>
      </c>
      <c r="Z848" s="11">
        <v>7.2</v>
      </c>
      <c r="AA848" s="11">
        <v>6.7</v>
      </c>
      <c r="AB848" s="11">
        <v>6.45</v>
      </c>
      <c r="AC848" s="11">
        <v>6.8</v>
      </c>
      <c r="AD848" s="11">
        <v>6.9</v>
      </c>
      <c r="AE848" s="11">
        <v>6.4</v>
      </c>
      <c r="AF848" s="150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55</v>
      </c>
    </row>
    <row r="849" spans="1:65">
      <c r="A849" s="30"/>
      <c r="B849" s="19">
        <v>1</v>
      </c>
      <c r="C849" s="9">
        <v>6</v>
      </c>
      <c r="D849" s="11">
        <v>6</v>
      </c>
      <c r="E849" s="11">
        <v>6.7</v>
      </c>
      <c r="F849" s="11">
        <v>6.9895683932209636</v>
      </c>
      <c r="G849" s="11">
        <v>7.2</v>
      </c>
      <c r="H849" s="151">
        <v>4.4000000000000004</v>
      </c>
      <c r="I849" s="11">
        <v>6.7</v>
      </c>
      <c r="J849" s="11">
        <v>6.8</v>
      </c>
      <c r="K849" s="11">
        <v>6.7</v>
      </c>
      <c r="L849" s="11">
        <v>5.72</v>
      </c>
      <c r="M849" s="11">
        <v>7.2</v>
      </c>
      <c r="N849" s="11">
        <v>6.7013588198367593</v>
      </c>
      <c r="O849" s="146" t="s">
        <v>95</v>
      </c>
      <c r="P849" s="11">
        <v>6.5</v>
      </c>
      <c r="Q849" s="146">
        <v>7</v>
      </c>
      <c r="R849" s="146">
        <v>7.6133100000000002</v>
      </c>
      <c r="S849" s="11">
        <v>6.5</v>
      </c>
      <c r="T849" s="11">
        <v>6.9</v>
      </c>
      <c r="U849" s="11">
        <v>6</v>
      </c>
      <c r="V849" s="11">
        <v>6.9</v>
      </c>
      <c r="W849" s="11">
        <v>6.1</v>
      </c>
      <c r="X849" s="11">
        <v>6.5</v>
      </c>
      <c r="Y849" s="11">
        <v>7.7000000000000011</v>
      </c>
      <c r="Z849" s="11">
        <v>6.7</v>
      </c>
      <c r="AA849" s="11">
        <v>6.6</v>
      </c>
      <c r="AB849" s="11">
        <v>6.34</v>
      </c>
      <c r="AC849" s="151">
        <v>7</v>
      </c>
      <c r="AD849" s="11">
        <v>6.6</v>
      </c>
      <c r="AE849" s="11">
        <v>7.3</v>
      </c>
      <c r="AF849" s="150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20" t="s">
        <v>271</v>
      </c>
      <c r="C850" s="12"/>
      <c r="D850" s="23">
        <v>6.25</v>
      </c>
      <c r="E850" s="23">
        <v>6.6666666666666679</v>
      </c>
      <c r="F850" s="23">
        <v>6.8912330371244801</v>
      </c>
      <c r="G850" s="23">
        <v>7.3500000000000005</v>
      </c>
      <c r="H850" s="23">
        <v>5.1333333333333329</v>
      </c>
      <c r="I850" s="23">
        <v>6.6966666666666663</v>
      </c>
      <c r="J850" s="23">
        <v>6.7833333333333323</v>
      </c>
      <c r="K850" s="23">
        <v>6.6500000000000012</v>
      </c>
      <c r="L850" s="23">
        <v>5.9266666666666667</v>
      </c>
      <c r="M850" s="23">
        <v>7.1166666666666671</v>
      </c>
      <c r="N850" s="23">
        <v>6.95101431901971</v>
      </c>
      <c r="O850" s="23" t="s">
        <v>660</v>
      </c>
      <c r="P850" s="23">
        <v>6.45</v>
      </c>
      <c r="Q850" s="23">
        <v>6.833333333333333</v>
      </c>
      <c r="R850" s="23">
        <v>7.6228783333333325</v>
      </c>
      <c r="S850" s="23">
        <v>6.6166666666666671</v>
      </c>
      <c r="T850" s="23">
        <v>6.6833333333333336</v>
      </c>
      <c r="U850" s="23">
        <v>6.0666666666666673</v>
      </c>
      <c r="V850" s="23">
        <v>6.8500000000000005</v>
      </c>
      <c r="W850" s="23">
        <v>6.2666666666666666</v>
      </c>
      <c r="X850" s="23">
        <v>6.583333333333333</v>
      </c>
      <c r="Y850" s="23">
        <v>7.5500000000000007</v>
      </c>
      <c r="Z850" s="23">
        <v>7.0333333333333341</v>
      </c>
      <c r="AA850" s="23">
        <v>6.6666666666666679</v>
      </c>
      <c r="AB850" s="23">
        <v>6.3516666666666666</v>
      </c>
      <c r="AC850" s="23">
        <v>6.75</v>
      </c>
      <c r="AD850" s="23">
        <v>6.75</v>
      </c>
      <c r="AE850" s="23">
        <v>7.0166666666666657</v>
      </c>
      <c r="AF850" s="150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272</v>
      </c>
      <c r="C851" s="29"/>
      <c r="D851" s="11">
        <v>6.1999999999999993</v>
      </c>
      <c r="E851" s="11">
        <v>6.7</v>
      </c>
      <c r="F851" s="11">
        <v>6.9104333804224982</v>
      </c>
      <c r="G851" s="11">
        <v>7.25</v>
      </c>
      <c r="H851" s="11">
        <v>5.25</v>
      </c>
      <c r="I851" s="11">
        <v>6.71</v>
      </c>
      <c r="J851" s="11">
        <v>6.8</v>
      </c>
      <c r="K851" s="11">
        <v>6.7</v>
      </c>
      <c r="L851" s="11">
        <v>5.915</v>
      </c>
      <c r="M851" s="11">
        <v>7.15</v>
      </c>
      <c r="N851" s="11">
        <v>6.9525417970131791</v>
      </c>
      <c r="O851" s="11" t="s">
        <v>660</v>
      </c>
      <c r="P851" s="11">
        <v>6.55</v>
      </c>
      <c r="Q851" s="11">
        <v>7</v>
      </c>
      <c r="R851" s="11">
        <v>7.6014150000000003</v>
      </c>
      <c r="S851" s="11">
        <v>6.6</v>
      </c>
      <c r="T851" s="11">
        <v>6.7</v>
      </c>
      <c r="U851" s="11">
        <v>6.1</v>
      </c>
      <c r="V851" s="11">
        <v>6.85</v>
      </c>
      <c r="W851" s="11">
        <v>6.3</v>
      </c>
      <c r="X851" s="11">
        <v>6.6</v>
      </c>
      <c r="Y851" s="11">
        <v>7.55</v>
      </c>
      <c r="Z851" s="11">
        <v>7.0500000000000007</v>
      </c>
      <c r="AA851" s="11">
        <v>6.65</v>
      </c>
      <c r="AB851" s="11">
        <v>6.3550000000000004</v>
      </c>
      <c r="AC851" s="11">
        <v>6.7</v>
      </c>
      <c r="AD851" s="11">
        <v>6.75</v>
      </c>
      <c r="AE851" s="11">
        <v>7.1</v>
      </c>
      <c r="AF851" s="150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273</v>
      </c>
      <c r="C852" s="29"/>
      <c r="D852" s="24">
        <v>0.22583179581272431</v>
      </c>
      <c r="E852" s="24">
        <v>0.13662601021279461</v>
      </c>
      <c r="F852" s="24">
        <v>7.7296122161408576E-2</v>
      </c>
      <c r="G852" s="24">
        <v>0.39370039370059046</v>
      </c>
      <c r="H852" s="24">
        <v>0.36696957185394347</v>
      </c>
      <c r="I852" s="24">
        <v>6.9761498454854562E-2</v>
      </c>
      <c r="J852" s="24">
        <v>4.0824829046386159E-2</v>
      </c>
      <c r="K852" s="24">
        <v>0.1224744871391589</v>
      </c>
      <c r="L852" s="24">
        <v>0.35886859247733932</v>
      </c>
      <c r="M852" s="24">
        <v>0.19407902170679517</v>
      </c>
      <c r="N852" s="24">
        <v>0.22623881902883369</v>
      </c>
      <c r="O852" s="24" t="s">
        <v>660</v>
      </c>
      <c r="P852" s="24">
        <v>0.24289915602982243</v>
      </c>
      <c r="Q852" s="24">
        <v>0.40824829046386302</v>
      </c>
      <c r="R852" s="24">
        <v>0.14468792699001051</v>
      </c>
      <c r="S852" s="24">
        <v>0.13291601358251257</v>
      </c>
      <c r="T852" s="24">
        <v>0.17224014243685085</v>
      </c>
      <c r="U852" s="24">
        <v>0.10327955589886431</v>
      </c>
      <c r="V852" s="24">
        <v>0.10488088481701521</v>
      </c>
      <c r="W852" s="24">
        <v>0.1032795558988646</v>
      </c>
      <c r="X852" s="24">
        <v>7.5277265270908111E-2</v>
      </c>
      <c r="Y852" s="24">
        <v>0.50099900199501424</v>
      </c>
      <c r="Z852" s="24">
        <v>0.26583202716502502</v>
      </c>
      <c r="AA852" s="24">
        <v>8.1649658092772748E-2</v>
      </c>
      <c r="AB852" s="24">
        <v>6.9113433330045645E-2</v>
      </c>
      <c r="AC852" s="24">
        <v>0.13784048752090225</v>
      </c>
      <c r="AD852" s="24">
        <v>0.1048808848170153</v>
      </c>
      <c r="AE852" s="24">
        <v>0.36560452221856693</v>
      </c>
      <c r="AF852" s="204"/>
      <c r="AG852" s="205"/>
      <c r="AH852" s="205"/>
      <c r="AI852" s="205"/>
      <c r="AJ852" s="205"/>
      <c r="AK852" s="205"/>
      <c r="AL852" s="205"/>
      <c r="AM852" s="205"/>
      <c r="AN852" s="205"/>
      <c r="AO852" s="205"/>
      <c r="AP852" s="205"/>
      <c r="AQ852" s="205"/>
      <c r="AR852" s="205"/>
      <c r="AS852" s="205"/>
      <c r="AT852" s="205"/>
      <c r="AU852" s="205"/>
      <c r="AV852" s="205"/>
      <c r="AW852" s="205"/>
      <c r="AX852" s="205"/>
      <c r="AY852" s="205"/>
      <c r="AZ852" s="205"/>
      <c r="BA852" s="205"/>
      <c r="BB852" s="205"/>
      <c r="BC852" s="205"/>
      <c r="BD852" s="205"/>
      <c r="BE852" s="205"/>
      <c r="BF852" s="205"/>
      <c r="BG852" s="205"/>
      <c r="BH852" s="205"/>
      <c r="BI852" s="205"/>
      <c r="BJ852" s="205"/>
      <c r="BK852" s="205"/>
      <c r="BL852" s="205"/>
      <c r="BM852" s="56"/>
    </row>
    <row r="853" spans="1:65">
      <c r="A853" s="30"/>
      <c r="B853" s="3" t="s">
        <v>86</v>
      </c>
      <c r="C853" s="29"/>
      <c r="D853" s="13">
        <v>3.6133087330035889E-2</v>
      </c>
      <c r="E853" s="13">
        <v>2.0493901531919188E-2</v>
      </c>
      <c r="F853" s="13">
        <v>1.1216588053980844E-2</v>
      </c>
      <c r="G853" s="13">
        <v>5.3564679415046314E-2</v>
      </c>
      <c r="H853" s="13">
        <v>7.1487578932586393E-2</v>
      </c>
      <c r="I853" s="13">
        <v>1.0417346708041996E-2</v>
      </c>
      <c r="J853" s="13">
        <v>6.018402316420565E-3</v>
      </c>
      <c r="K853" s="13">
        <v>1.841721611115171E-2</v>
      </c>
      <c r="L853" s="13">
        <v>6.055150604229572E-2</v>
      </c>
      <c r="M853" s="13">
        <v>2.727105691430377E-2</v>
      </c>
      <c r="N853" s="13">
        <v>3.2547597896581487E-2</v>
      </c>
      <c r="O853" s="13" t="s">
        <v>660</v>
      </c>
      <c r="P853" s="13">
        <v>3.7658783880592621E-2</v>
      </c>
      <c r="Q853" s="13">
        <v>5.9743652263004349E-2</v>
      </c>
      <c r="R853" s="13">
        <v>1.8980747253608779E-2</v>
      </c>
      <c r="S853" s="13">
        <v>2.0088062506173184E-2</v>
      </c>
      <c r="T853" s="13">
        <v>2.5771592384566212E-2</v>
      </c>
      <c r="U853" s="13">
        <v>1.7024102620691917E-2</v>
      </c>
      <c r="V853" s="13">
        <v>1.5311078075476672E-2</v>
      </c>
      <c r="W853" s="13">
        <v>1.6480780196627329E-2</v>
      </c>
      <c r="X853" s="13">
        <v>1.1434521306973384E-2</v>
      </c>
      <c r="Y853" s="13">
        <v>6.6357483707948903E-2</v>
      </c>
      <c r="Z853" s="13">
        <v>3.7796022819671801E-2</v>
      </c>
      <c r="AA853" s="13">
        <v>1.224744871391591E-2</v>
      </c>
      <c r="AB853" s="13">
        <v>1.088114930412684E-2</v>
      </c>
      <c r="AC853" s="13">
        <v>2.0420812966059593E-2</v>
      </c>
      <c r="AD853" s="13">
        <v>1.5537908861780044E-2</v>
      </c>
      <c r="AE853" s="13">
        <v>5.2105157560840901E-2</v>
      </c>
      <c r="AF853" s="150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274</v>
      </c>
      <c r="C854" s="29"/>
      <c r="D854" s="13">
        <v>-6.6296558927876559E-2</v>
      </c>
      <c r="E854" s="13">
        <v>-4.0496628564014037E-3</v>
      </c>
      <c r="F854" s="13">
        <v>2.9498879998884453E-2</v>
      </c>
      <c r="G854" s="13">
        <v>9.8035246700817202E-2</v>
      </c>
      <c r="H854" s="13">
        <v>-0.2331182403994293</v>
      </c>
      <c r="I854" s="13">
        <v>4.3211366074458191E-4</v>
      </c>
      <c r="J854" s="13">
        <v>1.3379468043611231E-2</v>
      </c>
      <c r="K854" s="13">
        <v>-6.5395386992603832E-3</v>
      </c>
      <c r="L854" s="13">
        <v>-0.11460015027934101</v>
      </c>
      <c r="M854" s="13">
        <v>6.3176984900791266E-2</v>
      </c>
      <c r="N854" s="13">
        <v>3.8429758177648932E-2</v>
      </c>
      <c r="O854" s="13" t="s">
        <v>660</v>
      </c>
      <c r="P854" s="13">
        <v>-3.6418048813568582E-2</v>
      </c>
      <c r="Q854" s="13">
        <v>2.0849095572188281E-2</v>
      </c>
      <c r="R854" s="13">
        <v>0.13880123691319457</v>
      </c>
      <c r="S854" s="13">
        <v>-1.1519290384978564E-2</v>
      </c>
      <c r="T854" s="13">
        <v>-1.5597870135426462E-3</v>
      </c>
      <c r="U854" s="13">
        <v>-9.3685193199325334E-2</v>
      </c>
      <c r="V854" s="13">
        <v>2.3338971415047371E-2</v>
      </c>
      <c r="W854" s="13">
        <v>-6.3806683085017579E-2</v>
      </c>
      <c r="X854" s="13">
        <v>-1.6499042070696635E-2</v>
      </c>
      <c r="Y854" s="13">
        <v>0.12791375681512518</v>
      </c>
      <c r="Z854" s="13">
        <v>5.072760568649648E-2</v>
      </c>
      <c r="AA854" s="13">
        <v>-4.0496628564014037E-3</v>
      </c>
      <c r="AB854" s="13">
        <v>-5.1108316286436639E-2</v>
      </c>
      <c r="AC854" s="13">
        <v>8.3997163578932721E-3</v>
      </c>
      <c r="AD854" s="13">
        <v>8.3997163578932721E-3</v>
      </c>
      <c r="AE854" s="13">
        <v>4.8237729843637167E-2</v>
      </c>
      <c r="AF854" s="150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275</v>
      </c>
      <c r="C855" s="47"/>
      <c r="D855" s="45">
        <v>1.0900000000000001</v>
      </c>
      <c r="E855" s="45">
        <v>0.04</v>
      </c>
      <c r="F855" s="45">
        <v>0.52</v>
      </c>
      <c r="G855" s="45">
        <v>1.68</v>
      </c>
      <c r="H855" s="45">
        <v>3.9</v>
      </c>
      <c r="I855" s="45">
        <v>0.03</v>
      </c>
      <c r="J855" s="45">
        <v>0.25</v>
      </c>
      <c r="K855" s="45">
        <v>0.08</v>
      </c>
      <c r="L855" s="45">
        <v>1.91</v>
      </c>
      <c r="M855" s="45">
        <v>1.0900000000000001</v>
      </c>
      <c r="N855" s="45">
        <v>0.67</v>
      </c>
      <c r="O855" s="45">
        <v>4.24</v>
      </c>
      <c r="P855" s="45">
        <v>0.59</v>
      </c>
      <c r="Q855" s="45" t="s">
        <v>276</v>
      </c>
      <c r="R855" s="45">
        <v>2.37</v>
      </c>
      <c r="S855" s="45">
        <v>0.17</v>
      </c>
      <c r="T855" s="45">
        <v>0</v>
      </c>
      <c r="U855" s="45">
        <v>1.55</v>
      </c>
      <c r="V855" s="45">
        <v>0.42</v>
      </c>
      <c r="W855" s="45">
        <v>1.05</v>
      </c>
      <c r="X855" s="45">
        <v>0.25</v>
      </c>
      <c r="Y855" s="45">
        <v>2.1800000000000002</v>
      </c>
      <c r="Z855" s="45">
        <v>0.88</v>
      </c>
      <c r="AA855" s="45">
        <v>0.04</v>
      </c>
      <c r="AB855" s="45">
        <v>0.84</v>
      </c>
      <c r="AC855" s="45">
        <v>0.17</v>
      </c>
      <c r="AD855" s="45">
        <v>0.17</v>
      </c>
      <c r="AE855" s="45">
        <v>0.84</v>
      </c>
      <c r="AF855" s="150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1" t="s">
        <v>300</v>
      </c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BM856" s="55"/>
    </row>
    <row r="857" spans="1:65">
      <c r="BM857" s="55"/>
    </row>
    <row r="858" spans="1:65" ht="15">
      <c r="B858" s="8" t="s">
        <v>520</v>
      </c>
      <c r="BM858" s="28" t="s">
        <v>66</v>
      </c>
    </row>
    <row r="859" spans="1:65" ht="15">
      <c r="A859" s="25" t="s">
        <v>18</v>
      </c>
      <c r="B859" s="18" t="s">
        <v>110</v>
      </c>
      <c r="C859" s="15" t="s">
        <v>111</v>
      </c>
      <c r="D859" s="16" t="s">
        <v>232</v>
      </c>
      <c r="E859" s="17" t="s">
        <v>232</v>
      </c>
      <c r="F859" s="17" t="s">
        <v>232</v>
      </c>
      <c r="G859" s="17" t="s">
        <v>232</v>
      </c>
      <c r="H859" s="17" t="s">
        <v>232</v>
      </c>
      <c r="I859" s="17" t="s">
        <v>232</v>
      </c>
      <c r="J859" s="17" t="s">
        <v>232</v>
      </c>
      <c r="K859" s="17" t="s">
        <v>232</v>
      </c>
      <c r="L859" s="17" t="s">
        <v>232</v>
      </c>
      <c r="M859" s="17" t="s">
        <v>232</v>
      </c>
      <c r="N859" s="17" t="s">
        <v>232</v>
      </c>
      <c r="O859" s="17" t="s">
        <v>232</v>
      </c>
      <c r="P859" s="17" t="s">
        <v>232</v>
      </c>
      <c r="Q859" s="17" t="s">
        <v>232</v>
      </c>
      <c r="R859" s="17" t="s">
        <v>232</v>
      </c>
      <c r="S859" s="17" t="s">
        <v>232</v>
      </c>
      <c r="T859" s="17" t="s">
        <v>232</v>
      </c>
      <c r="U859" s="17" t="s">
        <v>232</v>
      </c>
      <c r="V859" s="17" t="s">
        <v>232</v>
      </c>
      <c r="W859" s="17" t="s">
        <v>232</v>
      </c>
      <c r="X859" s="17" t="s">
        <v>232</v>
      </c>
      <c r="Y859" s="17" t="s">
        <v>232</v>
      </c>
      <c r="Z859" s="17" t="s">
        <v>232</v>
      </c>
      <c r="AA859" s="17" t="s">
        <v>232</v>
      </c>
      <c r="AB859" s="17" t="s">
        <v>232</v>
      </c>
      <c r="AC859" s="17" t="s">
        <v>232</v>
      </c>
      <c r="AD859" s="17" t="s">
        <v>232</v>
      </c>
      <c r="AE859" s="17" t="s">
        <v>232</v>
      </c>
      <c r="AF859" s="150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 t="s">
        <v>233</v>
      </c>
      <c r="C860" s="9" t="s">
        <v>233</v>
      </c>
      <c r="D860" s="148" t="s">
        <v>235</v>
      </c>
      <c r="E860" s="149" t="s">
        <v>236</v>
      </c>
      <c r="F860" s="149" t="s">
        <v>237</v>
      </c>
      <c r="G860" s="149" t="s">
        <v>238</v>
      </c>
      <c r="H860" s="149" t="s">
        <v>239</v>
      </c>
      <c r="I860" s="149" t="s">
        <v>240</v>
      </c>
      <c r="J860" s="149" t="s">
        <v>241</v>
      </c>
      <c r="K860" s="149" t="s">
        <v>242</v>
      </c>
      <c r="L860" s="149" t="s">
        <v>243</v>
      </c>
      <c r="M860" s="149" t="s">
        <v>244</v>
      </c>
      <c r="N860" s="149" t="s">
        <v>245</v>
      </c>
      <c r="O860" s="149" t="s">
        <v>246</v>
      </c>
      <c r="P860" s="149" t="s">
        <v>247</v>
      </c>
      <c r="Q860" s="149" t="s">
        <v>248</v>
      </c>
      <c r="R860" s="149" t="s">
        <v>249</v>
      </c>
      <c r="S860" s="149" t="s">
        <v>251</v>
      </c>
      <c r="T860" s="149" t="s">
        <v>252</v>
      </c>
      <c r="U860" s="149" t="s">
        <v>253</v>
      </c>
      <c r="V860" s="149" t="s">
        <v>254</v>
      </c>
      <c r="W860" s="149" t="s">
        <v>277</v>
      </c>
      <c r="X860" s="149" t="s">
        <v>255</v>
      </c>
      <c r="Y860" s="149" t="s">
        <v>256</v>
      </c>
      <c r="Z860" s="149" t="s">
        <v>257</v>
      </c>
      <c r="AA860" s="149" t="s">
        <v>258</v>
      </c>
      <c r="AB860" s="149" t="s">
        <v>259</v>
      </c>
      <c r="AC860" s="149" t="s">
        <v>261</v>
      </c>
      <c r="AD860" s="149" t="s">
        <v>262</v>
      </c>
      <c r="AE860" s="149" t="s">
        <v>263</v>
      </c>
      <c r="AF860" s="150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 t="s">
        <v>3</v>
      </c>
    </row>
    <row r="861" spans="1:65">
      <c r="A861" s="30"/>
      <c r="B861" s="19"/>
      <c r="C861" s="9"/>
      <c r="D861" s="10" t="s">
        <v>114</v>
      </c>
      <c r="E861" s="11" t="s">
        <v>284</v>
      </c>
      <c r="F861" s="11" t="s">
        <v>284</v>
      </c>
      <c r="G861" s="11" t="s">
        <v>284</v>
      </c>
      <c r="H861" s="11" t="s">
        <v>284</v>
      </c>
      <c r="I861" s="11" t="s">
        <v>114</v>
      </c>
      <c r="J861" s="11" t="s">
        <v>285</v>
      </c>
      <c r="K861" s="11" t="s">
        <v>284</v>
      </c>
      <c r="L861" s="11" t="s">
        <v>114</v>
      </c>
      <c r="M861" s="11" t="s">
        <v>284</v>
      </c>
      <c r="N861" s="11" t="s">
        <v>114</v>
      </c>
      <c r="O861" s="11" t="s">
        <v>114</v>
      </c>
      <c r="P861" s="11" t="s">
        <v>284</v>
      </c>
      <c r="Q861" s="11" t="s">
        <v>285</v>
      </c>
      <c r="R861" s="11" t="s">
        <v>114</v>
      </c>
      <c r="S861" s="11" t="s">
        <v>285</v>
      </c>
      <c r="T861" s="11" t="s">
        <v>285</v>
      </c>
      <c r="U861" s="11" t="s">
        <v>285</v>
      </c>
      <c r="V861" s="11" t="s">
        <v>285</v>
      </c>
      <c r="W861" s="11" t="s">
        <v>285</v>
      </c>
      <c r="X861" s="11" t="s">
        <v>284</v>
      </c>
      <c r="Y861" s="11" t="s">
        <v>285</v>
      </c>
      <c r="Z861" s="11" t="s">
        <v>285</v>
      </c>
      <c r="AA861" s="11" t="s">
        <v>285</v>
      </c>
      <c r="AB861" s="11" t="s">
        <v>285</v>
      </c>
      <c r="AC861" s="11" t="s">
        <v>284</v>
      </c>
      <c r="AD861" s="11" t="s">
        <v>284</v>
      </c>
      <c r="AE861" s="11" t="s">
        <v>285</v>
      </c>
      <c r="AF861" s="150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0</v>
      </c>
    </row>
    <row r="862" spans="1:65">
      <c r="A862" s="30"/>
      <c r="B862" s="19"/>
      <c r="C862" s="9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150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0</v>
      </c>
    </row>
    <row r="863" spans="1:65">
      <c r="A863" s="30"/>
      <c r="B863" s="18">
        <v>1</v>
      </c>
      <c r="C863" s="14">
        <v>1</v>
      </c>
      <c r="D863" s="216">
        <v>291</v>
      </c>
      <c r="E863" s="216">
        <v>290.73</v>
      </c>
      <c r="F863" s="216">
        <v>285.093806404872</v>
      </c>
      <c r="G863" s="216">
        <v>296.5</v>
      </c>
      <c r="H863" s="216">
        <v>279</v>
      </c>
      <c r="I863" s="216">
        <v>294</v>
      </c>
      <c r="J863" s="216">
        <v>287</v>
      </c>
      <c r="K863" s="216">
        <v>296</v>
      </c>
      <c r="L863" s="216">
        <v>266.8</v>
      </c>
      <c r="M863" s="216">
        <v>282</v>
      </c>
      <c r="N863" s="216">
        <v>306.80061585946385</v>
      </c>
      <c r="O863" s="216">
        <v>264.60000000000002</v>
      </c>
      <c r="P863" s="234">
        <v>223</v>
      </c>
      <c r="Q863" s="216">
        <v>256</v>
      </c>
      <c r="R863" s="216">
        <v>298.5052</v>
      </c>
      <c r="S863" s="216">
        <v>299</v>
      </c>
      <c r="T863" s="216">
        <v>275</v>
      </c>
      <c r="U863" s="216">
        <v>279</v>
      </c>
      <c r="V863" s="216">
        <v>273</v>
      </c>
      <c r="W863" s="216">
        <v>268</v>
      </c>
      <c r="X863" s="216">
        <v>261</v>
      </c>
      <c r="Y863" s="216">
        <v>275</v>
      </c>
      <c r="Z863" s="216">
        <v>298.10000000000002</v>
      </c>
      <c r="AA863" s="216">
        <v>289</v>
      </c>
      <c r="AB863" s="216">
        <v>283</v>
      </c>
      <c r="AC863" s="216">
        <v>290.93</v>
      </c>
      <c r="AD863" s="216">
        <v>284</v>
      </c>
      <c r="AE863" s="217">
        <v>241.7</v>
      </c>
      <c r="AF863" s="218"/>
      <c r="AG863" s="219"/>
      <c r="AH863" s="219"/>
      <c r="AI863" s="219"/>
      <c r="AJ863" s="219"/>
      <c r="AK863" s="219"/>
      <c r="AL863" s="219"/>
      <c r="AM863" s="219"/>
      <c r="AN863" s="219"/>
      <c r="AO863" s="219"/>
      <c r="AP863" s="219"/>
      <c r="AQ863" s="219"/>
      <c r="AR863" s="219"/>
      <c r="AS863" s="219"/>
      <c r="AT863" s="219"/>
      <c r="AU863" s="219"/>
      <c r="AV863" s="219"/>
      <c r="AW863" s="219"/>
      <c r="AX863" s="219"/>
      <c r="AY863" s="219"/>
      <c r="AZ863" s="219"/>
      <c r="BA863" s="219"/>
      <c r="BB863" s="219"/>
      <c r="BC863" s="219"/>
      <c r="BD863" s="219"/>
      <c r="BE863" s="219"/>
      <c r="BF863" s="219"/>
      <c r="BG863" s="219"/>
      <c r="BH863" s="219"/>
      <c r="BI863" s="219"/>
      <c r="BJ863" s="219"/>
      <c r="BK863" s="219"/>
      <c r="BL863" s="219"/>
      <c r="BM863" s="220">
        <v>1</v>
      </c>
    </row>
    <row r="864" spans="1:65">
      <c r="A864" s="30"/>
      <c r="B864" s="19">
        <v>1</v>
      </c>
      <c r="C864" s="9">
        <v>2</v>
      </c>
      <c r="D864" s="221">
        <v>280</v>
      </c>
      <c r="E864" s="221">
        <v>292.16000000000003</v>
      </c>
      <c r="F864" s="221">
        <v>283.47106373590594</v>
      </c>
      <c r="G864" s="221">
        <v>309.60000000000002</v>
      </c>
      <c r="H864" s="221">
        <v>289</v>
      </c>
      <c r="I864" s="221">
        <v>293</v>
      </c>
      <c r="J864" s="221">
        <v>288</v>
      </c>
      <c r="K864" s="221">
        <v>302</v>
      </c>
      <c r="L864" s="221">
        <v>265.3</v>
      </c>
      <c r="M864" s="221">
        <v>284</v>
      </c>
      <c r="N864" s="221">
        <v>317.30690418550779</v>
      </c>
      <c r="O864" s="221">
        <v>262.92</v>
      </c>
      <c r="P864" s="221">
        <v>254</v>
      </c>
      <c r="Q864" s="221">
        <v>254</v>
      </c>
      <c r="R864" s="221">
        <v>299.0104</v>
      </c>
      <c r="S864" s="221">
        <v>303</v>
      </c>
      <c r="T864" s="221">
        <v>269</v>
      </c>
      <c r="U864" s="221">
        <v>283</v>
      </c>
      <c r="V864" s="221">
        <v>280</v>
      </c>
      <c r="W864" s="221">
        <v>269</v>
      </c>
      <c r="X864" s="221">
        <v>237</v>
      </c>
      <c r="Y864" s="221">
        <v>280</v>
      </c>
      <c r="Z864" s="221">
        <v>297.5</v>
      </c>
      <c r="AA864" s="221">
        <v>278</v>
      </c>
      <c r="AB864" s="221">
        <v>286</v>
      </c>
      <c r="AC864" s="221">
        <v>290.38</v>
      </c>
      <c r="AD864" s="221">
        <v>279</v>
      </c>
      <c r="AE864" s="222">
        <v>225.2</v>
      </c>
      <c r="AF864" s="218"/>
      <c r="AG864" s="219"/>
      <c r="AH864" s="219"/>
      <c r="AI864" s="219"/>
      <c r="AJ864" s="219"/>
      <c r="AK864" s="219"/>
      <c r="AL864" s="219"/>
      <c r="AM864" s="219"/>
      <c r="AN864" s="219"/>
      <c r="AO864" s="219"/>
      <c r="AP864" s="219"/>
      <c r="AQ864" s="219"/>
      <c r="AR864" s="219"/>
      <c r="AS864" s="219"/>
      <c r="AT864" s="219"/>
      <c r="AU864" s="219"/>
      <c r="AV864" s="219"/>
      <c r="AW864" s="219"/>
      <c r="AX864" s="219"/>
      <c r="AY864" s="219"/>
      <c r="AZ864" s="219"/>
      <c r="BA864" s="219"/>
      <c r="BB864" s="219"/>
      <c r="BC864" s="219"/>
      <c r="BD864" s="219"/>
      <c r="BE864" s="219"/>
      <c r="BF864" s="219"/>
      <c r="BG864" s="219"/>
      <c r="BH864" s="219"/>
      <c r="BI864" s="219"/>
      <c r="BJ864" s="219"/>
      <c r="BK864" s="219"/>
      <c r="BL864" s="219"/>
      <c r="BM864" s="220">
        <v>18</v>
      </c>
    </row>
    <row r="865" spans="1:65">
      <c r="A865" s="30"/>
      <c r="B865" s="19">
        <v>1</v>
      </c>
      <c r="C865" s="9">
        <v>3</v>
      </c>
      <c r="D865" s="221">
        <v>293</v>
      </c>
      <c r="E865" s="221">
        <v>289.81</v>
      </c>
      <c r="F865" s="221">
        <v>287.00398580990856</v>
      </c>
      <c r="G865" s="221">
        <v>297.7</v>
      </c>
      <c r="H865" s="221">
        <v>289</v>
      </c>
      <c r="I865" s="221">
        <v>294</v>
      </c>
      <c r="J865" s="221">
        <v>290</v>
      </c>
      <c r="K865" s="221">
        <v>294</v>
      </c>
      <c r="L865" s="221">
        <v>267.89999999999998</v>
      </c>
      <c r="M865" s="221">
        <v>286</v>
      </c>
      <c r="N865" s="221">
        <v>295.92961710900408</v>
      </c>
      <c r="O865" s="221">
        <v>260.13</v>
      </c>
      <c r="P865" s="221">
        <v>244</v>
      </c>
      <c r="Q865" s="221">
        <v>262</v>
      </c>
      <c r="R865" s="221">
        <v>300.07069999999999</v>
      </c>
      <c r="S865" s="221">
        <v>305</v>
      </c>
      <c r="T865" s="221">
        <v>270</v>
      </c>
      <c r="U865" s="221">
        <v>278</v>
      </c>
      <c r="V865" s="221">
        <v>275</v>
      </c>
      <c r="W865" s="223">
        <v>287</v>
      </c>
      <c r="X865" s="221">
        <v>260</v>
      </c>
      <c r="Y865" s="221">
        <v>272</v>
      </c>
      <c r="Z865" s="221">
        <v>304.8</v>
      </c>
      <c r="AA865" s="221">
        <v>285</v>
      </c>
      <c r="AB865" s="221">
        <v>288</v>
      </c>
      <c r="AC865" s="221">
        <v>294.72000000000003</v>
      </c>
      <c r="AD865" s="221">
        <v>281</v>
      </c>
      <c r="AE865" s="222">
        <v>213.8</v>
      </c>
      <c r="AF865" s="218"/>
      <c r="AG865" s="219"/>
      <c r="AH865" s="219"/>
      <c r="AI865" s="219"/>
      <c r="AJ865" s="219"/>
      <c r="AK865" s="219"/>
      <c r="AL865" s="219"/>
      <c r="AM865" s="219"/>
      <c r="AN865" s="219"/>
      <c r="AO865" s="219"/>
      <c r="AP865" s="219"/>
      <c r="AQ865" s="219"/>
      <c r="AR865" s="219"/>
      <c r="AS865" s="219"/>
      <c r="AT865" s="219"/>
      <c r="AU865" s="219"/>
      <c r="AV865" s="219"/>
      <c r="AW865" s="219"/>
      <c r="AX865" s="219"/>
      <c r="AY865" s="219"/>
      <c r="AZ865" s="219"/>
      <c r="BA865" s="219"/>
      <c r="BB865" s="219"/>
      <c r="BC865" s="219"/>
      <c r="BD865" s="219"/>
      <c r="BE865" s="219"/>
      <c r="BF865" s="219"/>
      <c r="BG865" s="219"/>
      <c r="BH865" s="219"/>
      <c r="BI865" s="219"/>
      <c r="BJ865" s="219"/>
      <c r="BK865" s="219"/>
      <c r="BL865" s="219"/>
      <c r="BM865" s="220">
        <v>16</v>
      </c>
    </row>
    <row r="866" spans="1:65">
      <c r="A866" s="30"/>
      <c r="B866" s="19">
        <v>1</v>
      </c>
      <c r="C866" s="9">
        <v>4</v>
      </c>
      <c r="D866" s="221">
        <v>282</v>
      </c>
      <c r="E866" s="221">
        <v>288.52</v>
      </c>
      <c r="F866" s="221">
        <v>287.58403847457652</v>
      </c>
      <c r="G866" s="221">
        <v>304.5</v>
      </c>
      <c r="H866" s="221">
        <v>286</v>
      </c>
      <c r="I866" s="221">
        <v>299</v>
      </c>
      <c r="J866" s="221">
        <v>287</v>
      </c>
      <c r="K866" s="221">
        <v>292</v>
      </c>
      <c r="L866" s="221">
        <v>264.10000000000002</v>
      </c>
      <c r="M866" s="221">
        <v>285</v>
      </c>
      <c r="N866" s="221">
        <v>290.17726838328474</v>
      </c>
      <c r="O866" s="221">
        <v>257.45999999999998</v>
      </c>
      <c r="P866" s="221">
        <v>233</v>
      </c>
      <c r="Q866" s="221">
        <v>257</v>
      </c>
      <c r="R866" s="221">
        <v>301.0908</v>
      </c>
      <c r="S866" s="221">
        <v>294</v>
      </c>
      <c r="T866" s="221">
        <v>268</v>
      </c>
      <c r="U866" s="221">
        <v>280</v>
      </c>
      <c r="V866" s="221">
        <v>280</v>
      </c>
      <c r="W866" s="221">
        <v>260</v>
      </c>
      <c r="X866" s="221">
        <v>248</v>
      </c>
      <c r="Y866" s="221">
        <v>277</v>
      </c>
      <c r="Z866" s="221">
        <v>284</v>
      </c>
      <c r="AA866" s="221">
        <v>274</v>
      </c>
      <c r="AB866" s="221">
        <v>285</v>
      </c>
      <c r="AC866" s="221">
        <v>288.01</v>
      </c>
      <c r="AD866" s="221">
        <v>288</v>
      </c>
      <c r="AE866" s="222">
        <v>229.6</v>
      </c>
      <c r="AF866" s="218"/>
      <c r="AG866" s="219"/>
      <c r="AH866" s="219"/>
      <c r="AI866" s="219"/>
      <c r="AJ866" s="219"/>
      <c r="AK866" s="219"/>
      <c r="AL866" s="219"/>
      <c r="AM866" s="219"/>
      <c r="AN866" s="219"/>
      <c r="AO866" s="219"/>
      <c r="AP866" s="219"/>
      <c r="AQ866" s="219"/>
      <c r="AR866" s="219"/>
      <c r="AS866" s="219"/>
      <c r="AT866" s="219"/>
      <c r="AU866" s="219"/>
      <c r="AV866" s="219"/>
      <c r="AW866" s="219"/>
      <c r="AX866" s="219"/>
      <c r="AY866" s="219"/>
      <c r="AZ866" s="219"/>
      <c r="BA866" s="219"/>
      <c r="BB866" s="219"/>
      <c r="BC866" s="219"/>
      <c r="BD866" s="219"/>
      <c r="BE866" s="219"/>
      <c r="BF866" s="219"/>
      <c r="BG866" s="219"/>
      <c r="BH866" s="219"/>
      <c r="BI866" s="219"/>
      <c r="BJ866" s="219"/>
      <c r="BK866" s="219"/>
      <c r="BL866" s="219"/>
      <c r="BM866" s="220">
        <v>282.36749000788291</v>
      </c>
    </row>
    <row r="867" spans="1:65">
      <c r="A867" s="30"/>
      <c r="B867" s="19">
        <v>1</v>
      </c>
      <c r="C867" s="9">
        <v>5</v>
      </c>
      <c r="D867" s="221">
        <v>288</v>
      </c>
      <c r="E867" s="221">
        <v>296.32</v>
      </c>
      <c r="F867" s="221">
        <v>287.54915856194953</v>
      </c>
      <c r="G867" s="221">
        <v>307.3</v>
      </c>
      <c r="H867" s="221">
        <v>284</v>
      </c>
      <c r="I867" s="221">
        <v>301</v>
      </c>
      <c r="J867" s="221">
        <v>288</v>
      </c>
      <c r="K867" s="221">
        <v>300</v>
      </c>
      <c r="L867" s="221">
        <v>263.7</v>
      </c>
      <c r="M867" s="221">
        <v>272</v>
      </c>
      <c r="N867" s="221">
        <v>312.18656530041704</v>
      </c>
      <c r="O867" s="221">
        <v>275.52999999999997</v>
      </c>
      <c r="P867" s="221">
        <v>292</v>
      </c>
      <c r="Q867" s="221">
        <v>268</v>
      </c>
      <c r="R867" s="221">
        <v>299.93939999999998</v>
      </c>
      <c r="S867" s="221">
        <v>298</v>
      </c>
      <c r="T867" s="221">
        <v>271</v>
      </c>
      <c r="U867" s="221">
        <v>281</v>
      </c>
      <c r="V867" s="221">
        <v>279</v>
      </c>
      <c r="W867" s="221">
        <v>271</v>
      </c>
      <c r="X867" s="221">
        <v>258</v>
      </c>
      <c r="Y867" s="221">
        <v>264</v>
      </c>
      <c r="Z867" s="221">
        <v>306.60000000000002</v>
      </c>
      <c r="AA867" s="221">
        <v>285</v>
      </c>
      <c r="AB867" s="221">
        <v>286</v>
      </c>
      <c r="AC867" s="221">
        <v>286.02</v>
      </c>
      <c r="AD867" s="221">
        <v>289</v>
      </c>
      <c r="AE867" s="222">
        <v>222.51666666666668</v>
      </c>
      <c r="AF867" s="218"/>
      <c r="AG867" s="219"/>
      <c r="AH867" s="219"/>
      <c r="AI867" s="219"/>
      <c r="AJ867" s="219"/>
      <c r="AK867" s="219"/>
      <c r="AL867" s="219"/>
      <c r="AM867" s="219"/>
      <c r="AN867" s="219"/>
      <c r="AO867" s="219"/>
      <c r="AP867" s="219"/>
      <c r="AQ867" s="219"/>
      <c r="AR867" s="219"/>
      <c r="AS867" s="219"/>
      <c r="AT867" s="219"/>
      <c r="AU867" s="219"/>
      <c r="AV867" s="219"/>
      <c r="AW867" s="219"/>
      <c r="AX867" s="219"/>
      <c r="AY867" s="219"/>
      <c r="AZ867" s="219"/>
      <c r="BA867" s="219"/>
      <c r="BB867" s="219"/>
      <c r="BC867" s="219"/>
      <c r="BD867" s="219"/>
      <c r="BE867" s="219"/>
      <c r="BF867" s="219"/>
      <c r="BG867" s="219"/>
      <c r="BH867" s="219"/>
      <c r="BI867" s="219"/>
      <c r="BJ867" s="219"/>
      <c r="BK867" s="219"/>
      <c r="BL867" s="219"/>
      <c r="BM867" s="220">
        <v>56</v>
      </c>
    </row>
    <row r="868" spans="1:65">
      <c r="A868" s="30"/>
      <c r="B868" s="19">
        <v>1</v>
      </c>
      <c r="C868" s="9">
        <v>6</v>
      </c>
      <c r="D868" s="221">
        <v>283</v>
      </c>
      <c r="E868" s="221">
        <v>291.73</v>
      </c>
      <c r="F868" s="221">
        <v>287.01936692564499</v>
      </c>
      <c r="G868" s="221">
        <v>299</v>
      </c>
      <c r="H868" s="223">
        <v>245</v>
      </c>
      <c r="I868" s="221">
        <v>296</v>
      </c>
      <c r="J868" s="221">
        <v>286</v>
      </c>
      <c r="K868" s="221">
        <v>302</v>
      </c>
      <c r="L868" s="221">
        <v>261.5</v>
      </c>
      <c r="M868" s="221">
        <v>277</v>
      </c>
      <c r="N868" s="221">
        <v>299.67199052649789</v>
      </c>
      <c r="O868" s="221">
        <v>267.39999999999998</v>
      </c>
      <c r="P868" s="223">
        <v>221</v>
      </c>
      <c r="Q868" s="221">
        <v>245</v>
      </c>
      <c r="R868" s="221">
        <v>300.2525</v>
      </c>
      <c r="S868" s="221">
        <v>288</v>
      </c>
      <c r="T868" s="221">
        <v>278</v>
      </c>
      <c r="U868" s="221">
        <v>279</v>
      </c>
      <c r="V868" s="221">
        <v>281</v>
      </c>
      <c r="W868" s="221">
        <v>268</v>
      </c>
      <c r="X868" s="221">
        <v>279</v>
      </c>
      <c r="Y868" s="221">
        <v>280</v>
      </c>
      <c r="Z868" s="221">
        <v>285.89999999999998</v>
      </c>
      <c r="AA868" s="221">
        <v>278</v>
      </c>
      <c r="AB868" s="221">
        <v>283</v>
      </c>
      <c r="AC868" s="221">
        <v>293.60000000000002</v>
      </c>
      <c r="AD868" s="221">
        <v>281</v>
      </c>
      <c r="AE868" s="222">
        <v>239.9</v>
      </c>
      <c r="AF868" s="218"/>
      <c r="AG868" s="219"/>
      <c r="AH868" s="219"/>
      <c r="AI868" s="219"/>
      <c r="AJ868" s="219"/>
      <c r="AK868" s="219"/>
      <c r="AL868" s="219"/>
      <c r="AM868" s="219"/>
      <c r="AN868" s="219"/>
      <c r="AO868" s="219"/>
      <c r="AP868" s="219"/>
      <c r="AQ868" s="219"/>
      <c r="AR868" s="219"/>
      <c r="AS868" s="219"/>
      <c r="AT868" s="219"/>
      <c r="AU868" s="219"/>
      <c r="AV868" s="219"/>
      <c r="AW868" s="219"/>
      <c r="AX868" s="219"/>
      <c r="AY868" s="219"/>
      <c r="AZ868" s="219"/>
      <c r="BA868" s="219"/>
      <c r="BB868" s="219"/>
      <c r="BC868" s="219"/>
      <c r="BD868" s="219"/>
      <c r="BE868" s="219"/>
      <c r="BF868" s="219"/>
      <c r="BG868" s="219"/>
      <c r="BH868" s="219"/>
      <c r="BI868" s="219"/>
      <c r="BJ868" s="219"/>
      <c r="BK868" s="219"/>
      <c r="BL868" s="219"/>
      <c r="BM868" s="224"/>
    </row>
    <row r="869" spans="1:65">
      <c r="A869" s="30"/>
      <c r="B869" s="20" t="s">
        <v>271</v>
      </c>
      <c r="C869" s="12"/>
      <c r="D869" s="225">
        <v>286.16666666666669</v>
      </c>
      <c r="E869" s="225">
        <v>291.54500000000002</v>
      </c>
      <c r="F869" s="225">
        <v>286.28690331880961</v>
      </c>
      <c r="G869" s="225">
        <v>302.43333333333334</v>
      </c>
      <c r="H869" s="225">
        <v>278.66666666666669</v>
      </c>
      <c r="I869" s="225">
        <v>296.16666666666669</v>
      </c>
      <c r="J869" s="225">
        <v>287.66666666666669</v>
      </c>
      <c r="K869" s="225">
        <v>297.66666666666669</v>
      </c>
      <c r="L869" s="225">
        <v>264.88333333333333</v>
      </c>
      <c r="M869" s="225">
        <v>281</v>
      </c>
      <c r="N869" s="225">
        <v>303.67882689402921</v>
      </c>
      <c r="O869" s="225">
        <v>264.67333333333335</v>
      </c>
      <c r="P869" s="225">
        <v>244.5</v>
      </c>
      <c r="Q869" s="225">
        <v>257</v>
      </c>
      <c r="R869" s="225">
        <v>299.81149999999997</v>
      </c>
      <c r="S869" s="225">
        <v>297.83333333333331</v>
      </c>
      <c r="T869" s="225">
        <v>271.83333333333331</v>
      </c>
      <c r="U869" s="225">
        <v>280</v>
      </c>
      <c r="V869" s="225">
        <v>278</v>
      </c>
      <c r="W869" s="225">
        <v>270.5</v>
      </c>
      <c r="X869" s="225">
        <v>257.16666666666669</v>
      </c>
      <c r="Y869" s="225">
        <v>274.66666666666669</v>
      </c>
      <c r="Z869" s="225">
        <v>296.15000000000003</v>
      </c>
      <c r="AA869" s="225">
        <v>281.5</v>
      </c>
      <c r="AB869" s="225">
        <v>285.16666666666669</v>
      </c>
      <c r="AC869" s="225">
        <v>290.60999999999996</v>
      </c>
      <c r="AD869" s="225">
        <v>283.66666666666669</v>
      </c>
      <c r="AE869" s="225">
        <v>228.78611111111115</v>
      </c>
      <c r="AF869" s="218"/>
      <c r="AG869" s="219"/>
      <c r="AH869" s="219"/>
      <c r="AI869" s="219"/>
      <c r="AJ869" s="219"/>
      <c r="AK869" s="219"/>
      <c r="AL869" s="219"/>
      <c r="AM869" s="219"/>
      <c r="AN869" s="219"/>
      <c r="AO869" s="219"/>
      <c r="AP869" s="219"/>
      <c r="AQ869" s="219"/>
      <c r="AR869" s="219"/>
      <c r="AS869" s="219"/>
      <c r="AT869" s="219"/>
      <c r="AU869" s="219"/>
      <c r="AV869" s="219"/>
      <c r="AW869" s="219"/>
      <c r="AX869" s="219"/>
      <c r="AY869" s="219"/>
      <c r="AZ869" s="219"/>
      <c r="BA869" s="219"/>
      <c r="BB869" s="219"/>
      <c r="BC869" s="219"/>
      <c r="BD869" s="219"/>
      <c r="BE869" s="219"/>
      <c r="BF869" s="219"/>
      <c r="BG869" s="219"/>
      <c r="BH869" s="219"/>
      <c r="BI869" s="219"/>
      <c r="BJ869" s="219"/>
      <c r="BK869" s="219"/>
      <c r="BL869" s="219"/>
      <c r="BM869" s="224"/>
    </row>
    <row r="870" spans="1:65">
      <c r="A870" s="30"/>
      <c r="B870" s="3" t="s">
        <v>272</v>
      </c>
      <c r="C870" s="29"/>
      <c r="D870" s="221">
        <v>285.5</v>
      </c>
      <c r="E870" s="221">
        <v>291.23</v>
      </c>
      <c r="F870" s="221">
        <v>287.01167636777677</v>
      </c>
      <c r="G870" s="221">
        <v>301.75</v>
      </c>
      <c r="H870" s="221">
        <v>285</v>
      </c>
      <c r="I870" s="221">
        <v>295</v>
      </c>
      <c r="J870" s="221">
        <v>287.5</v>
      </c>
      <c r="K870" s="221">
        <v>298</v>
      </c>
      <c r="L870" s="221">
        <v>264.70000000000005</v>
      </c>
      <c r="M870" s="221">
        <v>283</v>
      </c>
      <c r="N870" s="221">
        <v>303.23630319298087</v>
      </c>
      <c r="O870" s="221">
        <v>263.76</v>
      </c>
      <c r="P870" s="221">
        <v>238.5</v>
      </c>
      <c r="Q870" s="221">
        <v>256.5</v>
      </c>
      <c r="R870" s="221">
        <v>300.00504999999998</v>
      </c>
      <c r="S870" s="221">
        <v>298.5</v>
      </c>
      <c r="T870" s="221">
        <v>270.5</v>
      </c>
      <c r="U870" s="221">
        <v>279.5</v>
      </c>
      <c r="V870" s="221">
        <v>279.5</v>
      </c>
      <c r="W870" s="221">
        <v>268.5</v>
      </c>
      <c r="X870" s="221">
        <v>259</v>
      </c>
      <c r="Y870" s="221">
        <v>276</v>
      </c>
      <c r="Z870" s="221">
        <v>297.8</v>
      </c>
      <c r="AA870" s="221">
        <v>281.5</v>
      </c>
      <c r="AB870" s="221">
        <v>285.5</v>
      </c>
      <c r="AC870" s="221">
        <v>290.65499999999997</v>
      </c>
      <c r="AD870" s="221">
        <v>282.5</v>
      </c>
      <c r="AE870" s="221">
        <v>227.39999999999998</v>
      </c>
      <c r="AF870" s="218"/>
      <c r="AG870" s="219"/>
      <c r="AH870" s="219"/>
      <c r="AI870" s="219"/>
      <c r="AJ870" s="219"/>
      <c r="AK870" s="219"/>
      <c r="AL870" s="219"/>
      <c r="AM870" s="219"/>
      <c r="AN870" s="219"/>
      <c r="AO870" s="219"/>
      <c r="AP870" s="219"/>
      <c r="AQ870" s="219"/>
      <c r="AR870" s="219"/>
      <c r="AS870" s="219"/>
      <c r="AT870" s="219"/>
      <c r="AU870" s="219"/>
      <c r="AV870" s="219"/>
      <c r="AW870" s="219"/>
      <c r="AX870" s="219"/>
      <c r="AY870" s="219"/>
      <c r="AZ870" s="219"/>
      <c r="BA870" s="219"/>
      <c r="BB870" s="219"/>
      <c r="BC870" s="219"/>
      <c r="BD870" s="219"/>
      <c r="BE870" s="219"/>
      <c r="BF870" s="219"/>
      <c r="BG870" s="219"/>
      <c r="BH870" s="219"/>
      <c r="BI870" s="219"/>
      <c r="BJ870" s="219"/>
      <c r="BK870" s="219"/>
      <c r="BL870" s="219"/>
      <c r="BM870" s="224"/>
    </row>
    <row r="871" spans="1:65">
      <c r="A871" s="30"/>
      <c r="B871" s="3" t="s">
        <v>273</v>
      </c>
      <c r="C871" s="29"/>
      <c r="D871" s="221">
        <v>5.2694085689635664</v>
      </c>
      <c r="E871" s="221">
        <v>2.6847029630854897</v>
      </c>
      <c r="F871" s="221">
        <v>1.6540248455349245</v>
      </c>
      <c r="G871" s="221">
        <v>5.4536837703213754</v>
      </c>
      <c r="H871" s="221">
        <v>16.907591983090516</v>
      </c>
      <c r="I871" s="221">
        <v>3.1885210782848321</v>
      </c>
      <c r="J871" s="221">
        <v>1.3662601021279464</v>
      </c>
      <c r="K871" s="221">
        <v>4.2739521132865619</v>
      </c>
      <c r="L871" s="221">
        <v>2.2981876917838213</v>
      </c>
      <c r="M871" s="221">
        <v>5.440588203494177</v>
      </c>
      <c r="N871" s="221">
        <v>10.259130001967099</v>
      </c>
      <c r="O871" s="221">
        <v>6.3412228053165407</v>
      </c>
      <c r="P871" s="221">
        <v>26.432934002868468</v>
      </c>
      <c r="Q871" s="221">
        <v>7.745966692414834</v>
      </c>
      <c r="R871" s="221">
        <v>0.92334321246218931</v>
      </c>
      <c r="S871" s="221">
        <v>6.1779176642835463</v>
      </c>
      <c r="T871" s="221">
        <v>3.868677637987775</v>
      </c>
      <c r="U871" s="221">
        <v>1.7888543819998317</v>
      </c>
      <c r="V871" s="221">
        <v>3.2249030993194201</v>
      </c>
      <c r="W871" s="221">
        <v>8.9162772500635032</v>
      </c>
      <c r="X871" s="221">
        <v>14.077168275852451</v>
      </c>
      <c r="Y871" s="221">
        <v>6.0553007081949835</v>
      </c>
      <c r="Z871" s="221">
        <v>9.4056897673695481</v>
      </c>
      <c r="AA871" s="221">
        <v>5.6833088953531288</v>
      </c>
      <c r="AB871" s="221">
        <v>1.9407902170679516</v>
      </c>
      <c r="AC871" s="221">
        <v>3.2807194332950993</v>
      </c>
      <c r="AD871" s="221">
        <v>4.0824829046386304</v>
      </c>
      <c r="AE871" s="221">
        <v>10.655506748816499</v>
      </c>
      <c r="AF871" s="218"/>
      <c r="AG871" s="219"/>
      <c r="AH871" s="219"/>
      <c r="AI871" s="219"/>
      <c r="AJ871" s="219"/>
      <c r="AK871" s="219"/>
      <c r="AL871" s="219"/>
      <c r="AM871" s="219"/>
      <c r="AN871" s="219"/>
      <c r="AO871" s="219"/>
      <c r="AP871" s="219"/>
      <c r="AQ871" s="219"/>
      <c r="AR871" s="219"/>
      <c r="AS871" s="219"/>
      <c r="AT871" s="219"/>
      <c r="AU871" s="219"/>
      <c r="AV871" s="219"/>
      <c r="AW871" s="219"/>
      <c r="AX871" s="219"/>
      <c r="AY871" s="219"/>
      <c r="AZ871" s="219"/>
      <c r="BA871" s="219"/>
      <c r="BB871" s="219"/>
      <c r="BC871" s="219"/>
      <c r="BD871" s="219"/>
      <c r="BE871" s="219"/>
      <c r="BF871" s="219"/>
      <c r="BG871" s="219"/>
      <c r="BH871" s="219"/>
      <c r="BI871" s="219"/>
      <c r="BJ871" s="219"/>
      <c r="BK871" s="219"/>
      <c r="BL871" s="219"/>
      <c r="BM871" s="224"/>
    </row>
    <row r="872" spans="1:65">
      <c r="A872" s="30"/>
      <c r="B872" s="3" t="s">
        <v>86</v>
      </c>
      <c r="C872" s="29"/>
      <c r="D872" s="13">
        <v>1.8413774847863364E-2</v>
      </c>
      <c r="E872" s="13">
        <v>9.2085371489323761E-3</v>
      </c>
      <c r="F872" s="13">
        <v>5.7775078998042722E-3</v>
      </c>
      <c r="G872" s="13">
        <v>1.8032680823282406E-2</v>
      </c>
      <c r="H872" s="13">
        <v>6.0673176972812853E-2</v>
      </c>
      <c r="I872" s="13">
        <v>1.0765968750539669E-2</v>
      </c>
      <c r="J872" s="13">
        <v>4.7494557432025946E-3</v>
      </c>
      <c r="K872" s="13">
        <v>1.4358181791556198E-2</v>
      </c>
      <c r="L872" s="13">
        <v>8.6762261062750447E-3</v>
      </c>
      <c r="M872" s="13">
        <v>1.9361523855851163E-2</v>
      </c>
      <c r="N872" s="13">
        <v>3.3782829402021805E-2</v>
      </c>
      <c r="O872" s="13">
        <v>2.3958676627729304E-2</v>
      </c>
      <c r="P872" s="13">
        <v>0.10811015952093443</v>
      </c>
      <c r="Q872" s="13">
        <v>3.0139948219512974E-2</v>
      </c>
      <c r="R872" s="13">
        <v>3.0797458151611578E-3</v>
      </c>
      <c r="S872" s="13">
        <v>2.0742868486682307E-2</v>
      </c>
      <c r="T872" s="13">
        <v>1.423180001712241E-2</v>
      </c>
      <c r="U872" s="13">
        <v>6.3887656499993992E-3</v>
      </c>
      <c r="V872" s="13">
        <v>1.1600370860861223E-2</v>
      </c>
      <c r="W872" s="13">
        <v>3.2962207948478754E-2</v>
      </c>
      <c r="X872" s="13">
        <v>5.4739474825090534E-2</v>
      </c>
      <c r="Y872" s="13">
        <v>2.2045997724010859E-2</v>
      </c>
      <c r="Z872" s="13">
        <v>3.1759884407798575E-2</v>
      </c>
      <c r="AA872" s="13">
        <v>2.0189374406227811E-2</v>
      </c>
      <c r="AB872" s="13">
        <v>6.8058102293440731E-3</v>
      </c>
      <c r="AC872" s="13">
        <v>1.1289079636953648E-2</v>
      </c>
      <c r="AD872" s="13">
        <v>1.4391831626223138E-2</v>
      </c>
      <c r="AE872" s="13">
        <v>4.6574097951433767E-2</v>
      </c>
      <c r="AF872" s="150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274</v>
      </c>
      <c r="C873" s="29"/>
      <c r="D873" s="13">
        <v>1.3454724050129485E-2</v>
      </c>
      <c r="E873" s="13">
        <v>3.2502006487577173E-2</v>
      </c>
      <c r="F873" s="13">
        <v>1.3880540252056983E-2</v>
      </c>
      <c r="G873" s="13">
        <v>7.106286678006124E-2</v>
      </c>
      <c r="H873" s="13">
        <v>-1.3106407331498815E-2</v>
      </c>
      <c r="I873" s="13">
        <v>4.8869565892300626E-2</v>
      </c>
      <c r="J873" s="13">
        <v>1.8766950326455145E-2</v>
      </c>
      <c r="K873" s="13">
        <v>5.4181792168626286E-2</v>
      </c>
      <c r="L873" s="13">
        <v>-6.1919864337291353E-2</v>
      </c>
      <c r="M873" s="13">
        <v>-4.8429442349922081E-3</v>
      </c>
      <c r="N873" s="13">
        <v>7.5473762526809818E-2</v>
      </c>
      <c r="O873" s="13">
        <v>-6.266357601597683E-2</v>
      </c>
      <c r="P873" s="13">
        <v>-0.13410711695891675</v>
      </c>
      <c r="Q873" s="13">
        <v>-8.9838564656202879E-2</v>
      </c>
      <c r="R873" s="13">
        <v>6.177768549640783E-2</v>
      </c>
      <c r="S873" s="13">
        <v>5.4772039532662298E-2</v>
      </c>
      <c r="T873" s="13">
        <v>-3.7306549256982513E-2</v>
      </c>
      <c r="U873" s="13">
        <v>-8.3844284192093887E-3</v>
      </c>
      <c r="V873" s="13">
        <v>-1.5467396787643528E-2</v>
      </c>
      <c r="W873" s="13">
        <v>-4.2028528169271939E-2</v>
      </c>
      <c r="X873" s="13">
        <v>-8.9248317292166646E-2</v>
      </c>
      <c r="Y873" s="13">
        <v>-2.7272344068367205E-2</v>
      </c>
      <c r="Z873" s="13">
        <v>4.8810541155897003E-2</v>
      </c>
      <c r="AA873" s="13">
        <v>-3.0722021428837287E-3</v>
      </c>
      <c r="AB873" s="13">
        <v>9.9132398659125265E-3</v>
      </c>
      <c r="AC873" s="13">
        <v>2.9190718775333968E-2</v>
      </c>
      <c r="AD873" s="13">
        <v>4.6010135895868665E-3</v>
      </c>
      <c r="AE873" s="13">
        <v>-0.18975760593146151</v>
      </c>
      <c r="AF873" s="150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46" t="s">
        <v>275</v>
      </c>
      <c r="C874" s="47"/>
      <c r="D874" s="45">
        <v>0.21</v>
      </c>
      <c r="E874" s="45">
        <v>0.53</v>
      </c>
      <c r="F874" s="45">
        <v>0.22</v>
      </c>
      <c r="G874" s="45">
        <v>1.17</v>
      </c>
      <c r="H874" s="45">
        <v>0.23</v>
      </c>
      <c r="I874" s="45">
        <v>0.8</v>
      </c>
      <c r="J874" s="45">
        <v>0.3</v>
      </c>
      <c r="K874" s="45">
        <v>0.89</v>
      </c>
      <c r="L874" s="45">
        <v>1.05</v>
      </c>
      <c r="M874" s="45">
        <v>0.09</v>
      </c>
      <c r="N874" s="45">
        <v>1.25</v>
      </c>
      <c r="O874" s="45">
        <v>1.06</v>
      </c>
      <c r="P874" s="45">
        <v>2.25</v>
      </c>
      <c r="Q874" s="45">
        <v>1.51</v>
      </c>
      <c r="R874" s="45">
        <v>1.02</v>
      </c>
      <c r="S874" s="45">
        <v>0.9</v>
      </c>
      <c r="T874" s="45">
        <v>0.63</v>
      </c>
      <c r="U874" s="45">
        <v>0.15</v>
      </c>
      <c r="V874" s="45">
        <v>0.27</v>
      </c>
      <c r="W874" s="45">
        <v>0.71</v>
      </c>
      <c r="X874" s="45">
        <v>1.5</v>
      </c>
      <c r="Y874" s="45">
        <v>0.47</v>
      </c>
      <c r="Z874" s="45">
        <v>0.8</v>
      </c>
      <c r="AA874" s="45">
        <v>0.06</v>
      </c>
      <c r="AB874" s="45">
        <v>0.15</v>
      </c>
      <c r="AC874" s="45">
        <v>0.47</v>
      </c>
      <c r="AD874" s="45">
        <v>0.06</v>
      </c>
      <c r="AE874" s="45">
        <v>3.18</v>
      </c>
      <c r="AF874" s="150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1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BM875" s="55"/>
    </row>
    <row r="876" spans="1:65" ht="15">
      <c r="B876" s="8" t="s">
        <v>521</v>
      </c>
      <c r="BM876" s="28" t="s">
        <v>66</v>
      </c>
    </row>
    <row r="877" spans="1:65" ht="15">
      <c r="A877" s="25" t="s">
        <v>21</v>
      </c>
      <c r="B877" s="18" t="s">
        <v>110</v>
      </c>
      <c r="C877" s="15" t="s">
        <v>111</v>
      </c>
      <c r="D877" s="16" t="s">
        <v>232</v>
      </c>
      <c r="E877" s="17" t="s">
        <v>232</v>
      </c>
      <c r="F877" s="17" t="s">
        <v>232</v>
      </c>
      <c r="G877" s="17" t="s">
        <v>232</v>
      </c>
      <c r="H877" s="17" t="s">
        <v>232</v>
      </c>
      <c r="I877" s="17" t="s">
        <v>232</v>
      </c>
      <c r="J877" s="17" t="s">
        <v>232</v>
      </c>
      <c r="K877" s="17" t="s">
        <v>232</v>
      </c>
      <c r="L877" s="17" t="s">
        <v>232</v>
      </c>
      <c r="M877" s="17" t="s">
        <v>232</v>
      </c>
      <c r="N877" s="17" t="s">
        <v>232</v>
      </c>
      <c r="O877" s="17" t="s">
        <v>232</v>
      </c>
      <c r="P877" s="17" t="s">
        <v>232</v>
      </c>
      <c r="Q877" s="17" t="s">
        <v>232</v>
      </c>
      <c r="R877" s="17" t="s">
        <v>232</v>
      </c>
      <c r="S877" s="17" t="s">
        <v>232</v>
      </c>
      <c r="T877" s="17" t="s">
        <v>232</v>
      </c>
      <c r="U877" s="17" t="s">
        <v>232</v>
      </c>
      <c r="V877" s="17" t="s">
        <v>232</v>
      </c>
      <c r="W877" s="17" t="s">
        <v>232</v>
      </c>
      <c r="X877" s="17" t="s">
        <v>232</v>
      </c>
      <c r="Y877" s="17" t="s">
        <v>232</v>
      </c>
      <c r="Z877" s="17" t="s">
        <v>232</v>
      </c>
      <c r="AA877" s="17" t="s">
        <v>232</v>
      </c>
      <c r="AB877" s="17" t="s">
        <v>232</v>
      </c>
      <c r="AC877" s="17" t="s">
        <v>232</v>
      </c>
      <c r="AD877" s="17" t="s">
        <v>232</v>
      </c>
      <c r="AE877" s="150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 t="s">
        <v>233</v>
      </c>
      <c r="C878" s="9" t="s">
        <v>233</v>
      </c>
      <c r="D878" s="148" t="s">
        <v>235</v>
      </c>
      <c r="E878" s="149" t="s">
        <v>236</v>
      </c>
      <c r="F878" s="149" t="s">
        <v>237</v>
      </c>
      <c r="G878" s="149" t="s">
        <v>238</v>
      </c>
      <c r="H878" s="149" t="s">
        <v>239</v>
      </c>
      <c r="I878" s="149" t="s">
        <v>240</v>
      </c>
      <c r="J878" s="149" t="s">
        <v>241</v>
      </c>
      <c r="K878" s="149" t="s">
        <v>242</v>
      </c>
      <c r="L878" s="149" t="s">
        <v>243</v>
      </c>
      <c r="M878" s="149" t="s">
        <v>244</v>
      </c>
      <c r="N878" s="149" t="s">
        <v>245</v>
      </c>
      <c r="O878" s="149" t="s">
        <v>247</v>
      </c>
      <c r="P878" s="149" t="s">
        <v>248</v>
      </c>
      <c r="Q878" s="149" t="s">
        <v>249</v>
      </c>
      <c r="R878" s="149" t="s">
        <v>251</v>
      </c>
      <c r="S878" s="149" t="s">
        <v>252</v>
      </c>
      <c r="T878" s="149" t="s">
        <v>253</v>
      </c>
      <c r="U878" s="149" t="s">
        <v>254</v>
      </c>
      <c r="V878" s="149" t="s">
        <v>277</v>
      </c>
      <c r="W878" s="149" t="s">
        <v>255</v>
      </c>
      <c r="X878" s="149" t="s">
        <v>256</v>
      </c>
      <c r="Y878" s="149" t="s">
        <v>257</v>
      </c>
      <c r="Z878" s="149" t="s">
        <v>258</v>
      </c>
      <c r="AA878" s="149" t="s">
        <v>259</v>
      </c>
      <c r="AB878" s="149" t="s">
        <v>261</v>
      </c>
      <c r="AC878" s="149" t="s">
        <v>262</v>
      </c>
      <c r="AD878" s="149" t="s">
        <v>263</v>
      </c>
      <c r="AE878" s="150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 t="s">
        <v>3</v>
      </c>
    </row>
    <row r="879" spans="1:65">
      <c r="A879" s="30"/>
      <c r="B879" s="19"/>
      <c r="C879" s="9"/>
      <c r="D879" s="10" t="s">
        <v>284</v>
      </c>
      <c r="E879" s="11" t="s">
        <v>284</v>
      </c>
      <c r="F879" s="11" t="s">
        <v>284</v>
      </c>
      <c r="G879" s="11" t="s">
        <v>284</v>
      </c>
      <c r="H879" s="11" t="s">
        <v>284</v>
      </c>
      <c r="I879" s="11" t="s">
        <v>284</v>
      </c>
      <c r="J879" s="11" t="s">
        <v>284</v>
      </c>
      <c r="K879" s="11" t="s">
        <v>284</v>
      </c>
      <c r="L879" s="11" t="s">
        <v>284</v>
      </c>
      <c r="M879" s="11" t="s">
        <v>284</v>
      </c>
      <c r="N879" s="11" t="s">
        <v>114</v>
      </c>
      <c r="O879" s="11" t="s">
        <v>284</v>
      </c>
      <c r="P879" s="11" t="s">
        <v>285</v>
      </c>
      <c r="Q879" s="11" t="s">
        <v>284</v>
      </c>
      <c r="R879" s="11" t="s">
        <v>285</v>
      </c>
      <c r="S879" s="11" t="s">
        <v>285</v>
      </c>
      <c r="T879" s="11" t="s">
        <v>285</v>
      </c>
      <c r="U879" s="11" t="s">
        <v>285</v>
      </c>
      <c r="V879" s="11" t="s">
        <v>285</v>
      </c>
      <c r="W879" s="11" t="s">
        <v>284</v>
      </c>
      <c r="X879" s="11" t="s">
        <v>285</v>
      </c>
      <c r="Y879" s="11" t="s">
        <v>285</v>
      </c>
      <c r="Z879" s="11" t="s">
        <v>285</v>
      </c>
      <c r="AA879" s="11" t="s">
        <v>285</v>
      </c>
      <c r="AB879" s="11" t="s">
        <v>284</v>
      </c>
      <c r="AC879" s="11" t="s">
        <v>284</v>
      </c>
      <c r="AD879" s="11" t="s">
        <v>285</v>
      </c>
      <c r="AE879" s="150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9"/>
      <c r="C880" s="9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150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8">
        <v>1</v>
      </c>
      <c r="C881" s="14">
        <v>1</v>
      </c>
      <c r="D881" s="22">
        <v>0.92</v>
      </c>
      <c r="E881" s="22">
        <v>0.73</v>
      </c>
      <c r="F881" s="22">
        <v>0.6750657317914357</v>
      </c>
      <c r="G881" s="145">
        <v>1.04</v>
      </c>
      <c r="H881" s="22">
        <v>0.66</v>
      </c>
      <c r="I881" s="145">
        <v>1.32</v>
      </c>
      <c r="J881" s="22">
        <v>0.71</v>
      </c>
      <c r="K881" s="22">
        <v>0.71</v>
      </c>
      <c r="L881" s="145">
        <v>0.95</v>
      </c>
      <c r="M881" s="22">
        <v>0.73</v>
      </c>
      <c r="N881" s="22">
        <v>0.60024238131310559</v>
      </c>
      <c r="O881" s="145">
        <v>0.8</v>
      </c>
      <c r="P881" s="145">
        <v>0.3</v>
      </c>
      <c r="Q881" s="22">
        <v>0.80160000000000009</v>
      </c>
      <c r="R881" s="22">
        <v>0.7</v>
      </c>
      <c r="S881" s="22">
        <v>0.7</v>
      </c>
      <c r="T881" s="22">
        <v>0.67</v>
      </c>
      <c r="U881" s="22">
        <v>0.74</v>
      </c>
      <c r="V881" s="22">
        <v>0.65</v>
      </c>
      <c r="W881" s="22">
        <v>0.66</v>
      </c>
      <c r="X881" s="145">
        <v>0.7</v>
      </c>
      <c r="Y881" s="145">
        <v>1.24</v>
      </c>
      <c r="Z881" s="145">
        <v>0.7</v>
      </c>
      <c r="AA881" s="22">
        <v>0.9</v>
      </c>
      <c r="AB881" s="22">
        <v>0.71</v>
      </c>
      <c r="AC881" s="145">
        <v>0.8</v>
      </c>
      <c r="AD881" s="22">
        <v>0.7</v>
      </c>
      <c r="AE881" s="150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>
        <v>1</v>
      </c>
      <c r="C882" s="9">
        <v>2</v>
      </c>
      <c r="D882" s="11">
        <v>0.91</v>
      </c>
      <c r="E882" s="11">
        <v>0.71</v>
      </c>
      <c r="F882" s="11">
        <v>0.66402737992522098</v>
      </c>
      <c r="G882" s="146">
        <v>1.17</v>
      </c>
      <c r="H882" s="11">
        <v>0.53</v>
      </c>
      <c r="I882" s="146">
        <v>1.32</v>
      </c>
      <c r="J882" s="11">
        <v>0.71</v>
      </c>
      <c r="K882" s="11">
        <v>0.7</v>
      </c>
      <c r="L882" s="146">
        <v>0.97000000000000008</v>
      </c>
      <c r="M882" s="11">
        <v>0.76</v>
      </c>
      <c r="N882" s="11">
        <v>0.52930088039504652</v>
      </c>
      <c r="O882" s="146">
        <v>0.8</v>
      </c>
      <c r="P882" s="146">
        <v>0.3</v>
      </c>
      <c r="Q882" s="11">
        <v>0.78920000000000012</v>
      </c>
      <c r="R882" s="11">
        <v>0.71</v>
      </c>
      <c r="S882" s="11">
        <v>0.72</v>
      </c>
      <c r="T882" s="11">
        <v>0.68</v>
      </c>
      <c r="U882" s="11">
        <v>0.74</v>
      </c>
      <c r="V882" s="11">
        <v>0.64</v>
      </c>
      <c r="W882" s="11">
        <v>0.66</v>
      </c>
      <c r="X882" s="146">
        <v>0.8</v>
      </c>
      <c r="Y882" s="146">
        <v>1.28</v>
      </c>
      <c r="Z882" s="146">
        <v>0.7</v>
      </c>
      <c r="AA882" s="11">
        <v>0.88</v>
      </c>
      <c r="AB882" s="11">
        <v>0.71</v>
      </c>
      <c r="AC882" s="146">
        <v>0.7</v>
      </c>
      <c r="AD882" s="11">
        <v>0.76</v>
      </c>
      <c r="AE882" s="150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19</v>
      </c>
    </row>
    <row r="883" spans="1:65">
      <c r="A883" s="30"/>
      <c r="B883" s="19">
        <v>1</v>
      </c>
      <c r="C883" s="9">
        <v>3</v>
      </c>
      <c r="D883" s="11">
        <v>0.94</v>
      </c>
      <c r="E883" s="11">
        <v>0.76</v>
      </c>
      <c r="F883" s="11">
        <v>0.65517211908718531</v>
      </c>
      <c r="G883" s="146">
        <v>1.06</v>
      </c>
      <c r="H883" s="11">
        <v>0.7</v>
      </c>
      <c r="I883" s="146">
        <v>1.32</v>
      </c>
      <c r="J883" s="11">
        <v>0.71</v>
      </c>
      <c r="K883" s="11">
        <v>0.68</v>
      </c>
      <c r="L883" s="146">
        <v>0.9900000000000001</v>
      </c>
      <c r="M883" s="11">
        <v>0.77</v>
      </c>
      <c r="N883" s="11">
        <v>0.4811842192690417</v>
      </c>
      <c r="O883" s="146">
        <v>0.7</v>
      </c>
      <c r="P883" s="146">
        <v>0.2</v>
      </c>
      <c r="Q883" s="11">
        <v>0.79383999999999999</v>
      </c>
      <c r="R883" s="11">
        <v>0.73</v>
      </c>
      <c r="S883" s="11">
        <v>0.69</v>
      </c>
      <c r="T883" s="11">
        <v>0.66</v>
      </c>
      <c r="U883" s="11">
        <v>0.75</v>
      </c>
      <c r="V883" s="11">
        <v>0.71</v>
      </c>
      <c r="W883" s="11">
        <v>0.66</v>
      </c>
      <c r="X883" s="146">
        <v>0.8</v>
      </c>
      <c r="Y883" s="146">
        <v>1.36</v>
      </c>
      <c r="Z883" s="146">
        <v>0.7</v>
      </c>
      <c r="AA883" s="11">
        <v>0.83</v>
      </c>
      <c r="AB883" s="11">
        <v>0.69</v>
      </c>
      <c r="AC883" s="146">
        <v>0.7</v>
      </c>
      <c r="AD883" s="11">
        <v>0.69</v>
      </c>
      <c r="AE883" s="150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16</v>
      </c>
    </row>
    <row r="884" spans="1:65">
      <c r="A884" s="30"/>
      <c r="B884" s="19">
        <v>1</v>
      </c>
      <c r="C884" s="9">
        <v>4</v>
      </c>
      <c r="D884" s="11">
        <v>0.84</v>
      </c>
      <c r="E884" s="11">
        <v>0.74</v>
      </c>
      <c r="F884" s="11">
        <v>0.67831054902997123</v>
      </c>
      <c r="G884" s="146">
        <v>1.05</v>
      </c>
      <c r="H884" s="11">
        <v>0.6</v>
      </c>
      <c r="I884" s="151">
        <v>1.23</v>
      </c>
      <c r="J884" s="11">
        <v>0.72</v>
      </c>
      <c r="K884" s="11">
        <v>0.71</v>
      </c>
      <c r="L884" s="146">
        <v>1.03</v>
      </c>
      <c r="M884" s="11">
        <v>0.72</v>
      </c>
      <c r="N884" s="11">
        <v>0.6535664194799089</v>
      </c>
      <c r="O884" s="146">
        <v>0.7</v>
      </c>
      <c r="P884" s="146">
        <v>0.2</v>
      </c>
      <c r="Q884" s="11">
        <v>0.81352000000000002</v>
      </c>
      <c r="R884" s="11">
        <v>0.72</v>
      </c>
      <c r="S884" s="11">
        <v>0.69</v>
      </c>
      <c r="T884" s="11">
        <v>0.67</v>
      </c>
      <c r="U884" s="11">
        <v>0.77</v>
      </c>
      <c r="V884" s="11">
        <v>0.62</v>
      </c>
      <c r="W884" s="151">
        <v>0.71</v>
      </c>
      <c r="X884" s="146">
        <v>0.7</v>
      </c>
      <c r="Y884" s="146">
        <v>1.32</v>
      </c>
      <c r="Z884" s="146">
        <v>0.7</v>
      </c>
      <c r="AA884" s="11">
        <v>0.85</v>
      </c>
      <c r="AB884" s="11">
        <v>0.72</v>
      </c>
      <c r="AC884" s="146">
        <v>0.8</v>
      </c>
      <c r="AD884" s="11">
        <v>0.78</v>
      </c>
      <c r="AE884" s="150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0.71723316901856493</v>
      </c>
    </row>
    <row r="885" spans="1:65">
      <c r="A885" s="30"/>
      <c r="B885" s="19">
        <v>1</v>
      </c>
      <c r="C885" s="9">
        <v>5</v>
      </c>
      <c r="D885" s="11">
        <v>0.89</v>
      </c>
      <c r="E885" s="11">
        <v>0.78</v>
      </c>
      <c r="F885" s="11">
        <v>0.6829967517726534</v>
      </c>
      <c r="G885" s="146">
        <v>1.08</v>
      </c>
      <c r="H885" s="11">
        <v>0.63</v>
      </c>
      <c r="I885" s="146">
        <v>1.35</v>
      </c>
      <c r="J885" s="151">
        <v>0.74</v>
      </c>
      <c r="K885" s="11">
        <v>0.67</v>
      </c>
      <c r="L885" s="146">
        <v>0.98</v>
      </c>
      <c r="M885" s="11">
        <v>0.73</v>
      </c>
      <c r="N885" s="11">
        <v>0.70885327323971337</v>
      </c>
      <c r="O885" s="146">
        <v>0.8</v>
      </c>
      <c r="P885" s="146">
        <v>0.3</v>
      </c>
      <c r="Q885" s="11">
        <v>0.83775999999999995</v>
      </c>
      <c r="R885" s="11">
        <v>0.7</v>
      </c>
      <c r="S885" s="11">
        <v>0.7</v>
      </c>
      <c r="T885" s="11">
        <v>0.66</v>
      </c>
      <c r="U885" s="11">
        <v>0.75</v>
      </c>
      <c r="V885" s="11">
        <v>0.63</v>
      </c>
      <c r="W885" s="11">
        <v>0.67</v>
      </c>
      <c r="X885" s="146">
        <v>0.7</v>
      </c>
      <c r="Y885" s="146">
        <v>1.37</v>
      </c>
      <c r="Z885" s="146">
        <v>0.7</v>
      </c>
      <c r="AA885" s="11">
        <v>0.83</v>
      </c>
      <c r="AB885" s="11">
        <v>0.74</v>
      </c>
      <c r="AC885" s="146">
        <v>0.7</v>
      </c>
      <c r="AD885" s="11">
        <v>0.69</v>
      </c>
      <c r="AE885" s="150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57</v>
      </c>
    </row>
    <row r="886" spans="1:65">
      <c r="A886" s="30"/>
      <c r="B886" s="19">
        <v>1</v>
      </c>
      <c r="C886" s="9">
        <v>6</v>
      </c>
      <c r="D886" s="11">
        <v>0.85</v>
      </c>
      <c r="E886" s="11">
        <v>0.75</v>
      </c>
      <c r="F886" s="11">
        <v>0.67297338648062854</v>
      </c>
      <c r="G886" s="146">
        <v>1.1000000000000001</v>
      </c>
      <c r="H886" s="11">
        <v>0.55000000000000004</v>
      </c>
      <c r="I886" s="146">
        <v>1.28</v>
      </c>
      <c r="J886" s="11">
        <v>0.7</v>
      </c>
      <c r="K886" s="11">
        <v>0.7</v>
      </c>
      <c r="L886" s="146">
        <v>1</v>
      </c>
      <c r="M886" s="151">
        <v>3.44</v>
      </c>
      <c r="N886" s="11">
        <v>0.56980916222109124</v>
      </c>
      <c r="O886" s="146">
        <v>0.7</v>
      </c>
      <c r="P886" s="146">
        <v>0.4</v>
      </c>
      <c r="Q886" s="11">
        <v>0.77976000000000001</v>
      </c>
      <c r="R886" s="11">
        <v>0.69</v>
      </c>
      <c r="S886" s="11">
        <v>0.72</v>
      </c>
      <c r="T886" s="11">
        <v>0.67</v>
      </c>
      <c r="U886" s="11">
        <v>0.72</v>
      </c>
      <c r="V886" s="11">
        <v>0.66</v>
      </c>
      <c r="W886" s="11">
        <v>0.66</v>
      </c>
      <c r="X886" s="146">
        <v>0.8</v>
      </c>
      <c r="Y886" s="146">
        <v>1.17</v>
      </c>
      <c r="Z886" s="146">
        <v>0.7</v>
      </c>
      <c r="AA886" s="11">
        <v>0.92</v>
      </c>
      <c r="AB886" s="11">
        <v>0.71</v>
      </c>
      <c r="AC886" s="146">
        <v>0.7</v>
      </c>
      <c r="AD886" s="11">
        <v>0.76</v>
      </c>
      <c r="AE886" s="150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20" t="s">
        <v>271</v>
      </c>
      <c r="C887" s="12"/>
      <c r="D887" s="23">
        <v>0.89166666666666661</v>
      </c>
      <c r="E887" s="23">
        <v>0.74500000000000011</v>
      </c>
      <c r="F887" s="23">
        <v>0.67142431968118255</v>
      </c>
      <c r="G887" s="23">
        <v>1.0833333333333333</v>
      </c>
      <c r="H887" s="23">
        <v>0.61166666666666669</v>
      </c>
      <c r="I887" s="23">
        <v>1.3033333333333332</v>
      </c>
      <c r="J887" s="23">
        <v>0.71499999999999997</v>
      </c>
      <c r="K887" s="23">
        <v>0.69499999999999995</v>
      </c>
      <c r="L887" s="23">
        <v>0.98666666666666669</v>
      </c>
      <c r="M887" s="23">
        <v>1.1916666666666667</v>
      </c>
      <c r="N887" s="23">
        <v>0.59049272265298447</v>
      </c>
      <c r="O887" s="23">
        <v>0.75</v>
      </c>
      <c r="P887" s="23">
        <v>0.28333333333333338</v>
      </c>
      <c r="Q887" s="23">
        <v>0.8026133333333334</v>
      </c>
      <c r="R887" s="23">
        <v>0.70833333333333337</v>
      </c>
      <c r="S887" s="23">
        <v>0.70333333333333325</v>
      </c>
      <c r="T887" s="23">
        <v>0.66833333333333345</v>
      </c>
      <c r="U887" s="23">
        <v>0.745</v>
      </c>
      <c r="V887" s="23">
        <v>0.65166666666666673</v>
      </c>
      <c r="W887" s="23">
        <v>0.66999999999999993</v>
      </c>
      <c r="X887" s="23">
        <v>0.75</v>
      </c>
      <c r="Y887" s="23">
        <v>1.29</v>
      </c>
      <c r="Z887" s="23">
        <v>0.70000000000000007</v>
      </c>
      <c r="AA887" s="23">
        <v>0.86833333333333329</v>
      </c>
      <c r="AB887" s="23">
        <v>0.71333333333333337</v>
      </c>
      <c r="AC887" s="23">
        <v>0.73333333333333339</v>
      </c>
      <c r="AD887" s="23">
        <v>0.73</v>
      </c>
      <c r="AE887" s="150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272</v>
      </c>
      <c r="C888" s="29"/>
      <c r="D888" s="11">
        <v>0.9</v>
      </c>
      <c r="E888" s="11">
        <v>0.745</v>
      </c>
      <c r="F888" s="11">
        <v>0.67401955913603206</v>
      </c>
      <c r="G888" s="11">
        <v>1.07</v>
      </c>
      <c r="H888" s="11">
        <v>0.61499999999999999</v>
      </c>
      <c r="I888" s="11">
        <v>1.32</v>
      </c>
      <c r="J888" s="11">
        <v>0.71</v>
      </c>
      <c r="K888" s="11">
        <v>0.7</v>
      </c>
      <c r="L888" s="11">
        <v>0.9850000000000001</v>
      </c>
      <c r="M888" s="11">
        <v>0.745</v>
      </c>
      <c r="N888" s="11">
        <v>0.58502577176709836</v>
      </c>
      <c r="O888" s="11">
        <v>0.75</v>
      </c>
      <c r="P888" s="11">
        <v>0.3</v>
      </c>
      <c r="Q888" s="11">
        <v>0.79771999999999998</v>
      </c>
      <c r="R888" s="11">
        <v>0.70499999999999996</v>
      </c>
      <c r="S888" s="11">
        <v>0.7</v>
      </c>
      <c r="T888" s="11">
        <v>0.67</v>
      </c>
      <c r="U888" s="11">
        <v>0.745</v>
      </c>
      <c r="V888" s="11">
        <v>0.64500000000000002</v>
      </c>
      <c r="W888" s="11">
        <v>0.66</v>
      </c>
      <c r="X888" s="11">
        <v>0.75</v>
      </c>
      <c r="Y888" s="11">
        <v>1.3</v>
      </c>
      <c r="Z888" s="11">
        <v>0.7</v>
      </c>
      <c r="AA888" s="11">
        <v>0.86499999999999999</v>
      </c>
      <c r="AB888" s="11">
        <v>0.71</v>
      </c>
      <c r="AC888" s="11">
        <v>0.7</v>
      </c>
      <c r="AD888" s="11">
        <v>0.73</v>
      </c>
      <c r="AE888" s="150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273</v>
      </c>
      <c r="C889" s="29"/>
      <c r="D889" s="24">
        <v>3.9707262140150974E-2</v>
      </c>
      <c r="E889" s="24">
        <v>2.428991560298226E-2</v>
      </c>
      <c r="F889" s="24">
        <v>1.0157259188998929E-2</v>
      </c>
      <c r="G889" s="24">
        <v>4.7609522856952288E-2</v>
      </c>
      <c r="H889" s="24">
        <v>6.4935865795927167E-2</v>
      </c>
      <c r="I889" s="24">
        <v>4.2268979957726327E-2</v>
      </c>
      <c r="J889" s="24">
        <v>1.3784048752090234E-2</v>
      </c>
      <c r="K889" s="24">
        <v>1.6431676725154942E-2</v>
      </c>
      <c r="L889" s="24">
        <v>2.7325202042558942E-2</v>
      </c>
      <c r="M889" s="24">
        <v>1.1016245579446142</v>
      </c>
      <c r="N889" s="24">
        <v>8.2708121915196567E-2</v>
      </c>
      <c r="O889" s="24">
        <v>5.4772255750516662E-2</v>
      </c>
      <c r="P889" s="24">
        <v>7.5277265270908014E-2</v>
      </c>
      <c r="Q889" s="24">
        <v>2.0661239717564513E-2</v>
      </c>
      <c r="R889" s="24">
        <v>1.4719601443879758E-2</v>
      </c>
      <c r="S889" s="24">
        <v>1.3662601021279476E-2</v>
      </c>
      <c r="T889" s="24">
        <v>7.5277265270908174E-3</v>
      </c>
      <c r="U889" s="24">
        <v>1.6431676725154998E-2</v>
      </c>
      <c r="V889" s="24">
        <v>3.1885210782848304E-2</v>
      </c>
      <c r="W889" s="24">
        <v>1.9999999999999976E-2</v>
      </c>
      <c r="X889" s="24">
        <v>5.4772255750516662E-2</v>
      </c>
      <c r="Y889" s="24">
        <v>7.641989269817126E-2</v>
      </c>
      <c r="Z889" s="24">
        <v>1.2161883888976234E-16</v>
      </c>
      <c r="AA889" s="24">
        <v>3.7638632635454083E-2</v>
      </c>
      <c r="AB889" s="24">
        <v>1.6329931618554536E-2</v>
      </c>
      <c r="AC889" s="24">
        <v>5.1639777949432274E-2</v>
      </c>
      <c r="AD889" s="24">
        <v>4.0987803063838431E-2</v>
      </c>
      <c r="AE889" s="150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86</v>
      </c>
      <c r="C890" s="29"/>
      <c r="D890" s="13">
        <v>4.4531508942225392E-2</v>
      </c>
      <c r="E890" s="13">
        <v>3.260391356105001E-2</v>
      </c>
      <c r="F890" s="13">
        <v>1.5127928630619125E-2</v>
      </c>
      <c r="G890" s="13">
        <v>4.3947251867955964E-2</v>
      </c>
      <c r="H890" s="13">
        <v>0.10616217841295994</v>
      </c>
      <c r="I890" s="13">
        <v>3.2431442422807925E-2</v>
      </c>
      <c r="J890" s="13">
        <v>1.9278389863063267E-2</v>
      </c>
      <c r="K890" s="13">
        <v>2.3642700323963949E-2</v>
      </c>
      <c r="L890" s="13">
        <v>2.7694461529620549E-2</v>
      </c>
      <c r="M890" s="13">
        <v>0.92444018848499099</v>
      </c>
      <c r="N890" s="13">
        <v>0.14006628488764922</v>
      </c>
      <c r="O890" s="13">
        <v>7.3029674334022215E-2</v>
      </c>
      <c r="P890" s="13">
        <v>0.26568446566202825</v>
      </c>
      <c r="Q890" s="13">
        <v>2.5742457618734439E-2</v>
      </c>
      <c r="R890" s="13">
        <v>2.0780613803124362E-2</v>
      </c>
      <c r="S890" s="13">
        <v>1.9425499082387884E-2</v>
      </c>
      <c r="T890" s="13">
        <v>1.1263431212604712E-2</v>
      </c>
      <c r="U890" s="13">
        <v>2.2055941912959728E-2</v>
      </c>
      <c r="V890" s="13">
        <v>4.8928712198744194E-2</v>
      </c>
      <c r="W890" s="13">
        <v>2.9850746268656685E-2</v>
      </c>
      <c r="X890" s="13">
        <v>7.3029674334022215E-2</v>
      </c>
      <c r="Y890" s="13">
        <v>5.9240226897807176E-2</v>
      </c>
      <c r="Z890" s="13">
        <v>1.7374119841394619E-16</v>
      </c>
      <c r="AA890" s="13">
        <v>4.3345834129121789E-2</v>
      </c>
      <c r="AB890" s="13">
        <v>2.2892427502646546E-2</v>
      </c>
      <c r="AC890" s="13">
        <v>7.0417879021953095E-2</v>
      </c>
      <c r="AD890" s="13">
        <v>5.614767542991566E-2</v>
      </c>
      <c r="AE890" s="150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274</v>
      </c>
      <c r="C891" s="29"/>
      <c r="D891" s="13">
        <v>0.24320333356416013</v>
      </c>
      <c r="E891" s="13">
        <v>3.8713813276971321E-2</v>
      </c>
      <c r="F891" s="13">
        <v>-6.3868838358473456E-2</v>
      </c>
      <c r="G891" s="13">
        <v>0.51043395666673663</v>
      </c>
      <c r="H891" s="13">
        <v>-0.14718575062047323</v>
      </c>
      <c r="I891" s="13">
        <v>0.81716823709751996</v>
      </c>
      <c r="J891" s="13">
        <v>-3.1135885999538093E-3</v>
      </c>
      <c r="K891" s="13">
        <v>-3.0998523184570526E-2</v>
      </c>
      <c r="L891" s="13">
        <v>0.37565677284108956</v>
      </c>
      <c r="M891" s="13">
        <v>0.66147735233341032</v>
      </c>
      <c r="N891" s="13">
        <v>-0.17670745280646649</v>
      </c>
      <c r="O891" s="13">
        <v>4.5685046923125361E-2</v>
      </c>
      <c r="P891" s="13">
        <v>-0.60496342671793035</v>
      </c>
      <c r="Q891" s="13">
        <v>0.11904101483705709</v>
      </c>
      <c r="R891" s="13">
        <v>-1.2408566794825937E-2</v>
      </c>
      <c r="S891" s="13">
        <v>-1.937980044098031E-2</v>
      </c>
      <c r="T891" s="13">
        <v>-6.8178435964059259E-2</v>
      </c>
      <c r="U891" s="13">
        <v>3.8713813276971321E-2</v>
      </c>
      <c r="V891" s="13">
        <v>-9.14158814512398E-2</v>
      </c>
      <c r="W891" s="13">
        <v>-6.5854691415341393E-2</v>
      </c>
      <c r="X891" s="13">
        <v>4.5685046923125361E-2</v>
      </c>
      <c r="Y891" s="13">
        <v>0.7985782807077757</v>
      </c>
      <c r="Z891" s="13">
        <v>-2.4027289538416152E-2</v>
      </c>
      <c r="AA891" s="13">
        <v>0.21067090988210735</v>
      </c>
      <c r="AB891" s="13">
        <v>-5.4373331486717857E-3</v>
      </c>
      <c r="AC891" s="13">
        <v>2.2447601435944931E-2</v>
      </c>
      <c r="AD891" s="13">
        <v>1.7800112338508756E-2</v>
      </c>
      <c r="AE891" s="150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46" t="s">
        <v>275</v>
      </c>
      <c r="C892" s="47"/>
      <c r="D892" s="45">
        <v>1.83</v>
      </c>
      <c r="E892" s="45">
        <v>0.24</v>
      </c>
      <c r="F892" s="45">
        <v>0.55000000000000004</v>
      </c>
      <c r="G892" s="45">
        <v>3.89</v>
      </c>
      <c r="H892" s="45">
        <v>1.2</v>
      </c>
      <c r="I892" s="45">
        <v>6.27</v>
      </c>
      <c r="J892" s="45">
        <v>0.08</v>
      </c>
      <c r="K892" s="45">
        <v>0.3</v>
      </c>
      <c r="L892" s="45">
        <v>2.85</v>
      </c>
      <c r="M892" s="45">
        <v>5.0599999999999996</v>
      </c>
      <c r="N892" s="45">
        <v>1.42</v>
      </c>
      <c r="O892" s="45" t="s">
        <v>276</v>
      </c>
      <c r="P892" s="45" t="s">
        <v>276</v>
      </c>
      <c r="Q892" s="45">
        <v>0.86</v>
      </c>
      <c r="R892" s="45">
        <v>0.15</v>
      </c>
      <c r="S892" s="45">
        <v>0.21</v>
      </c>
      <c r="T892" s="45">
        <v>0.57999999999999996</v>
      </c>
      <c r="U892" s="45">
        <v>0.24</v>
      </c>
      <c r="V892" s="45">
        <v>0.76</v>
      </c>
      <c r="W892" s="45">
        <v>0.56999999999999995</v>
      </c>
      <c r="X892" s="45" t="s">
        <v>276</v>
      </c>
      <c r="Y892" s="45">
        <v>6.12</v>
      </c>
      <c r="Z892" s="45" t="s">
        <v>276</v>
      </c>
      <c r="AA892" s="45">
        <v>1.57</v>
      </c>
      <c r="AB892" s="45">
        <v>0.1</v>
      </c>
      <c r="AC892" s="45" t="s">
        <v>276</v>
      </c>
      <c r="AD892" s="45">
        <v>0.08</v>
      </c>
      <c r="AE892" s="150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1" t="s">
        <v>301</v>
      </c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BM893" s="55"/>
    </row>
    <row r="894" spans="1:65">
      <c r="BM894" s="55"/>
    </row>
    <row r="895" spans="1:65" ht="15">
      <c r="B895" s="8" t="s">
        <v>522</v>
      </c>
      <c r="BM895" s="28" t="s">
        <v>66</v>
      </c>
    </row>
    <row r="896" spans="1:65" ht="15">
      <c r="A896" s="25" t="s">
        <v>24</v>
      </c>
      <c r="B896" s="18" t="s">
        <v>110</v>
      </c>
      <c r="C896" s="15" t="s">
        <v>111</v>
      </c>
      <c r="D896" s="16" t="s">
        <v>232</v>
      </c>
      <c r="E896" s="17" t="s">
        <v>232</v>
      </c>
      <c r="F896" s="17" t="s">
        <v>232</v>
      </c>
      <c r="G896" s="17" t="s">
        <v>232</v>
      </c>
      <c r="H896" s="17" t="s">
        <v>232</v>
      </c>
      <c r="I896" s="17" t="s">
        <v>232</v>
      </c>
      <c r="J896" s="17" t="s">
        <v>232</v>
      </c>
      <c r="K896" s="17" t="s">
        <v>232</v>
      </c>
      <c r="L896" s="17" t="s">
        <v>232</v>
      </c>
      <c r="M896" s="17" t="s">
        <v>232</v>
      </c>
      <c r="N896" s="17" t="s">
        <v>232</v>
      </c>
      <c r="O896" s="17" t="s">
        <v>232</v>
      </c>
      <c r="P896" s="17" t="s">
        <v>232</v>
      </c>
      <c r="Q896" s="17" t="s">
        <v>232</v>
      </c>
      <c r="R896" s="17" t="s">
        <v>232</v>
      </c>
      <c r="S896" s="17" t="s">
        <v>232</v>
      </c>
      <c r="T896" s="150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 t="s">
        <v>233</v>
      </c>
      <c r="C897" s="9" t="s">
        <v>233</v>
      </c>
      <c r="D897" s="148" t="s">
        <v>235</v>
      </c>
      <c r="E897" s="149" t="s">
        <v>236</v>
      </c>
      <c r="F897" s="149" t="s">
        <v>237</v>
      </c>
      <c r="G897" s="149" t="s">
        <v>240</v>
      </c>
      <c r="H897" s="149" t="s">
        <v>241</v>
      </c>
      <c r="I897" s="149" t="s">
        <v>243</v>
      </c>
      <c r="J897" s="149" t="s">
        <v>244</v>
      </c>
      <c r="K897" s="149" t="s">
        <v>247</v>
      </c>
      <c r="L897" s="149" t="s">
        <v>248</v>
      </c>
      <c r="M897" s="149" t="s">
        <v>249</v>
      </c>
      <c r="N897" s="149" t="s">
        <v>255</v>
      </c>
      <c r="O897" s="149" t="s">
        <v>257</v>
      </c>
      <c r="P897" s="149" t="s">
        <v>258</v>
      </c>
      <c r="Q897" s="149" t="s">
        <v>259</v>
      </c>
      <c r="R897" s="149" t="s">
        <v>262</v>
      </c>
      <c r="S897" s="149" t="s">
        <v>263</v>
      </c>
      <c r="T897" s="150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 t="s">
        <v>3</v>
      </c>
    </row>
    <row r="898" spans="1:65">
      <c r="A898" s="30"/>
      <c r="B898" s="19"/>
      <c r="C898" s="9"/>
      <c r="D898" s="10" t="s">
        <v>284</v>
      </c>
      <c r="E898" s="11" t="s">
        <v>284</v>
      </c>
      <c r="F898" s="11" t="s">
        <v>284</v>
      </c>
      <c r="G898" s="11" t="s">
        <v>284</v>
      </c>
      <c r="H898" s="11" t="s">
        <v>284</v>
      </c>
      <c r="I898" s="11" t="s">
        <v>284</v>
      </c>
      <c r="J898" s="11" t="s">
        <v>284</v>
      </c>
      <c r="K898" s="11" t="s">
        <v>284</v>
      </c>
      <c r="L898" s="11" t="s">
        <v>285</v>
      </c>
      <c r="M898" s="11" t="s">
        <v>284</v>
      </c>
      <c r="N898" s="11" t="s">
        <v>284</v>
      </c>
      <c r="O898" s="11" t="s">
        <v>285</v>
      </c>
      <c r="P898" s="11" t="s">
        <v>285</v>
      </c>
      <c r="Q898" s="11" t="s">
        <v>285</v>
      </c>
      <c r="R898" s="11" t="s">
        <v>284</v>
      </c>
      <c r="S898" s="11" t="s">
        <v>285</v>
      </c>
      <c r="T898" s="150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2</v>
      </c>
    </row>
    <row r="899" spans="1:65">
      <c r="A899" s="30"/>
      <c r="B899" s="19"/>
      <c r="C899" s="9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150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3</v>
      </c>
    </row>
    <row r="900" spans="1:65">
      <c r="A900" s="30"/>
      <c r="B900" s="18">
        <v>1</v>
      </c>
      <c r="C900" s="14">
        <v>1</v>
      </c>
      <c r="D900" s="22">
        <v>0.47</v>
      </c>
      <c r="E900" s="22">
        <v>0.51</v>
      </c>
      <c r="F900" s="22">
        <v>0.57129074944013047</v>
      </c>
      <c r="G900" s="22">
        <v>0.54</v>
      </c>
      <c r="H900" s="22">
        <v>0.48</v>
      </c>
      <c r="I900" s="22">
        <v>0.56999999999999995</v>
      </c>
      <c r="J900" s="22">
        <v>0.41</v>
      </c>
      <c r="K900" s="145">
        <v>0.5</v>
      </c>
      <c r="L900" s="145">
        <v>0.5</v>
      </c>
      <c r="M900" s="22">
        <v>0.44807999999999998</v>
      </c>
      <c r="N900" s="22">
        <v>0.5</v>
      </c>
      <c r="O900" s="22">
        <v>0.52</v>
      </c>
      <c r="P900" s="145">
        <v>0.5</v>
      </c>
      <c r="Q900" s="22">
        <v>0.54</v>
      </c>
      <c r="R900" s="22">
        <v>0.5</v>
      </c>
      <c r="S900" s="22">
        <v>0.45</v>
      </c>
      <c r="T900" s="150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>
        <v>1</v>
      </c>
      <c r="C901" s="9">
        <v>2</v>
      </c>
      <c r="D901" s="11">
        <v>0.44</v>
      </c>
      <c r="E901" s="11">
        <v>0.53</v>
      </c>
      <c r="F901" s="11">
        <v>0.57102771327137303</v>
      </c>
      <c r="G901" s="11">
        <v>0.53</v>
      </c>
      <c r="H901" s="11">
        <v>0.5</v>
      </c>
      <c r="I901" s="11">
        <v>0.55000000000000004</v>
      </c>
      <c r="J901" s="11">
        <v>0.44</v>
      </c>
      <c r="K901" s="146">
        <v>0.5</v>
      </c>
      <c r="L901" s="146">
        <v>0.6</v>
      </c>
      <c r="M901" s="11">
        <v>0.41308</v>
      </c>
      <c r="N901" s="11">
        <v>0.43</v>
      </c>
      <c r="O901" s="11">
        <v>0.53</v>
      </c>
      <c r="P901" s="146">
        <v>0.5</v>
      </c>
      <c r="Q901" s="11">
        <v>0.54</v>
      </c>
      <c r="R901" s="11">
        <v>0.5</v>
      </c>
      <c r="S901" s="11">
        <v>0.41</v>
      </c>
      <c r="T901" s="150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20</v>
      </c>
    </row>
    <row r="902" spans="1:65">
      <c r="A902" s="30"/>
      <c r="B902" s="19">
        <v>1</v>
      </c>
      <c r="C902" s="9">
        <v>3</v>
      </c>
      <c r="D902" s="11">
        <v>0.49</v>
      </c>
      <c r="E902" s="11">
        <v>0.51</v>
      </c>
      <c r="F902" s="11">
        <v>0.57234002111544902</v>
      </c>
      <c r="G902" s="11">
        <v>0.54</v>
      </c>
      <c r="H902" s="11">
        <v>0.5</v>
      </c>
      <c r="I902" s="11">
        <v>0.55000000000000004</v>
      </c>
      <c r="J902" s="11">
        <v>0.45</v>
      </c>
      <c r="K902" s="146">
        <v>0.5</v>
      </c>
      <c r="L902" s="146">
        <v>0.5</v>
      </c>
      <c r="M902" s="11">
        <v>0.47467999999999999</v>
      </c>
      <c r="N902" s="11">
        <v>0.45</v>
      </c>
      <c r="O902" s="11">
        <v>0.54</v>
      </c>
      <c r="P902" s="146">
        <v>0.5</v>
      </c>
      <c r="Q902" s="11">
        <v>0.54</v>
      </c>
      <c r="R902" s="11">
        <v>0.5</v>
      </c>
      <c r="S902" s="11">
        <v>0.4</v>
      </c>
      <c r="T902" s="150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16</v>
      </c>
    </row>
    <row r="903" spans="1:65">
      <c r="A903" s="30"/>
      <c r="B903" s="19">
        <v>1</v>
      </c>
      <c r="C903" s="9">
        <v>4</v>
      </c>
      <c r="D903" s="11">
        <v>0.47</v>
      </c>
      <c r="E903" s="11">
        <v>0.5</v>
      </c>
      <c r="F903" s="11">
        <v>0.57872797599636505</v>
      </c>
      <c r="G903" s="11">
        <v>0.52</v>
      </c>
      <c r="H903" s="11">
        <v>0.48</v>
      </c>
      <c r="I903" s="11">
        <v>0.56999999999999995</v>
      </c>
      <c r="J903" s="151">
        <v>0.3</v>
      </c>
      <c r="K903" s="146">
        <v>0.5</v>
      </c>
      <c r="L903" s="146">
        <v>0.5</v>
      </c>
      <c r="M903" s="11">
        <v>0.44607999999999998</v>
      </c>
      <c r="N903" s="11">
        <v>0.47</v>
      </c>
      <c r="O903" s="11">
        <v>0.51</v>
      </c>
      <c r="P903" s="146">
        <v>0.5</v>
      </c>
      <c r="Q903" s="11">
        <v>0.55000000000000004</v>
      </c>
      <c r="R903" s="11">
        <v>0.48</v>
      </c>
      <c r="S903" s="11">
        <v>0.43</v>
      </c>
      <c r="T903" s="150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0.49795528177484499</v>
      </c>
    </row>
    <row r="904" spans="1:65">
      <c r="A904" s="30"/>
      <c r="B904" s="19">
        <v>1</v>
      </c>
      <c r="C904" s="9">
        <v>5</v>
      </c>
      <c r="D904" s="11">
        <v>0.45</v>
      </c>
      <c r="E904" s="11">
        <v>0.5</v>
      </c>
      <c r="F904" s="11">
        <v>0.5706258929211252</v>
      </c>
      <c r="G904" s="11">
        <v>0.54</v>
      </c>
      <c r="H904" s="11">
        <v>0.51</v>
      </c>
      <c r="I904" s="11">
        <v>0.55000000000000004</v>
      </c>
      <c r="J904" s="11">
        <v>0.4</v>
      </c>
      <c r="K904" s="146">
        <v>0.5</v>
      </c>
      <c r="L904" s="146">
        <v>0.5</v>
      </c>
      <c r="M904" s="11">
        <v>0.42555999999999999</v>
      </c>
      <c r="N904" s="11">
        <v>0.48</v>
      </c>
      <c r="O904" s="11">
        <v>0.54</v>
      </c>
      <c r="P904" s="146">
        <v>0.5</v>
      </c>
      <c r="Q904" s="11">
        <v>0.53</v>
      </c>
      <c r="R904" s="11">
        <v>0.5</v>
      </c>
      <c r="S904" s="151">
        <v>0.32</v>
      </c>
      <c r="T904" s="150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58</v>
      </c>
    </row>
    <row r="905" spans="1:65">
      <c r="A905" s="30"/>
      <c r="B905" s="19">
        <v>1</v>
      </c>
      <c r="C905" s="9">
        <v>6</v>
      </c>
      <c r="D905" s="11">
        <v>0.43</v>
      </c>
      <c r="E905" s="11">
        <v>0.5</v>
      </c>
      <c r="F905" s="11">
        <v>0.5782196256934562</v>
      </c>
      <c r="G905" s="11">
        <v>0.53</v>
      </c>
      <c r="H905" s="11">
        <v>0.5</v>
      </c>
      <c r="I905" s="11">
        <v>0.56999999999999995</v>
      </c>
      <c r="J905" s="11">
        <v>0.5</v>
      </c>
      <c r="K905" s="146">
        <v>0.5</v>
      </c>
      <c r="L905" s="146">
        <v>0.5</v>
      </c>
      <c r="M905" s="11">
        <v>0.4768</v>
      </c>
      <c r="N905" s="11">
        <v>0.53</v>
      </c>
      <c r="O905" s="11">
        <v>0.5</v>
      </c>
      <c r="P905" s="146">
        <v>0.5</v>
      </c>
      <c r="Q905" s="11">
        <v>0.52</v>
      </c>
      <c r="R905" s="11">
        <v>0.5</v>
      </c>
      <c r="S905" s="11">
        <v>0.43</v>
      </c>
      <c r="T905" s="150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20" t="s">
        <v>271</v>
      </c>
      <c r="C906" s="12"/>
      <c r="D906" s="23">
        <v>0.45833333333333331</v>
      </c>
      <c r="E906" s="23">
        <v>0.5083333333333333</v>
      </c>
      <c r="F906" s="23">
        <v>0.57370532973964983</v>
      </c>
      <c r="G906" s="23">
        <v>0.53333333333333333</v>
      </c>
      <c r="H906" s="23">
        <v>0.49499999999999994</v>
      </c>
      <c r="I906" s="23">
        <v>0.55999999999999994</v>
      </c>
      <c r="J906" s="23">
        <v>0.41666666666666669</v>
      </c>
      <c r="K906" s="23">
        <v>0.5</v>
      </c>
      <c r="L906" s="23">
        <v>0.51666666666666672</v>
      </c>
      <c r="M906" s="23">
        <v>0.44737999999999994</v>
      </c>
      <c r="N906" s="23">
        <v>0.47666666666666674</v>
      </c>
      <c r="O906" s="23">
        <v>0.52333333333333332</v>
      </c>
      <c r="P906" s="23">
        <v>0.5</v>
      </c>
      <c r="Q906" s="23">
        <v>0.53666666666666674</v>
      </c>
      <c r="R906" s="23">
        <v>0.49666666666666665</v>
      </c>
      <c r="S906" s="23">
        <v>0.40666666666666668</v>
      </c>
      <c r="T906" s="150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272</v>
      </c>
      <c r="C907" s="29"/>
      <c r="D907" s="11">
        <v>0.45999999999999996</v>
      </c>
      <c r="E907" s="11">
        <v>0.505</v>
      </c>
      <c r="F907" s="11">
        <v>0.57181538527778975</v>
      </c>
      <c r="G907" s="11">
        <v>0.53500000000000003</v>
      </c>
      <c r="H907" s="11">
        <v>0.5</v>
      </c>
      <c r="I907" s="11">
        <v>0.56000000000000005</v>
      </c>
      <c r="J907" s="11">
        <v>0.42499999999999999</v>
      </c>
      <c r="K907" s="11">
        <v>0.5</v>
      </c>
      <c r="L907" s="11">
        <v>0.5</v>
      </c>
      <c r="M907" s="11">
        <v>0.44707999999999998</v>
      </c>
      <c r="N907" s="11">
        <v>0.47499999999999998</v>
      </c>
      <c r="O907" s="11">
        <v>0.52500000000000002</v>
      </c>
      <c r="P907" s="11">
        <v>0.5</v>
      </c>
      <c r="Q907" s="11">
        <v>0.54</v>
      </c>
      <c r="R907" s="11">
        <v>0.5</v>
      </c>
      <c r="S907" s="11">
        <v>0.42</v>
      </c>
      <c r="T907" s="150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273</v>
      </c>
      <c r="C908" s="29"/>
      <c r="D908" s="24">
        <v>2.228601953392903E-2</v>
      </c>
      <c r="E908" s="24">
        <v>1.1690451944500132E-2</v>
      </c>
      <c r="F908" s="24">
        <v>3.7403922283970248E-3</v>
      </c>
      <c r="G908" s="24">
        <v>8.1649658092772682E-3</v>
      </c>
      <c r="H908" s="24">
        <v>1.2247448713915901E-2</v>
      </c>
      <c r="I908" s="24">
        <v>1.0954451150103271E-2</v>
      </c>
      <c r="J908" s="24">
        <v>6.7131711334261837E-2</v>
      </c>
      <c r="K908" s="24">
        <v>0</v>
      </c>
      <c r="L908" s="24">
        <v>4.0824829046386291E-2</v>
      </c>
      <c r="M908" s="24">
        <v>2.5556246985815424E-2</v>
      </c>
      <c r="N908" s="24">
        <v>3.559026084010438E-2</v>
      </c>
      <c r="O908" s="24">
        <v>1.6329931618554533E-2</v>
      </c>
      <c r="P908" s="24">
        <v>0</v>
      </c>
      <c r="Q908" s="24">
        <v>1.0327955589886454E-2</v>
      </c>
      <c r="R908" s="24">
        <v>8.1649658092772682E-3</v>
      </c>
      <c r="S908" s="24">
        <v>4.5898438608155907E-2</v>
      </c>
      <c r="T908" s="204"/>
      <c r="U908" s="205"/>
      <c r="V908" s="205"/>
      <c r="W908" s="205"/>
      <c r="X908" s="205"/>
      <c r="Y908" s="205"/>
      <c r="Z908" s="205"/>
      <c r="AA908" s="205"/>
      <c r="AB908" s="205"/>
      <c r="AC908" s="205"/>
      <c r="AD908" s="205"/>
      <c r="AE908" s="205"/>
      <c r="AF908" s="205"/>
      <c r="AG908" s="205"/>
      <c r="AH908" s="205"/>
      <c r="AI908" s="205"/>
      <c r="AJ908" s="205"/>
      <c r="AK908" s="205"/>
      <c r="AL908" s="205"/>
      <c r="AM908" s="205"/>
      <c r="AN908" s="205"/>
      <c r="AO908" s="205"/>
      <c r="AP908" s="205"/>
      <c r="AQ908" s="205"/>
      <c r="AR908" s="205"/>
      <c r="AS908" s="205"/>
      <c r="AT908" s="205"/>
      <c r="AU908" s="205"/>
      <c r="AV908" s="205"/>
      <c r="AW908" s="205"/>
      <c r="AX908" s="205"/>
      <c r="AY908" s="205"/>
      <c r="AZ908" s="205"/>
      <c r="BA908" s="205"/>
      <c r="BB908" s="205"/>
      <c r="BC908" s="205"/>
      <c r="BD908" s="205"/>
      <c r="BE908" s="205"/>
      <c r="BF908" s="205"/>
      <c r="BG908" s="205"/>
      <c r="BH908" s="205"/>
      <c r="BI908" s="205"/>
      <c r="BJ908" s="205"/>
      <c r="BK908" s="205"/>
      <c r="BL908" s="205"/>
      <c r="BM908" s="56"/>
    </row>
    <row r="909" spans="1:65">
      <c r="A909" s="30"/>
      <c r="B909" s="3" t="s">
        <v>86</v>
      </c>
      <c r="C909" s="29"/>
      <c r="D909" s="13">
        <v>4.8624042619481521E-2</v>
      </c>
      <c r="E909" s="13">
        <v>2.2997610382623213E-2</v>
      </c>
      <c r="F909" s="13">
        <v>6.5197097438408538E-3</v>
      </c>
      <c r="G909" s="13">
        <v>1.5309310892394878E-2</v>
      </c>
      <c r="H909" s="13">
        <v>2.4742320634173542E-2</v>
      </c>
      <c r="I909" s="13">
        <v>1.95615199108987E-2</v>
      </c>
      <c r="J909" s="13">
        <v>0.16111610720222841</v>
      </c>
      <c r="K909" s="13">
        <v>0</v>
      </c>
      <c r="L909" s="13">
        <v>7.9015798154296032E-2</v>
      </c>
      <c r="M909" s="13">
        <v>5.7124250046527394E-2</v>
      </c>
      <c r="N909" s="13">
        <v>7.4664882881337852E-2</v>
      </c>
      <c r="O909" s="13">
        <v>3.1203690990868536E-2</v>
      </c>
      <c r="P909" s="13">
        <v>0</v>
      </c>
      <c r="Q909" s="13">
        <v>1.9244637745130036E-2</v>
      </c>
      <c r="R909" s="13">
        <v>1.6439528475054904E-2</v>
      </c>
      <c r="S909" s="13">
        <v>0.11286501297087517</v>
      </c>
      <c r="T909" s="150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274</v>
      </c>
      <c r="C910" s="29"/>
      <c r="D910" s="13">
        <v>-7.9569290439672646E-2</v>
      </c>
      <c r="E910" s="13">
        <v>2.0841332421454029E-2</v>
      </c>
      <c r="F910" s="13">
        <v>0.15212218995812532</v>
      </c>
      <c r="G910" s="13">
        <v>7.1046643852017199E-2</v>
      </c>
      <c r="H910" s="13">
        <v>-5.9348336748465957E-3</v>
      </c>
      <c r="I910" s="13">
        <v>0.124598976044618</v>
      </c>
      <c r="J910" s="13">
        <v>-0.16324480949061149</v>
      </c>
      <c r="K910" s="13">
        <v>4.1062286112663049E-3</v>
      </c>
      <c r="L910" s="13">
        <v>3.7576436231641974E-2</v>
      </c>
      <c r="M910" s="13">
        <v>-0.10156591088778355</v>
      </c>
      <c r="N910" s="13">
        <v>-4.2752062057259343E-2</v>
      </c>
      <c r="O910" s="13">
        <v>5.0964519279792064E-2</v>
      </c>
      <c r="P910" s="13">
        <v>4.1062286112663049E-3</v>
      </c>
      <c r="Q910" s="13">
        <v>7.7740685376092467E-2</v>
      </c>
      <c r="R910" s="13">
        <v>-2.5878129128089622E-3</v>
      </c>
      <c r="S910" s="13">
        <v>-0.18332693406283673</v>
      </c>
      <c r="T910" s="150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46" t="s">
        <v>275</v>
      </c>
      <c r="C911" s="47"/>
      <c r="D911" s="45">
        <v>0.67</v>
      </c>
      <c r="E911" s="45">
        <v>0.21</v>
      </c>
      <c r="F911" s="45">
        <v>1.36</v>
      </c>
      <c r="G911" s="45">
        <v>0.64</v>
      </c>
      <c r="H911" s="45">
        <v>0.03</v>
      </c>
      <c r="I911" s="45">
        <v>1.1100000000000001</v>
      </c>
      <c r="J911" s="45">
        <v>1.41</v>
      </c>
      <c r="K911" s="45" t="s">
        <v>276</v>
      </c>
      <c r="L911" s="45" t="s">
        <v>276</v>
      </c>
      <c r="M911" s="45">
        <v>0.87</v>
      </c>
      <c r="N911" s="45">
        <v>0.35</v>
      </c>
      <c r="O911" s="45">
        <v>0.47</v>
      </c>
      <c r="P911" s="45" t="s">
        <v>276</v>
      </c>
      <c r="Q911" s="45">
        <v>0.7</v>
      </c>
      <c r="R911" s="45">
        <v>0</v>
      </c>
      <c r="S911" s="45">
        <v>1.58</v>
      </c>
      <c r="T911" s="150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B912" s="31" t="s">
        <v>294</v>
      </c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BM912" s="55"/>
    </row>
    <row r="913" spans="1:65">
      <c r="BM913" s="55"/>
    </row>
    <row r="914" spans="1:65" ht="15">
      <c r="B914" s="8" t="s">
        <v>523</v>
      </c>
      <c r="BM914" s="28" t="s">
        <v>66</v>
      </c>
    </row>
    <row r="915" spans="1:65" ht="15">
      <c r="A915" s="25" t="s">
        <v>27</v>
      </c>
      <c r="B915" s="18" t="s">
        <v>110</v>
      </c>
      <c r="C915" s="15" t="s">
        <v>111</v>
      </c>
      <c r="D915" s="16" t="s">
        <v>232</v>
      </c>
      <c r="E915" s="17" t="s">
        <v>232</v>
      </c>
      <c r="F915" s="17" t="s">
        <v>232</v>
      </c>
      <c r="G915" s="17" t="s">
        <v>232</v>
      </c>
      <c r="H915" s="17" t="s">
        <v>232</v>
      </c>
      <c r="I915" s="17" t="s">
        <v>232</v>
      </c>
      <c r="J915" s="17" t="s">
        <v>232</v>
      </c>
      <c r="K915" s="17" t="s">
        <v>232</v>
      </c>
      <c r="L915" s="17" t="s">
        <v>232</v>
      </c>
      <c r="M915" s="17" t="s">
        <v>232</v>
      </c>
      <c r="N915" s="17" t="s">
        <v>232</v>
      </c>
      <c r="O915" s="17" t="s">
        <v>232</v>
      </c>
      <c r="P915" s="17" t="s">
        <v>232</v>
      </c>
      <c r="Q915" s="17" t="s">
        <v>232</v>
      </c>
      <c r="R915" s="17" t="s">
        <v>232</v>
      </c>
      <c r="S915" s="17" t="s">
        <v>232</v>
      </c>
      <c r="T915" s="17" t="s">
        <v>232</v>
      </c>
      <c r="U915" s="17" t="s">
        <v>232</v>
      </c>
      <c r="V915" s="17" t="s">
        <v>232</v>
      </c>
      <c r="W915" s="17" t="s">
        <v>232</v>
      </c>
      <c r="X915" s="17" t="s">
        <v>232</v>
      </c>
      <c r="Y915" s="17" t="s">
        <v>232</v>
      </c>
      <c r="Z915" s="17" t="s">
        <v>232</v>
      </c>
      <c r="AA915" s="17" t="s">
        <v>232</v>
      </c>
      <c r="AB915" s="17" t="s">
        <v>232</v>
      </c>
      <c r="AC915" s="17" t="s">
        <v>232</v>
      </c>
      <c r="AD915" s="17" t="s">
        <v>232</v>
      </c>
      <c r="AE915" s="150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9" t="s">
        <v>233</v>
      </c>
      <c r="C916" s="9" t="s">
        <v>233</v>
      </c>
      <c r="D916" s="148" t="s">
        <v>235</v>
      </c>
      <c r="E916" s="149" t="s">
        <v>236</v>
      </c>
      <c r="F916" s="149" t="s">
        <v>237</v>
      </c>
      <c r="G916" s="149" t="s">
        <v>238</v>
      </c>
      <c r="H916" s="149" t="s">
        <v>239</v>
      </c>
      <c r="I916" s="149" t="s">
        <v>241</v>
      </c>
      <c r="J916" s="149" t="s">
        <v>242</v>
      </c>
      <c r="K916" s="149" t="s">
        <v>243</v>
      </c>
      <c r="L916" s="149" t="s">
        <v>244</v>
      </c>
      <c r="M916" s="149" t="s">
        <v>245</v>
      </c>
      <c r="N916" s="149" t="s">
        <v>246</v>
      </c>
      <c r="O916" s="149" t="s">
        <v>247</v>
      </c>
      <c r="P916" s="149" t="s">
        <v>248</v>
      </c>
      <c r="Q916" s="149" t="s">
        <v>249</v>
      </c>
      <c r="R916" s="149" t="s">
        <v>251</v>
      </c>
      <c r="S916" s="149" t="s">
        <v>252</v>
      </c>
      <c r="T916" s="149" t="s">
        <v>253</v>
      </c>
      <c r="U916" s="149" t="s">
        <v>254</v>
      </c>
      <c r="V916" s="149" t="s">
        <v>277</v>
      </c>
      <c r="W916" s="149" t="s">
        <v>255</v>
      </c>
      <c r="X916" s="149" t="s">
        <v>256</v>
      </c>
      <c r="Y916" s="149" t="s">
        <v>257</v>
      </c>
      <c r="Z916" s="149" t="s">
        <v>258</v>
      </c>
      <c r="AA916" s="149" t="s">
        <v>260</v>
      </c>
      <c r="AB916" s="149" t="s">
        <v>261</v>
      </c>
      <c r="AC916" s="149" t="s">
        <v>262</v>
      </c>
      <c r="AD916" s="149" t="s">
        <v>263</v>
      </c>
      <c r="AE916" s="150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 t="s">
        <v>3</v>
      </c>
    </row>
    <row r="917" spans="1:65">
      <c r="A917" s="30"/>
      <c r="B917" s="19"/>
      <c r="C917" s="9"/>
      <c r="D917" s="10" t="s">
        <v>284</v>
      </c>
      <c r="E917" s="11" t="s">
        <v>284</v>
      </c>
      <c r="F917" s="11" t="s">
        <v>284</v>
      </c>
      <c r="G917" s="11" t="s">
        <v>284</v>
      </c>
      <c r="H917" s="11" t="s">
        <v>284</v>
      </c>
      <c r="I917" s="11" t="s">
        <v>284</v>
      </c>
      <c r="J917" s="11" t="s">
        <v>284</v>
      </c>
      <c r="K917" s="11" t="s">
        <v>284</v>
      </c>
      <c r="L917" s="11" t="s">
        <v>284</v>
      </c>
      <c r="M917" s="11" t="s">
        <v>114</v>
      </c>
      <c r="N917" s="11" t="s">
        <v>114</v>
      </c>
      <c r="O917" s="11" t="s">
        <v>284</v>
      </c>
      <c r="P917" s="11" t="s">
        <v>285</v>
      </c>
      <c r="Q917" s="11" t="s">
        <v>284</v>
      </c>
      <c r="R917" s="11" t="s">
        <v>285</v>
      </c>
      <c r="S917" s="11" t="s">
        <v>285</v>
      </c>
      <c r="T917" s="11" t="s">
        <v>285</v>
      </c>
      <c r="U917" s="11" t="s">
        <v>285</v>
      </c>
      <c r="V917" s="11" t="s">
        <v>285</v>
      </c>
      <c r="W917" s="11" t="s">
        <v>284</v>
      </c>
      <c r="X917" s="11" t="s">
        <v>285</v>
      </c>
      <c r="Y917" s="11" t="s">
        <v>285</v>
      </c>
      <c r="Z917" s="11" t="s">
        <v>285</v>
      </c>
      <c r="AA917" s="11" t="s">
        <v>284</v>
      </c>
      <c r="AB917" s="11" t="s">
        <v>284</v>
      </c>
      <c r="AC917" s="11" t="s">
        <v>284</v>
      </c>
      <c r="AD917" s="11" t="s">
        <v>285</v>
      </c>
      <c r="AE917" s="150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</v>
      </c>
    </row>
    <row r="918" spans="1:65">
      <c r="A918" s="30"/>
      <c r="B918" s="19"/>
      <c r="C918" s="9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150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2</v>
      </c>
    </row>
    <row r="919" spans="1:65">
      <c r="A919" s="30"/>
      <c r="B919" s="18">
        <v>1</v>
      </c>
      <c r="C919" s="14">
        <v>1</v>
      </c>
      <c r="D919" s="206">
        <v>14.78</v>
      </c>
      <c r="E919" s="206">
        <v>12.6</v>
      </c>
      <c r="F919" s="206">
        <v>12.352015636236942</v>
      </c>
      <c r="G919" s="231">
        <v>12.18</v>
      </c>
      <c r="H919" s="206">
        <v>10.4</v>
      </c>
      <c r="I919" s="206">
        <v>13.16</v>
      </c>
      <c r="J919" s="206">
        <v>12.5</v>
      </c>
      <c r="K919" s="230">
        <v>3.81</v>
      </c>
      <c r="L919" s="206">
        <v>11.13</v>
      </c>
      <c r="M919" s="206">
        <v>13.933691415760601</v>
      </c>
      <c r="N919" s="230" t="s">
        <v>95</v>
      </c>
      <c r="O919" s="206">
        <v>13.67</v>
      </c>
      <c r="P919" s="230">
        <v>9.6999999999999993</v>
      </c>
      <c r="Q919" s="206">
        <v>12.6732</v>
      </c>
      <c r="R919" s="206">
        <v>13.4</v>
      </c>
      <c r="S919" s="206">
        <v>12.4</v>
      </c>
      <c r="T919" s="206">
        <v>12.85</v>
      </c>
      <c r="U919" s="206">
        <v>13.35</v>
      </c>
      <c r="V919" s="206">
        <v>12.95</v>
      </c>
      <c r="W919" s="206">
        <v>12.06</v>
      </c>
      <c r="X919" s="206">
        <v>15.400000000000002</v>
      </c>
      <c r="Y919" s="206">
        <v>13</v>
      </c>
      <c r="Z919" s="206">
        <v>13.21</v>
      </c>
      <c r="AA919" s="206">
        <v>13.78</v>
      </c>
      <c r="AB919" s="206">
        <v>12.4</v>
      </c>
      <c r="AC919" s="206">
        <v>12</v>
      </c>
      <c r="AD919" s="206">
        <v>9.9499999999999993</v>
      </c>
      <c r="AE919" s="207"/>
      <c r="AF919" s="208"/>
      <c r="AG919" s="208"/>
      <c r="AH919" s="208"/>
      <c r="AI919" s="208"/>
      <c r="AJ919" s="208"/>
      <c r="AK919" s="208"/>
      <c r="AL919" s="208"/>
      <c r="AM919" s="208"/>
      <c r="AN919" s="208"/>
      <c r="AO919" s="208"/>
      <c r="AP919" s="208"/>
      <c r="AQ919" s="208"/>
      <c r="AR919" s="208"/>
      <c r="AS919" s="208"/>
      <c r="AT919" s="208"/>
      <c r="AU919" s="208"/>
      <c r="AV919" s="208"/>
      <c r="AW919" s="208"/>
      <c r="AX919" s="208"/>
      <c r="AY919" s="208"/>
      <c r="AZ919" s="208"/>
      <c r="BA919" s="208"/>
      <c r="BB919" s="208"/>
      <c r="BC919" s="208"/>
      <c r="BD919" s="208"/>
      <c r="BE919" s="208"/>
      <c r="BF919" s="208"/>
      <c r="BG919" s="208"/>
      <c r="BH919" s="208"/>
      <c r="BI919" s="208"/>
      <c r="BJ919" s="208"/>
      <c r="BK919" s="208"/>
      <c r="BL919" s="208"/>
      <c r="BM919" s="209">
        <v>1</v>
      </c>
    </row>
    <row r="920" spans="1:65">
      <c r="A920" s="30"/>
      <c r="B920" s="19">
        <v>1</v>
      </c>
      <c r="C920" s="9">
        <v>2</v>
      </c>
      <c r="D920" s="210">
        <v>13.51</v>
      </c>
      <c r="E920" s="210">
        <v>12.8</v>
      </c>
      <c r="F920" s="210">
        <v>12.368087261957699</v>
      </c>
      <c r="G920" s="210">
        <v>11.53</v>
      </c>
      <c r="H920" s="233">
        <v>18.100000000000001</v>
      </c>
      <c r="I920" s="210">
        <v>13.13</v>
      </c>
      <c r="J920" s="210">
        <v>12.8</v>
      </c>
      <c r="K920" s="232">
        <v>3.74</v>
      </c>
      <c r="L920" s="210">
        <v>11.98</v>
      </c>
      <c r="M920" s="210">
        <v>13.378826486946471</v>
      </c>
      <c r="N920" s="232" t="s">
        <v>95</v>
      </c>
      <c r="O920" s="210">
        <v>13.52</v>
      </c>
      <c r="P920" s="232">
        <v>8.8000000000000007</v>
      </c>
      <c r="Q920" s="210">
        <v>12.8872</v>
      </c>
      <c r="R920" s="210">
        <v>13.85</v>
      </c>
      <c r="S920" s="210">
        <v>12.5</v>
      </c>
      <c r="T920" s="210">
        <v>12.55</v>
      </c>
      <c r="U920" s="210">
        <v>13.3</v>
      </c>
      <c r="V920" s="210">
        <v>12.7</v>
      </c>
      <c r="W920" s="210">
        <v>11.83</v>
      </c>
      <c r="X920" s="210">
        <v>14.3</v>
      </c>
      <c r="Y920" s="210">
        <v>12.9</v>
      </c>
      <c r="Z920" s="210">
        <v>13.54</v>
      </c>
      <c r="AA920" s="210">
        <v>13.64</v>
      </c>
      <c r="AB920" s="210">
        <v>12.7</v>
      </c>
      <c r="AC920" s="210">
        <v>11.6</v>
      </c>
      <c r="AD920" s="210">
        <v>10.95</v>
      </c>
      <c r="AE920" s="207"/>
      <c r="AF920" s="208"/>
      <c r="AG920" s="208"/>
      <c r="AH920" s="208"/>
      <c r="AI920" s="208"/>
      <c r="AJ920" s="208"/>
      <c r="AK920" s="208"/>
      <c r="AL920" s="208"/>
      <c r="AM920" s="208"/>
      <c r="AN920" s="208"/>
      <c r="AO920" s="208"/>
      <c r="AP920" s="208"/>
      <c r="AQ920" s="208"/>
      <c r="AR920" s="208"/>
      <c r="AS920" s="208"/>
      <c r="AT920" s="208"/>
      <c r="AU920" s="208"/>
      <c r="AV920" s="208"/>
      <c r="AW920" s="208"/>
      <c r="AX920" s="208"/>
      <c r="AY920" s="208"/>
      <c r="AZ920" s="208"/>
      <c r="BA920" s="208"/>
      <c r="BB920" s="208"/>
      <c r="BC920" s="208"/>
      <c r="BD920" s="208"/>
      <c r="BE920" s="208"/>
      <c r="BF920" s="208"/>
      <c r="BG920" s="208"/>
      <c r="BH920" s="208"/>
      <c r="BI920" s="208"/>
      <c r="BJ920" s="208"/>
      <c r="BK920" s="208"/>
      <c r="BL920" s="208"/>
      <c r="BM920" s="209">
        <v>21</v>
      </c>
    </row>
    <row r="921" spans="1:65">
      <c r="A921" s="30"/>
      <c r="B921" s="19">
        <v>1</v>
      </c>
      <c r="C921" s="9">
        <v>3</v>
      </c>
      <c r="D921" s="210">
        <v>14.36</v>
      </c>
      <c r="E921" s="210">
        <v>12.8</v>
      </c>
      <c r="F921" s="210">
        <v>12.585639451500766</v>
      </c>
      <c r="G921" s="210">
        <v>11.55</v>
      </c>
      <c r="H921" s="210">
        <v>13.9</v>
      </c>
      <c r="I921" s="210">
        <v>13</v>
      </c>
      <c r="J921" s="210">
        <v>12.5</v>
      </c>
      <c r="K921" s="232">
        <v>3.71</v>
      </c>
      <c r="L921" s="210">
        <v>11.49</v>
      </c>
      <c r="M921" s="210">
        <v>12.308127004847556</v>
      </c>
      <c r="N921" s="232" t="s">
        <v>95</v>
      </c>
      <c r="O921" s="210">
        <v>12.78</v>
      </c>
      <c r="P921" s="232">
        <v>9.6</v>
      </c>
      <c r="Q921" s="210">
        <v>12.656639999999999</v>
      </c>
      <c r="R921" s="210">
        <v>14.15</v>
      </c>
      <c r="S921" s="210">
        <v>12.55</v>
      </c>
      <c r="T921" s="210">
        <v>12.3</v>
      </c>
      <c r="U921" s="210">
        <v>13.15</v>
      </c>
      <c r="V921" s="210">
        <v>12.75</v>
      </c>
      <c r="W921" s="210">
        <v>12.46</v>
      </c>
      <c r="X921" s="210">
        <v>14.8</v>
      </c>
      <c r="Y921" s="210">
        <v>13.1</v>
      </c>
      <c r="Z921" s="210">
        <v>13.17</v>
      </c>
      <c r="AA921" s="210">
        <v>13.84</v>
      </c>
      <c r="AB921" s="210">
        <v>12.8</v>
      </c>
      <c r="AC921" s="210">
        <v>12.2</v>
      </c>
      <c r="AD921" s="210">
        <v>9.7100000000000009</v>
      </c>
      <c r="AE921" s="207"/>
      <c r="AF921" s="208"/>
      <c r="AG921" s="208"/>
      <c r="AH921" s="208"/>
      <c r="AI921" s="208"/>
      <c r="AJ921" s="208"/>
      <c r="AK921" s="208"/>
      <c r="AL921" s="208"/>
      <c r="AM921" s="208"/>
      <c r="AN921" s="208"/>
      <c r="AO921" s="208"/>
      <c r="AP921" s="208"/>
      <c r="AQ921" s="208"/>
      <c r="AR921" s="208"/>
      <c r="AS921" s="208"/>
      <c r="AT921" s="208"/>
      <c r="AU921" s="208"/>
      <c r="AV921" s="208"/>
      <c r="AW921" s="208"/>
      <c r="AX921" s="208"/>
      <c r="AY921" s="208"/>
      <c r="AZ921" s="208"/>
      <c r="BA921" s="208"/>
      <c r="BB921" s="208"/>
      <c r="BC921" s="208"/>
      <c r="BD921" s="208"/>
      <c r="BE921" s="208"/>
      <c r="BF921" s="208"/>
      <c r="BG921" s="208"/>
      <c r="BH921" s="208"/>
      <c r="BI921" s="208"/>
      <c r="BJ921" s="208"/>
      <c r="BK921" s="208"/>
      <c r="BL921" s="208"/>
      <c r="BM921" s="209">
        <v>16</v>
      </c>
    </row>
    <row r="922" spans="1:65">
      <c r="A922" s="30"/>
      <c r="B922" s="19">
        <v>1</v>
      </c>
      <c r="C922" s="9">
        <v>4</v>
      </c>
      <c r="D922" s="210">
        <v>13.9</v>
      </c>
      <c r="E922" s="210">
        <v>12.5</v>
      </c>
      <c r="F922" s="210">
        <v>12.414916142675878</v>
      </c>
      <c r="G922" s="210">
        <v>11.49</v>
      </c>
      <c r="H922" s="210">
        <v>16</v>
      </c>
      <c r="I922" s="210">
        <v>13.62</v>
      </c>
      <c r="J922" s="210">
        <v>12</v>
      </c>
      <c r="K922" s="232">
        <v>3.74</v>
      </c>
      <c r="L922" s="210">
        <v>11.46</v>
      </c>
      <c r="M922" s="210">
        <v>12.372506957564786</v>
      </c>
      <c r="N922" s="232" t="s">
        <v>95</v>
      </c>
      <c r="O922" s="210">
        <v>12.9</v>
      </c>
      <c r="P922" s="232">
        <v>9.6999999999999993</v>
      </c>
      <c r="Q922" s="210">
        <v>12.4672</v>
      </c>
      <c r="R922" s="210">
        <v>14.05</v>
      </c>
      <c r="S922" s="210">
        <v>12.15</v>
      </c>
      <c r="T922" s="210">
        <v>12.55</v>
      </c>
      <c r="U922" s="210">
        <v>13.8</v>
      </c>
      <c r="V922" s="210">
        <v>12.5</v>
      </c>
      <c r="W922" s="210">
        <v>12.96</v>
      </c>
      <c r="X922" s="210">
        <v>14.5</v>
      </c>
      <c r="Y922" s="210">
        <v>12.4</v>
      </c>
      <c r="Z922" s="210">
        <v>13.14</v>
      </c>
      <c r="AA922" s="233">
        <v>12.74</v>
      </c>
      <c r="AB922" s="210">
        <v>12.6</v>
      </c>
      <c r="AC922" s="210">
        <v>12</v>
      </c>
      <c r="AD922" s="210">
        <v>11.89</v>
      </c>
      <c r="AE922" s="207"/>
      <c r="AF922" s="208"/>
      <c r="AG922" s="208"/>
      <c r="AH922" s="208"/>
      <c r="AI922" s="208"/>
      <c r="AJ922" s="208"/>
      <c r="AK922" s="208"/>
      <c r="AL922" s="208"/>
      <c r="AM922" s="208"/>
      <c r="AN922" s="208"/>
      <c r="AO922" s="208"/>
      <c r="AP922" s="208"/>
      <c r="AQ922" s="208"/>
      <c r="AR922" s="208"/>
      <c r="AS922" s="208"/>
      <c r="AT922" s="208"/>
      <c r="AU922" s="208"/>
      <c r="AV922" s="208"/>
      <c r="AW922" s="208"/>
      <c r="AX922" s="208"/>
      <c r="AY922" s="208"/>
      <c r="AZ922" s="208"/>
      <c r="BA922" s="208"/>
      <c r="BB922" s="208"/>
      <c r="BC922" s="208"/>
      <c r="BD922" s="208"/>
      <c r="BE922" s="208"/>
      <c r="BF922" s="208"/>
      <c r="BG922" s="208"/>
      <c r="BH922" s="208"/>
      <c r="BI922" s="208"/>
      <c r="BJ922" s="208"/>
      <c r="BK922" s="208"/>
      <c r="BL922" s="208"/>
      <c r="BM922" s="209">
        <v>12.811477276435271</v>
      </c>
    </row>
    <row r="923" spans="1:65">
      <c r="A923" s="30"/>
      <c r="B923" s="19">
        <v>1</v>
      </c>
      <c r="C923" s="9">
        <v>5</v>
      </c>
      <c r="D923" s="210">
        <v>13.72</v>
      </c>
      <c r="E923" s="210">
        <v>13.1</v>
      </c>
      <c r="F923" s="210">
        <v>12.404915884517315</v>
      </c>
      <c r="G923" s="210">
        <v>11.65</v>
      </c>
      <c r="H923" s="210">
        <v>15.5</v>
      </c>
      <c r="I923" s="210">
        <v>13.42</v>
      </c>
      <c r="J923" s="210">
        <v>11.9</v>
      </c>
      <c r="K923" s="232">
        <v>3.98</v>
      </c>
      <c r="L923" s="210">
        <v>11.13</v>
      </c>
      <c r="M923" s="210">
        <v>14.205637435335939</v>
      </c>
      <c r="N923" s="232" t="s">
        <v>95</v>
      </c>
      <c r="O923" s="210">
        <v>13.79</v>
      </c>
      <c r="P923" s="232">
        <v>8.6999999999999993</v>
      </c>
      <c r="Q923" s="210">
        <v>12.86956</v>
      </c>
      <c r="R923" s="210">
        <v>13.45</v>
      </c>
      <c r="S923" s="210">
        <v>12.55</v>
      </c>
      <c r="T923" s="210">
        <v>12.4</v>
      </c>
      <c r="U923" s="210">
        <v>13.45</v>
      </c>
      <c r="V923" s="210">
        <v>12.7</v>
      </c>
      <c r="W923" s="210">
        <v>11.01</v>
      </c>
      <c r="X923" s="210">
        <v>14.1</v>
      </c>
      <c r="Y923" s="210">
        <v>13</v>
      </c>
      <c r="Z923" s="210">
        <v>13.63</v>
      </c>
      <c r="AA923" s="210">
        <v>13.65</v>
      </c>
      <c r="AB923" s="210">
        <v>12.6</v>
      </c>
      <c r="AC923" s="210">
        <v>11.4</v>
      </c>
      <c r="AD923" s="210">
        <v>9.99</v>
      </c>
      <c r="AE923" s="207"/>
      <c r="AF923" s="208"/>
      <c r="AG923" s="208"/>
      <c r="AH923" s="208"/>
      <c r="AI923" s="208"/>
      <c r="AJ923" s="208"/>
      <c r="AK923" s="208"/>
      <c r="AL923" s="208"/>
      <c r="AM923" s="208"/>
      <c r="AN923" s="208"/>
      <c r="AO923" s="208"/>
      <c r="AP923" s="208"/>
      <c r="AQ923" s="208"/>
      <c r="AR923" s="208"/>
      <c r="AS923" s="208"/>
      <c r="AT923" s="208"/>
      <c r="AU923" s="208"/>
      <c r="AV923" s="208"/>
      <c r="AW923" s="208"/>
      <c r="AX923" s="208"/>
      <c r="AY923" s="208"/>
      <c r="AZ923" s="208"/>
      <c r="BA923" s="208"/>
      <c r="BB923" s="208"/>
      <c r="BC923" s="208"/>
      <c r="BD923" s="208"/>
      <c r="BE923" s="208"/>
      <c r="BF923" s="208"/>
      <c r="BG923" s="208"/>
      <c r="BH923" s="208"/>
      <c r="BI923" s="208"/>
      <c r="BJ923" s="208"/>
      <c r="BK923" s="208"/>
      <c r="BL923" s="208"/>
      <c r="BM923" s="209">
        <v>59</v>
      </c>
    </row>
    <row r="924" spans="1:65">
      <c r="A924" s="30"/>
      <c r="B924" s="19">
        <v>1</v>
      </c>
      <c r="C924" s="9">
        <v>6</v>
      </c>
      <c r="D924" s="210">
        <v>14.92</v>
      </c>
      <c r="E924" s="210">
        <v>13</v>
      </c>
      <c r="F924" s="210">
        <v>12.576811912007974</v>
      </c>
      <c r="G924" s="210">
        <v>11.67</v>
      </c>
      <c r="H924" s="210">
        <v>12.8</v>
      </c>
      <c r="I924" s="210">
        <v>13.84</v>
      </c>
      <c r="J924" s="210">
        <v>12.4</v>
      </c>
      <c r="K924" s="232">
        <v>3.87</v>
      </c>
      <c r="L924" s="210">
        <v>11.19</v>
      </c>
      <c r="M924" s="210">
        <v>12.057352217327427</v>
      </c>
      <c r="N924" s="232" t="s">
        <v>95</v>
      </c>
      <c r="O924" s="210">
        <v>13.89</v>
      </c>
      <c r="P924" s="232">
        <v>10</v>
      </c>
      <c r="Q924" s="210">
        <v>12.5764</v>
      </c>
      <c r="R924" s="210">
        <v>13.45</v>
      </c>
      <c r="S924" s="210">
        <v>12.75</v>
      </c>
      <c r="T924" s="210">
        <v>12.3</v>
      </c>
      <c r="U924" s="210">
        <v>13.55</v>
      </c>
      <c r="V924" s="210">
        <v>12.55</v>
      </c>
      <c r="W924" s="210">
        <v>12.26</v>
      </c>
      <c r="X924" s="210">
        <v>15.5</v>
      </c>
      <c r="Y924" s="210">
        <v>12.5</v>
      </c>
      <c r="Z924" s="210">
        <v>13.24</v>
      </c>
      <c r="AA924" s="210">
        <v>13.52</v>
      </c>
      <c r="AB924" s="210">
        <v>12.7</v>
      </c>
      <c r="AC924" s="210">
        <v>11.6</v>
      </c>
      <c r="AD924" s="210">
        <v>10.62</v>
      </c>
      <c r="AE924" s="207"/>
      <c r="AF924" s="208"/>
      <c r="AG924" s="208"/>
      <c r="AH924" s="208"/>
      <c r="AI924" s="208"/>
      <c r="AJ924" s="208"/>
      <c r="AK924" s="208"/>
      <c r="AL924" s="208"/>
      <c r="AM924" s="208"/>
      <c r="AN924" s="208"/>
      <c r="AO924" s="208"/>
      <c r="AP924" s="208"/>
      <c r="AQ924" s="208"/>
      <c r="AR924" s="208"/>
      <c r="AS924" s="208"/>
      <c r="AT924" s="208"/>
      <c r="AU924" s="208"/>
      <c r="AV924" s="208"/>
      <c r="AW924" s="208"/>
      <c r="AX924" s="208"/>
      <c r="AY924" s="208"/>
      <c r="AZ924" s="208"/>
      <c r="BA924" s="208"/>
      <c r="BB924" s="208"/>
      <c r="BC924" s="208"/>
      <c r="BD924" s="208"/>
      <c r="BE924" s="208"/>
      <c r="BF924" s="208"/>
      <c r="BG924" s="208"/>
      <c r="BH924" s="208"/>
      <c r="BI924" s="208"/>
      <c r="BJ924" s="208"/>
      <c r="BK924" s="208"/>
      <c r="BL924" s="208"/>
      <c r="BM924" s="211"/>
    </row>
    <row r="925" spans="1:65">
      <c r="A925" s="30"/>
      <c r="B925" s="20" t="s">
        <v>271</v>
      </c>
      <c r="C925" s="12"/>
      <c r="D925" s="212">
        <v>14.198333333333332</v>
      </c>
      <c r="E925" s="212">
        <v>12.800000000000002</v>
      </c>
      <c r="F925" s="212">
        <v>12.450397714816097</v>
      </c>
      <c r="G925" s="212">
        <v>11.678333333333335</v>
      </c>
      <c r="H925" s="212">
        <v>14.450000000000001</v>
      </c>
      <c r="I925" s="212">
        <v>13.361666666666666</v>
      </c>
      <c r="J925" s="212">
        <v>12.35</v>
      </c>
      <c r="K925" s="212">
        <v>3.8083333333333336</v>
      </c>
      <c r="L925" s="212">
        <v>11.396666666666668</v>
      </c>
      <c r="M925" s="212">
        <v>13.0426902529638</v>
      </c>
      <c r="N925" s="212" t="s">
        <v>660</v>
      </c>
      <c r="O925" s="212">
        <v>13.424999999999999</v>
      </c>
      <c r="P925" s="212">
        <v>9.4166666666666661</v>
      </c>
      <c r="Q925" s="212">
        <v>12.688366666666667</v>
      </c>
      <c r="R925" s="212">
        <v>13.725000000000001</v>
      </c>
      <c r="S925" s="212">
        <v>12.483333333333334</v>
      </c>
      <c r="T925" s="212">
        <v>12.491666666666667</v>
      </c>
      <c r="U925" s="212">
        <v>13.433333333333332</v>
      </c>
      <c r="V925" s="212">
        <v>12.691666666666665</v>
      </c>
      <c r="W925" s="212">
        <v>12.096666666666666</v>
      </c>
      <c r="X925" s="212">
        <v>14.766666666666666</v>
      </c>
      <c r="Y925" s="212">
        <v>12.816666666666668</v>
      </c>
      <c r="Z925" s="212">
        <v>13.321666666666665</v>
      </c>
      <c r="AA925" s="212">
        <v>13.528333333333334</v>
      </c>
      <c r="AB925" s="212">
        <v>12.633333333333335</v>
      </c>
      <c r="AC925" s="212">
        <v>11.799999999999999</v>
      </c>
      <c r="AD925" s="212">
        <v>10.518333333333333</v>
      </c>
      <c r="AE925" s="207"/>
      <c r="AF925" s="208"/>
      <c r="AG925" s="208"/>
      <c r="AH925" s="208"/>
      <c r="AI925" s="208"/>
      <c r="AJ925" s="208"/>
      <c r="AK925" s="208"/>
      <c r="AL925" s="208"/>
      <c r="AM925" s="208"/>
      <c r="AN925" s="208"/>
      <c r="AO925" s="208"/>
      <c r="AP925" s="208"/>
      <c r="AQ925" s="208"/>
      <c r="AR925" s="208"/>
      <c r="AS925" s="208"/>
      <c r="AT925" s="208"/>
      <c r="AU925" s="208"/>
      <c r="AV925" s="208"/>
      <c r="AW925" s="208"/>
      <c r="AX925" s="208"/>
      <c r="AY925" s="208"/>
      <c r="AZ925" s="208"/>
      <c r="BA925" s="208"/>
      <c r="BB925" s="208"/>
      <c r="BC925" s="208"/>
      <c r="BD925" s="208"/>
      <c r="BE925" s="208"/>
      <c r="BF925" s="208"/>
      <c r="BG925" s="208"/>
      <c r="BH925" s="208"/>
      <c r="BI925" s="208"/>
      <c r="BJ925" s="208"/>
      <c r="BK925" s="208"/>
      <c r="BL925" s="208"/>
      <c r="BM925" s="211"/>
    </row>
    <row r="926" spans="1:65">
      <c r="A926" s="30"/>
      <c r="B926" s="3" t="s">
        <v>272</v>
      </c>
      <c r="C926" s="29"/>
      <c r="D926" s="210">
        <v>14.129999999999999</v>
      </c>
      <c r="E926" s="210">
        <v>12.8</v>
      </c>
      <c r="F926" s="210">
        <v>12.409916013596597</v>
      </c>
      <c r="G926" s="210">
        <v>11.600000000000001</v>
      </c>
      <c r="H926" s="210">
        <v>14.7</v>
      </c>
      <c r="I926" s="210">
        <v>13.29</v>
      </c>
      <c r="J926" s="210">
        <v>12.45</v>
      </c>
      <c r="K926" s="210">
        <v>3.7750000000000004</v>
      </c>
      <c r="L926" s="210">
        <v>11.324999999999999</v>
      </c>
      <c r="M926" s="210">
        <v>12.875666722255628</v>
      </c>
      <c r="N926" s="210" t="s">
        <v>660</v>
      </c>
      <c r="O926" s="210">
        <v>13.594999999999999</v>
      </c>
      <c r="P926" s="210">
        <v>9.6499999999999986</v>
      </c>
      <c r="Q926" s="210">
        <v>12.664919999999999</v>
      </c>
      <c r="R926" s="210">
        <v>13.649999999999999</v>
      </c>
      <c r="S926" s="210">
        <v>12.525</v>
      </c>
      <c r="T926" s="210">
        <v>12.475000000000001</v>
      </c>
      <c r="U926" s="210">
        <v>13.399999999999999</v>
      </c>
      <c r="V926" s="210">
        <v>12.7</v>
      </c>
      <c r="W926" s="210">
        <v>12.16</v>
      </c>
      <c r="X926" s="210">
        <v>14.65</v>
      </c>
      <c r="Y926" s="210">
        <v>12.95</v>
      </c>
      <c r="Z926" s="210">
        <v>13.225000000000001</v>
      </c>
      <c r="AA926" s="210">
        <v>13.645</v>
      </c>
      <c r="AB926" s="210">
        <v>12.649999999999999</v>
      </c>
      <c r="AC926" s="210">
        <v>11.8</v>
      </c>
      <c r="AD926" s="210">
        <v>10.305</v>
      </c>
      <c r="AE926" s="207"/>
      <c r="AF926" s="208"/>
      <c r="AG926" s="208"/>
      <c r="AH926" s="208"/>
      <c r="AI926" s="208"/>
      <c r="AJ926" s="208"/>
      <c r="AK926" s="208"/>
      <c r="AL926" s="208"/>
      <c r="AM926" s="208"/>
      <c r="AN926" s="208"/>
      <c r="AO926" s="208"/>
      <c r="AP926" s="208"/>
      <c r="AQ926" s="208"/>
      <c r="AR926" s="208"/>
      <c r="AS926" s="208"/>
      <c r="AT926" s="208"/>
      <c r="AU926" s="208"/>
      <c r="AV926" s="208"/>
      <c r="AW926" s="208"/>
      <c r="AX926" s="208"/>
      <c r="AY926" s="208"/>
      <c r="AZ926" s="208"/>
      <c r="BA926" s="208"/>
      <c r="BB926" s="208"/>
      <c r="BC926" s="208"/>
      <c r="BD926" s="208"/>
      <c r="BE926" s="208"/>
      <c r="BF926" s="208"/>
      <c r="BG926" s="208"/>
      <c r="BH926" s="208"/>
      <c r="BI926" s="208"/>
      <c r="BJ926" s="208"/>
      <c r="BK926" s="208"/>
      <c r="BL926" s="208"/>
      <c r="BM926" s="211"/>
    </row>
    <row r="927" spans="1:65">
      <c r="A927" s="30"/>
      <c r="B927" s="3" t="s">
        <v>273</v>
      </c>
      <c r="C927" s="29"/>
      <c r="D927" s="24">
        <v>0.57911714416572613</v>
      </c>
      <c r="E927" s="24">
        <v>0.22803508501982755</v>
      </c>
      <c r="F927" s="24">
        <v>0.10397351535591215</v>
      </c>
      <c r="G927" s="24">
        <v>0.25553212452970875</v>
      </c>
      <c r="H927" s="24">
        <v>2.692768092502587</v>
      </c>
      <c r="I927" s="24">
        <v>0.3237540218540404</v>
      </c>
      <c r="J927" s="24">
        <v>0.33911649915626352</v>
      </c>
      <c r="K927" s="24">
        <v>0.10225784403490354</v>
      </c>
      <c r="L927" s="24">
        <v>0.32800406501546087</v>
      </c>
      <c r="M927" s="24">
        <v>0.91857897300943225</v>
      </c>
      <c r="N927" s="24" t="s">
        <v>660</v>
      </c>
      <c r="O927" s="24">
        <v>0.47120059422712957</v>
      </c>
      <c r="P927" s="24">
        <v>0.53447793842839431</v>
      </c>
      <c r="Q927" s="24">
        <v>0.16434935748784257</v>
      </c>
      <c r="R927" s="24">
        <v>0.33429029300893592</v>
      </c>
      <c r="S927" s="24">
        <v>0.19916492328386204</v>
      </c>
      <c r="T927" s="24">
        <v>0.20836666400042625</v>
      </c>
      <c r="U927" s="24">
        <v>0.22509257354845524</v>
      </c>
      <c r="V927" s="24">
        <v>0.15942605391424122</v>
      </c>
      <c r="W927" s="24">
        <v>0.65686122329352581</v>
      </c>
      <c r="X927" s="24">
        <v>0.57850381733111078</v>
      </c>
      <c r="Y927" s="24">
        <v>0.29268868558020239</v>
      </c>
      <c r="Z927" s="24">
        <v>0.20875024950084875</v>
      </c>
      <c r="AA927" s="24">
        <v>0.40231413928255932</v>
      </c>
      <c r="AB927" s="24">
        <v>0.13662601021279458</v>
      </c>
      <c r="AC927" s="24">
        <v>0.30983866769659318</v>
      </c>
      <c r="AD927" s="24">
        <v>0.8165394458730495</v>
      </c>
      <c r="AE927" s="150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86</v>
      </c>
      <c r="C928" s="29"/>
      <c r="D928" s="13">
        <v>4.078768476340365E-2</v>
      </c>
      <c r="E928" s="13">
        <v>1.7815241017174025E-2</v>
      </c>
      <c r="F928" s="13">
        <v>8.3510196009387427E-3</v>
      </c>
      <c r="G928" s="13">
        <v>2.1880872658459432E-2</v>
      </c>
      <c r="H928" s="13">
        <v>0.18635073304516173</v>
      </c>
      <c r="I928" s="13">
        <v>2.4230062755697175E-2</v>
      </c>
      <c r="J928" s="13">
        <v>2.745882584261243E-2</v>
      </c>
      <c r="K928" s="13">
        <v>2.6851075020105961E-2</v>
      </c>
      <c r="L928" s="13">
        <v>2.8780701814752337E-2</v>
      </c>
      <c r="M928" s="13">
        <v>7.0428642802484398E-2</v>
      </c>
      <c r="N928" s="13" t="s">
        <v>660</v>
      </c>
      <c r="O928" s="13">
        <v>3.5098740724553414E-2</v>
      </c>
      <c r="P928" s="13">
        <v>5.6758719125139225E-2</v>
      </c>
      <c r="Q928" s="13">
        <v>1.2952759153753116E-2</v>
      </c>
      <c r="R928" s="13">
        <v>2.4356305501561815E-2</v>
      </c>
      <c r="S928" s="13">
        <v>1.5954466484688547E-2</v>
      </c>
      <c r="T928" s="13">
        <v>1.6680453422315642E-2</v>
      </c>
      <c r="U928" s="13">
        <v>1.6756270983755976E-2</v>
      </c>
      <c r="V928" s="13">
        <v>1.2561475029355843E-2</v>
      </c>
      <c r="W928" s="13">
        <v>5.4301010467913406E-2</v>
      </c>
      <c r="X928" s="13">
        <v>3.9176330744770484E-2</v>
      </c>
      <c r="Y928" s="13">
        <v>2.2836568445789521E-2</v>
      </c>
      <c r="Z928" s="13">
        <v>1.5669979945015546E-2</v>
      </c>
      <c r="AA928" s="13">
        <v>2.9738632939452454E-2</v>
      </c>
      <c r="AB928" s="13">
        <v>1.0814723763545744E-2</v>
      </c>
      <c r="AC928" s="13">
        <v>2.6257514211575697E-2</v>
      </c>
      <c r="AD928" s="13">
        <v>7.7630116863227655E-2</v>
      </c>
      <c r="AE928" s="150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274</v>
      </c>
      <c r="C929" s="29"/>
      <c r="D929" s="13">
        <v>0.10825106480491264</v>
      </c>
      <c r="E929" s="13">
        <v>-8.9585893863930455E-4</v>
      </c>
      <c r="F929" s="13">
        <v>-2.8184069161432679E-2</v>
      </c>
      <c r="G929" s="13">
        <v>-8.8447562966542437E-2</v>
      </c>
      <c r="H929" s="13">
        <v>0.12789490924505165</v>
      </c>
      <c r="I929" s="13">
        <v>4.294503891782897E-2</v>
      </c>
      <c r="J929" s="13">
        <v>-3.6020613897827958E-2</v>
      </c>
      <c r="K929" s="13">
        <v>-0.7027404996972384</v>
      </c>
      <c r="L929" s="13">
        <v>-0.11043305773729373</v>
      </c>
      <c r="M929" s="13">
        <v>1.8047331430998126E-2</v>
      </c>
      <c r="N929" s="13" t="s">
        <v>660</v>
      </c>
      <c r="O929" s="13">
        <v>4.7888522949122159E-2</v>
      </c>
      <c r="P929" s="13">
        <v>-0.26498197955772307</v>
      </c>
      <c r="Q929" s="13">
        <v>-9.6094000022188819E-3</v>
      </c>
      <c r="R929" s="13">
        <v>7.1305026255247927E-2</v>
      </c>
      <c r="S929" s="13">
        <v>-2.5613279095105357E-2</v>
      </c>
      <c r="T929" s="13">
        <v>-2.4962820669935271E-2</v>
      </c>
      <c r="U929" s="13">
        <v>4.8538981374292245E-2</v>
      </c>
      <c r="V929" s="13">
        <v>-9.3518184658516468E-3</v>
      </c>
      <c r="W929" s="13">
        <v>-5.5794550023000711E-2</v>
      </c>
      <c r="X929" s="13">
        <v>0.15261232940151737</v>
      </c>
      <c r="Y929" s="13">
        <v>4.0505791170097893E-4</v>
      </c>
      <c r="Z929" s="13">
        <v>3.982283847701229E-2</v>
      </c>
      <c r="AA929" s="13">
        <v>5.5954207421232249E-2</v>
      </c>
      <c r="AB929" s="13">
        <v>-1.3905027442042472E-2</v>
      </c>
      <c r="AC929" s="13">
        <v>-7.8950869959058312E-2</v>
      </c>
      <c r="AD929" s="13">
        <v>-0.17899137575022839</v>
      </c>
      <c r="AE929" s="150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46" t="s">
        <v>275</v>
      </c>
      <c r="C930" s="47"/>
      <c r="D930" s="45">
        <v>1.38</v>
      </c>
      <c r="E930" s="45">
        <v>0.1</v>
      </c>
      <c r="F930" s="45">
        <v>0.22</v>
      </c>
      <c r="G930" s="45">
        <v>0.92</v>
      </c>
      <c r="H930" s="45">
        <v>1.61</v>
      </c>
      <c r="I930" s="45">
        <v>0.62</v>
      </c>
      <c r="J930" s="45">
        <v>0.31</v>
      </c>
      <c r="K930" s="45">
        <v>8.1300000000000008</v>
      </c>
      <c r="L930" s="45">
        <v>1.18</v>
      </c>
      <c r="M930" s="45">
        <v>0.32</v>
      </c>
      <c r="N930" s="45">
        <v>7.04</v>
      </c>
      <c r="O930" s="45">
        <v>0.67</v>
      </c>
      <c r="P930" s="45">
        <v>2.99</v>
      </c>
      <c r="Q930" s="45">
        <v>0</v>
      </c>
      <c r="R930" s="45">
        <v>0.95</v>
      </c>
      <c r="S930" s="45">
        <v>0.19</v>
      </c>
      <c r="T930" s="45">
        <v>0.18</v>
      </c>
      <c r="U930" s="45">
        <v>0.68</v>
      </c>
      <c r="V930" s="45">
        <v>0</v>
      </c>
      <c r="W930" s="45">
        <v>0.54</v>
      </c>
      <c r="X930" s="45">
        <v>1.9</v>
      </c>
      <c r="Y930" s="45">
        <v>0.12</v>
      </c>
      <c r="Z930" s="45">
        <v>0.57999999999999996</v>
      </c>
      <c r="AA930" s="45">
        <v>0.77</v>
      </c>
      <c r="AB930" s="45">
        <v>0.05</v>
      </c>
      <c r="AC930" s="45">
        <v>0.81</v>
      </c>
      <c r="AD930" s="45">
        <v>1.99</v>
      </c>
      <c r="AE930" s="150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B931" s="31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BM931" s="55"/>
    </row>
    <row r="932" spans="1:65" ht="15">
      <c r="B932" s="8" t="s">
        <v>524</v>
      </c>
      <c r="BM932" s="28" t="s">
        <v>66</v>
      </c>
    </row>
    <row r="933" spans="1:65" ht="15">
      <c r="A933" s="25" t="s">
        <v>30</v>
      </c>
      <c r="B933" s="18" t="s">
        <v>110</v>
      </c>
      <c r="C933" s="15" t="s">
        <v>111</v>
      </c>
      <c r="D933" s="16" t="s">
        <v>232</v>
      </c>
      <c r="E933" s="17" t="s">
        <v>232</v>
      </c>
      <c r="F933" s="17" t="s">
        <v>232</v>
      </c>
      <c r="G933" s="17" t="s">
        <v>232</v>
      </c>
      <c r="H933" s="17" t="s">
        <v>232</v>
      </c>
      <c r="I933" s="17" t="s">
        <v>232</v>
      </c>
      <c r="J933" s="17" t="s">
        <v>232</v>
      </c>
      <c r="K933" s="17" t="s">
        <v>232</v>
      </c>
      <c r="L933" s="17" t="s">
        <v>232</v>
      </c>
      <c r="M933" s="17" t="s">
        <v>232</v>
      </c>
      <c r="N933" s="17" t="s">
        <v>232</v>
      </c>
      <c r="O933" s="17" t="s">
        <v>232</v>
      </c>
      <c r="P933" s="17" t="s">
        <v>232</v>
      </c>
      <c r="Q933" s="17" t="s">
        <v>232</v>
      </c>
      <c r="R933" s="17" t="s">
        <v>232</v>
      </c>
      <c r="S933" s="17" t="s">
        <v>232</v>
      </c>
      <c r="T933" s="17" t="s">
        <v>232</v>
      </c>
      <c r="U933" s="17" t="s">
        <v>232</v>
      </c>
      <c r="V933" s="17" t="s">
        <v>232</v>
      </c>
      <c r="W933" s="17" t="s">
        <v>232</v>
      </c>
      <c r="X933" s="17" t="s">
        <v>232</v>
      </c>
      <c r="Y933" s="17" t="s">
        <v>232</v>
      </c>
      <c r="Z933" s="17" t="s">
        <v>232</v>
      </c>
      <c r="AA933" s="17" t="s">
        <v>232</v>
      </c>
      <c r="AB933" s="17" t="s">
        <v>232</v>
      </c>
      <c r="AC933" s="17" t="s">
        <v>232</v>
      </c>
      <c r="AD933" s="17" t="s">
        <v>232</v>
      </c>
      <c r="AE933" s="150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 t="s">
        <v>233</v>
      </c>
      <c r="C934" s="9" t="s">
        <v>233</v>
      </c>
      <c r="D934" s="148" t="s">
        <v>235</v>
      </c>
      <c r="E934" s="149" t="s">
        <v>236</v>
      </c>
      <c r="F934" s="149" t="s">
        <v>237</v>
      </c>
      <c r="G934" s="149" t="s">
        <v>238</v>
      </c>
      <c r="H934" s="149" t="s">
        <v>239</v>
      </c>
      <c r="I934" s="149" t="s">
        <v>240</v>
      </c>
      <c r="J934" s="149" t="s">
        <v>241</v>
      </c>
      <c r="K934" s="149" t="s">
        <v>242</v>
      </c>
      <c r="L934" s="149" t="s">
        <v>243</v>
      </c>
      <c r="M934" s="149" t="s">
        <v>244</v>
      </c>
      <c r="N934" s="149" t="s">
        <v>245</v>
      </c>
      <c r="O934" s="149" t="s">
        <v>247</v>
      </c>
      <c r="P934" s="149" t="s">
        <v>248</v>
      </c>
      <c r="Q934" s="149" t="s">
        <v>249</v>
      </c>
      <c r="R934" s="149" t="s">
        <v>251</v>
      </c>
      <c r="S934" s="149" t="s">
        <v>252</v>
      </c>
      <c r="T934" s="149" t="s">
        <v>253</v>
      </c>
      <c r="U934" s="149" t="s">
        <v>254</v>
      </c>
      <c r="V934" s="149" t="s">
        <v>277</v>
      </c>
      <c r="W934" s="149" t="s">
        <v>255</v>
      </c>
      <c r="X934" s="149" t="s">
        <v>256</v>
      </c>
      <c r="Y934" s="149" t="s">
        <v>257</v>
      </c>
      <c r="Z934" s="149" t="s">
        <v>258</v>
      </c>
      <c r="AA934" s="149" t="s">
        <v>259</v>
      </c>
      <c r="AB934" s="149" t="s">
        <v>261</v>
      </c>
      <c r="AC934" s="149" t="s">
        <v>262</v>
      </c>
      <c r="AD934" s="149" t="s">
        <v>263</v>
      </c>
      <c r="AE934" s="150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 t="s">
        <v>3</v>
      </c>
    </row>
    <row r="935" spans="1:65">
      <c r="A935" s="30"/>
      <c r="B935" s="19"/>
      <c r="C935" s="9"/>
      <c r="D935" s="10" t="s">
        <v>284</v>
      </c>
      <c r="E935" s="11" t="s">
        <v>284</v>
      </c>
      <c r="F935" s="11" t="s">
        <v>284</v>
      </c>
      <c r="G935" s="11" t="s">
        <v>284</v>
      </c>
      <c r="H935" s="11" t="s">
        <v>114</v>
      </c>
      <c r="I935" s="11" t="s">
        <v>284</v>
      </c>
      <c r="J935" s="11" t="s">
        <v>284</v>
      </c>
      <c r="K935" s="11" t="s">
        <v>284</v>
      </c>
      <c r="L935" s="11" t="s">
        <v>114</v>
      </c>
      <c r="M935" s="11" t="s">
        <v>284</v>
      </c>
      <c r="N935" s="11" t="s">
        <v>114</v>
      </c>
      <c r="O935" s="11" t="s">
        <v>284</v>
      </c>
      <c r="P935" s="11" t="s">
        <v>285</v>
      </c>
      <c r="Q935" s="11" t="s">
        <v>284</v>
      </c>
      <c r="R935" s="11" t="s">
        <v>285</v>
      </c>
      <c r="S935" s="11" t="s">
        <v>285</v>
      </c>
      <c r="T935" s="11" t="s">
        <v>285</v>
      </c>
      <c r="U935" s="11" t="s">
        <v>285</v>
      </c>
      <c r="V935" s="11" t="s">
        <v>285</v>
      </c>
      <c r="W935" s="11" t="s">
        <v>284</v>
      </c>
      <c r="X935" s="11" t="s">
        <v>285</v>
      </c>
      <c r="Y935" s="11" t="s">
        <v>285</v>
      </c>
      <c r="Z935" s="11" t="s">
        <v>285</v>
      </c>
      <c r="AA935" s="11" t="s">
        <v>285</v>
      </c>
      <c r="AB935" s="11" t="s">
        <v>284</v>
      </c>
      <c r="AC935" s="11" t="s">
        <v>284</v>
      </c>
      <c r="AD935" s="11" t="s">
        <v>285</v>
      </c>
      <c r="AE935" s="150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2</v>
      </c>
    </row>
    <row r="936" spans="1:65">
      <c r="A936" s="30"/>
      <c r="B936" s="19"/>
      <c r="C936" s="9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150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3</v>
      </c>
    </row>
    <row r="937" spans="1:65">
      <c r="A937" s="30"/>
      <c r="B937" s="18">
        <v>1</v>
      </c>
      <c r="C937" s="14">
        <v>1</v>
      </c>
      <c r="D937" s="22">
        <v>9.83</v>
      </c>
      <c r="E937" s="22">
        <v>9.44</v>
      </c>
      <c r="F937" s="22">
        <v>9.007757052325168</v>
      </c>
      <c r="G937" s="22">
        <v>9.1999999999999993</v>
      </c>
      <c r="H937" s="145" t="s">
        <v>302</v>
      </c>
      <c r="I937" s="22">
        <v>8.74</v>
      </c>
      <c r="J937" s="22">
        <v>9.4600000000000009</v>
      </c>
      <c r="K937" s="22">
        <v>9.6999999999999993</v>
      </c>
      <c r="L937" s="22">
        <v>9.4</v>
      </c>
      <c r="M937" s="22">
        <v>10.6</v>
      </c>
      <c r="N937" s="22">
        <v>9.9763988840856239</v>
      </c>
      <c r="O937" s="22">
        <v>7.3</v>
      </c>
      <c r="P937" s="22">
        <v>7.7000000000000011</v>
      </c>
      <c r="Q937" s="22">
        <v>10.384</v>
      </c>
      <c r="R937" s="22">
        <v>9.35</v>
      </c>
      <c r="S937" s="22">
        <v>8.68</v>
      </c>
      <c r="T937" s="22">
        <v>8.64</v>
      </c>
      <c r="U937" s="22">
        <v>9.91</v>
      </c>
      <c r="V937" s="22">
        <v>8.8800000000000008</v>
      </c>
      <c r="W937" s="22">
        <v>8.34</v>
      </c>
      <c r="X937" s="22">
        <v>9.1999999999999993</v>
      </c>
      <c r="Y937" s="22">
        <v>10.3</v>
      </c>
      <c r="Z937" s="22">
        <v>7.9</v>
      </c>
      <c r="AA937" s="22">
        <v>8.73</v>
      </c>
      <c r="AB937" s="22">
        <v>9.6</v>
      </c>
      <c r="AC937" s="22">
        <v>8.3000000000000007</v>
      </c>
      <c r="AD937" s="22">
        <v>8.1999999999999993</v>
      </c>
      <c r="AE937" s="150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9">
        <v>1</v>
      </c>
      <c r="C938" s="9">
        <v>2</v>
      </c>
      <c r="D938" s="11">
        <v>9.39</v>
      </c>
      <c r="E938" s="11">
        <v>9.6199999999999992</v>
      </c>
      <c r="F938" s="11">
        <v>9.0297328653059807</v>
      </c>
      <c r="G938" s="11">
        <v>9.59</v>
      </c>
      <c r="H938" s="146" t="s">
        <v>302</v>
      </c>
      <c r="I938" s="11">
        <v>8.59</v>
      </c>
      <c r="J938" s="11">
        <v>9.57</v>
      </c>
      <c r="K938" s="11">
        <v>9.51</v>
      </c>
      <c r="L938" s="11">
        <v>8.1</v>
      </c>
      <c r="M938" s="11">
        <v>10.4</v>
      </c>
      <c r="N938" s="11">
        <v>10.023562388707331</v>
      </c>
      <c r="O938" s="11">
        <v>8.1</v>
      </c>
      <c r="P938" s="11">
        <v>8.6</v>
      </c>
      <c r="Q938" s="11">
        <v>10.337999999999999</v>
      </c>
      <c r="R938" s="11">
        <v>9.2200000000000006</v>
      </c>
      <c r="S938" s="11">
        <v>8.68</v>
      </c>
      <c r="T938" s="11">
        <v>8.9700000000000006</v>
      </c>
      <c r="U938" s="11">
        <v>9.58</v>
      </c>
      <c r="V938" s="11">
        <v>8.6999999999999993</v>
      </c>
      <c r="W938" s="11">
        <v>7.09</v>
      </c>
      <c r="X938" s="11">
        <v>9.6999999999999993</v>
      </c>
      <c r="Y938" s="11">
        <v>10</v>
      </c>
      <c r="Z938" s="11">
        <v>8</v>
      </c>
      <c r="AA938" s="11">
        <v>8.76</v>
      </c>
      <c r="AB938" s="11">
        <v>9.76</v>
      </c>
      <c r="AC938" s="11">
        <v>8.5</v>
      </c>
      <c r="AD938" s="11">
        <v>7.2</v>
      </c>
      <c r="AE938" s="150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22</v>
      </c>
    </row>
    <row r="939" spans="1:65">
      <c r="A939" s="30"/>
      <c r="B939" s="19">
        <v>1</v>
      </c>
      <c r="C939" s="9">
        <v>3</v>
      </c>
      <c r="D939" s="11">
        <v>10.43</v>
      </c>
      <c r="E939" s="11">
        <v>9.6</v>
      </c>
      <c r="F939" s="11">
        <v>9.0170595845022188</v>
      </c>
      <c r="G939" s="11">
        <v>9.17</v>
      </c>
      <c r="H939" s="146" t="s">
        <v>302</v>
      </c>
      <c r="I939" s="11">
        <v>8.6199999999999992</v>
      </c>
      <c r="J939" s="11">
        <v>9.39</v>
      </c>
      <c r="K939" s="11">
        <v>9.41</v>
      </c>
      <c r="L939" s="11">
        <v>7.9</v>
      </c>
      <c r="M939" s="11">
        <v>10.1</v>
      </c>
      <c r="N939" s="11">
        <v>9.3265302457015888</v>
      </c>
      <c r="O939" s="11">
        <v>7.6</v>
      </c>
      <c r="P939" s="11">
        <v>7.6</v>
      </c>
      <c r="Q939" s="11">
        <v>10.335000000000001</v>
      </c>
      <c r="R939" s="11">
        <v>9.3800000000000008</v>
      </c>
      <c r="S939" s="11">
        <v>8.42</v>
      </c>
      <c r="T939" s="11">
        <v>8.7799999999999994</v>
      </c>
      <c r="U939" s="11">
        <v>9.7200000000000006</v>
      </c>
      <c r="V939" s="151">
        <v>9.77</v>
      </c>
      <c r="W939" s="11">
        <v>7.9200000000000008</v>
      </c>
      <c r="X939" s="11">
        <v>9.3000000000000007</v>
      </c>
      <c r="Y939" s="11">
        <v>10.4</v>
      </c>
      <c r="Z939" s="11">
        <v>7.9</v>
      </c>
      <c r="AA939" s="11">
        <v>8.9</v>
      </c>
      <c r="AB939" s="11">
        <v>9.6</v>
      </c>
      <c r="AC939" s="11">
        <v>8</v>
      </c>
      <c r="AD939" s="11">
        <v>7</v>
      </c>
      <c r="AE939" s="150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16</v>
      </c>
    </row>
    <row r="940" spans="1:65">
      <c r="A940" s="30"/>
      <c r="B940" s="19">
        <v>1</v>
      </c>
      <c r="C940" s="9">
        <v>4</v>
      </c>
      <c r="D940" s="11">
        <v>9.3000000000000007</v>
      </c>
      <c r="E940" s="11">
        <v>9.5</v>
      </c>
      <c r="F940" s="11">
        <v>9.0060470761932461</v>
      </c>
      <c r="G940" s="11">
        <v>9.82</v>
      </c>
      <c r="H940" s="146" t="s">
        <v>302</v>
      </c>
      <c r="I940" s="11">
        <v>8.65</v>
      </c>
      <c r="J940" s="11">
        <v>9.5500000000000007</v>
      </c>
      <c r="K940" s="11">
        <v>9.3800000000000008</v>
      </c>
      <c r="L940" s="11">
        <v>8.8000000000000007</v>
      </c>
      <c r="M940" s="11">
        <v>10.8</v>
      </c>
      <c r="N940" s="11">
        <v>9.1965501530787428</v>
      </c>
      <c r="O940" s="11">
        <v>7.8</v>
      </c>
      <c r="P940" s="11">
        <v>7.1</v>
      </c>
      <c r="Q940" s="11">
        <v>10.269</v>
      </c>
      <c r="R940" s="11">
        <v>9.3000000000000007</v>
      </c>
      <c r="S940" s="11">
        <v>8.36</v>
      </c>
      <c r="T940" s="11">
        <v>8.73</v>
      </c>
      <c r="U940" s="11">
        <v>9.81</v>
      </c>
      <c r="V940" s="11">
        <v>8.51</v>
      </c>
      <c r="W940" s="11">
        <v>7.61</v>
      </c>
      <c r="X940" s="11">
        <v>9.5</v>
      </c>
      <c r="Y940" s="11">
        <v>9.8000000000000007</v>
      </c>
      <c r="Z940" s="11">
        <v>8</v>
      </c>
      <c r="AA940" s="11">
        <v>8.98</v>
      </c>
      <c r="AB940" s="11">
        <v>9.67</v>
      </c>
      <c r="AC940" s="11">
        <v>8.4</v>
      </c>
      <c r="AD940" s="11">
        <v>7.6</v>
      </c>
      <c r="AE940" s="150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9.0345744800009022</v>
      </c>
    </row>
    <row r="941" spans="1:65">
      <c r="A941" s="30"/>
      <c r="B941" s="19">
        <v>1</v>
      </c>
      <c r="C941" s="9">
        <v>5</v>
      </c>
      <c r="D941" s="11">
        <v>9.25</v>
      </c>
      <c r="E941" s="11">
        <v>9.75</v>
      </c>
      <c r="F941" s="11">
        <v>9.0781924142006147</v>
      </c>
      <c r="G941" s="11">
        <v>9.59</v>
      </c>
      <c r="H941" s="146" t="s">
        <v>302</v>
      </c>
      <c r="I941" s="11">
        <v>8.77</v>
      </c>
      <c r="J941" s="11">
        <v>9.5500000000000007</v>
      </c>
      <c r="K941" s="11">
        <v>9.41</v>
      </c>
      <c r="L941" s="11">
        <v>9.4</v>
      </c>
      <c r="M941" s="11">
        <v>10.4</v>
      </c>
      <c r="N941" s="11">
        <v>10.122827390434908</v>
      </c>
      <c r="O941" s="151">
        <v>9.9</v>
      </c>
      <c r="P941" s="11">
        <v>7.9</v>
      </c>
      <c r="Q941" s="11">
        <v>10.308999999999999</v>
      </c>
      <c r="R941" s="11">
        <v>9.42</v>
      </c>
      <c r="S941" s="11">
        <v>8.61</v>
      </c>
      <c r="T941" s="11">
        <v>8.69</v>
      </c>
      <c r="U941" s="11">
        <v>9.85</v>
      </c>
      <c r="V941" s="11">
        <v>8.67</v>
      </c>
      <c r="W941" s="11">
        <v>8.1199999999999992</v>
      </c>
      <c r="X941" s="11">
        <v>9.4</v>
      </c>
      <c r="Y941" s="11">
        <v>10.4</v>
      </c>
      <c r="Z941" s="11">
        <v>8.1</v>
      </c>
      <c r="AA941" s="11">
        <v>8.77</v>
      </c>
      <c r="AB941" s="11">
        <v>9.77</v>
      </c>
      <c r="AC941" s="11">
        <v>7.9</v>
      </c>
      <c r="AD941" s="11">
        <v>7.2666666666666702</v>
      </c>
      <c r="AE941" s="150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60</v>
      </c>
    </row>
    <row r="942" spans="1:65">
      <c r="A942" s="30"/>
      <c r="B942" s="19">
        <v>1</v>
      </c>
      <c r="C942" s="9">
        <v>6</v>
      </c>
      <c r="D942" s="11">
        <v>9.89</v>
      </c>
      <c r="E942" s="11">
        <v>9.59</v>
      </c>
      <c r="F942" s="11">
        <v>9.0475210883873274</v>
      </c>
      <c r="G942" s="11">
        <v>9.1</v>
      </c>
      <c r="H942" s="146" t="s">
        <v>302</v>
      </c>
      <c r="I942" s="11">
        <v>8.56</v>
      </c>
      <c r="J942" s="11">
        <v>9.4700000000000006</v>
      </c>
      <c r="K942" s="11">
        <v>9.68</v>
      </c>
      <c r="L942" s="11">
        <v>8.5</v>
      </c>
      <c r="M942" s="11">
        <v>10.4</v>
      </c>
      <c r="N942" s="11">
        <v>9.7107730705515394</v>
      </c>
      <c r="O942" s="11">
        <v>7</v>
      </c>
      <c r="P942" s="11">
        <v>7.6</v>
      </c>
      <c r="Q942" s="11">
        <v>10.487</v>
      </c>
      <c r="R942" s="11">
        <v>9.0500000000000007</v>
      </c>
      <c r="S942" s="11">
        <v>8.76</v>
      </c>
      <c r="T942" s="11">
        <v>8.74</v>
      </c>
      <c r="U942" s="11">
        <v>9.83</v>
      </c>
      <c r="V942" s="11">
        <v>8.6999999999999993</v>
      </c>
      <c r="W942" s="11">
        <v>8.92</v>
      </c>
      <c r="X942" s="11">
        <v>9.8000000000000007</v>
      </c>
      <c r="Y942" s="11">
        <v>9.9</v>
      </c>
      <c r="Z942" s="11">
        <v>8.1</v>
      </c>
      <c r="AA942" s="11">
        <v>8.6999999999999993</v>
      </c>
      <c r="AB942" s="11">
        <v>9.86</v>
      </c>
      <c r="AC942" s="11">
        <v>8.5</v>
      </c>
      <c r="AD942" s="11">
        <v>7.7000000000000011</v>
      </c>
      <c r="AE942" s="150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20" t="s">
        <v>271</v>
      </c>
      <c r="C943" s="12"/>
      <c r="D943" s="23">
        <v>9.6816666666666666</v>
      </c>
      <c r="E943" s="23">
        <v>9.5833333333333339</v>
      </c>
      <c r="F943" s="23">
        <v>9.0310516801524265</v>
      </c>
      <c r="G943" s="23">
        <v>9.4116666666666671</v>
      </c>
      <c r="H943" s="23" t="s">
        <v>660</v>
      </c>
      <c r="I943" s="23">
        <v>8.6549999999999994</v>
      </c>
      <c r="J943" s="23">
        <v>9.4983333333333331</v>
      </c>
      <c r="K943" s="23">
        <v>9.5149999999999988</v>
      </c>
      <c r="L943" s="23">
        <v>8.6833333333333336</v>
      </c>
      <c r="M943" s="23">
        <v>10.450000000000001</v>
      </c>
      <c r="N943" s="23">
        <v>9.7261070220932879</v>
      </c>
      <c r="O943" s="23">
        <v>7.95</v>
      </c>
      <c r="P943" s="23">
        <v>7.75</v>
      </c>
      <c r="Q943" s="23">
        <v>10.353666666666667</v>
      </c>
      <c r="R943" s="23">
        <v>9.2866666666666671</v>
      </c>
      <c r="S943" s="23">
        <v>8.5849999999999991</v>
      </c>
      <c r="T943" s="23">
        <v>8.7583333333333346</v>
      </c>
      <c r="U943" s="23">
        <v>9.7833333333333332</v>
      </c>
      <c r="V943" s="23">
        <v>8.8716666666666679</v>
      </c>
      <c r="W943" s="23">
        <v>8</v>
      </c>
      <c r="X943" s="23">
        <v>9.4833333333333343</v>
      </c>
      <c r="Y943" s="23">
        <v>10.133333333333333</v>
      </c>
      <c r="Z943" s="23">
        <v>8</v>
      </c>
      <c r="AA943" s="23">
        <v>8.8066666666666666</v>
      </c>
      <c r="AB943" s="23">
        <v>9.7100000000000009</v>
      </c>
      <c r="AC943" s="23">
        <v>8.2666666666666675</v>
      </c>
      <c r="AD943" s="23">
        <v>7.4944444444444462</v>
      </c>
      <c r="AE943" s="150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272</v>
      </c>
      <c r="C944" s="29"/>
      <c r="D944" s="11">
        <v>9.61</v>
      </c>
      <c r="E944" s="11">
        <v>9.5949999999999989</v>
      </c>
      <c r="F944" s="11">
        <v>9.0233962249041006</v>
      </c>
      <c r="G944" s="11">
        <v>9.3949999999999996</v>
      </c>
      <c r="H944" s="11" t="s">
        <v>660</v>
      </c>
      <c r="I944" s="11">
        <v>8.6349999999999998</v>
      </c>
      <c r="J944" s="11">
        <v>9.5100000000000016</v>
      </c>
      <c r="K944" s="11">
        <v>9.4600000000000009</v>
      </c>
      <c r="L944" s="11">
        <v>8.65</v>
      </c>
      <c r="M944" s="11">
        <v>10.4</v>
      </c>
      <c r="N944" s="11">
        <v>9.8435859773185825</v>
      </c>
      <c r="O944" s="11">
        <v>7.6999999999999993</v>
      </c>
      <c r="P944" s="11">
        <v>7.65</v>
      </c>
      <c r="Q944" s="11">
        <v>10.336500000000001</v>
      </c>
      <c r="R944" s="11">
        <v>9.3249999999999993</v>
      </c>
      <c r="S944" s="11">
        <v>8.6449999999999996</v>
      </c>
      <c r="T944" s="11">
        <v>8.7349999999999994</v>
      </c>
      <c r="U944" s="11">
        <v>9.82</v>
      </c>
      <c r="V944" s="11">
        <v>8.6999999999999993</v>
      </c>
      <c r="W944" s="11">
        <v>8.02</v>
      </c>
      <c r="X944" s="11">
        <v>9.4499999999999993</v>
      </c>
      <c r="Y944" s="11">
        <v>10.15</v>
      </c>
      <c r="Z944" s="11">
        <v>8</v>
      </c>
      <c r="AA944" s="11">
        <v>8.7650000000000006</v>
      </c>
      <c r="AB944" s="11">
        <v>9.7149999999999999</v>
      </c>
      <c r="AC944" s="11">
        <v>8.3500000000000014</v>
      </c>
      <c r="AD944" s="11">
        <v>7.4333333333333353</v>
      </c>
      <c r="AE944" s="150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273</v>
      </c>
      <c r="C945" s="29"/>
      <c r="D945" s="24">
        <v>0.45661435223464719</v>
      </c>
      <c r="E945" s="24">
        <v>0.10670832519848993</v>
      </c>
      <c r="F945" s="24">
        <v>2.7780849995129919E-2</v>
      </c>
      <c r="G945" s="24">
        <v>0.29349048820475732</v>
      </c>
      <c r="H945" s="24" t="s">
        <v>660</v>
      </c>
      <c r="I945" s="24">
        <v>8.360621986431381E-2</v>
      </c>
      <c r="J945" s="24">
        <v>6.9976186425573794E-2</v>
      </c>
      <c r="K945" s="24">
        <v>0.14265342617687063</v>
      </c>
      <c r="L945" s="24">
        <v>0.63691967049751796</v>
      </c>
      <c r="M945" s="24">
        <v>0.23452078799117168</v>
      </c>
      <c r="N945" s="24">
        <v>0.38699870020095706</v>
      </c>
      <c r="O945" s="24">
        <v>1.0290772565750252</v>
      </c>
      <c r="P945" s="24">
        <v>0.49295030175464954</v>
      </c>
      <c r="Q945" s="24">
        <v>7.543915870863542E-2</v>
      </c>
      <c r="R945" s="24">
        <v>0.13500617269838666</v>
      </c>
      <c r="S945" s="24">
        <v>0.15946786510140534</v>
      </c>
      <c r="T945" s="24">
        <v>0.11409060726749901</v>
      </c>
      <c r="U945" s="24">
        <v>0.11724617975297381</v>
      </c>
      <c r="V945" s="24">
        <v>0.45551802013385451</v>
      </c>
      <c r="W945" s="24">
        <v>0.62657800791282159</v>
      </c>
      <c r="X945" s="24">
        <v>0.23166067138525415</v>
      </c>
      <c r="Y945" s="24">
        <v>0.26583202716502513</v>
      </c>
      <c r="Z945" s="24">
        <v>8.9442719099991269E-2</v>
      </c>
      <c r="AA945" s="24">
        <v>0.10911767348448526</v>
      </c>
      <c r="AB945" s="24">
        <v>0.1043072384832423</v>
      </c>
      <c r="AC945" s="24">
        <v>0.2581988897471611</v>
      </c>
      <c r="AD945" s="24">
        <v>0.432263636976153</v>
      </c>
      <c r="AE945" s="204"/>
      <c r="AF945" s="205"/>
      <c r="AG945" s="205"/>
      <c r="AH945" s="205"/>
      <c r="AI945" s="205"/>
      <c r="AJ945" s="205"/>
      <c r="AK945" s="205"/>
      <c r="AL945" s="205"/>
      <c r="AM945" s="205"/>
      <c r="AN945" s="205"/>
      <c r="AO945" s="205"/>
      <c r="AP945" s="205"/>
      <c r="AQ945" s="205"/>
      <c r="AR945" s="205"/>
      <c r="AS945" s="205"/>
      <c r="AT945" s="205"/>
      <c r="AU945" s="205"/>
      <c r="AV945" s="205"/>
      <c r="AW945" s="205"/>
      <c r="AX945" s="205"/>
      <c r="AY945" s="205"/>
      <c r="AZ945" s="205"/>
      <c r="BA945" s="205"/>
      <c r="BB945" s="205"/>
      <c r="BC945" s="205"/>
      <c r="BD945" s="205"/>
      <c r="BE945" s="205"/>
      <c r="BF945" s="205"/>
      <c r="BG945" s="205"/>
      <c r="BH945" s="205"/>
      <c r="BI945" s="205"/>
      <c r="BJ945" s="205"/>
      <c r="BK945" s="205"/>
      <c r="BL945" s="205"/>
      <c r="BM945" s="56"/>
    </row>
    <row r="946" spans="1:65">
      <c r="A946" s="30"/>
      <c r="B946" s="3" t="s">
        <v>86</v>
      </c>
      <c r="C946" s="29"/>
      <c r="D946" s="13">
        <v>4.716278384244936E-2</v>
      </c>
      <c r="E946" s="13">
        <v>1.1134781759842427E-2</v>
      </c>
      <c r="F946" s="13">
        <v>3.0761478263028868E-3</v>
      </c>
      <c r="G946" s="13">
        <v>3.1183689201851317E-2</v>
      </c>
      <c r="H946" s="13" t="s">
        <v>660</v>
      </c>
      <c r="I946" s="13">
        <v>9.6598752009605798E-3</v>
      </c>
      <c r="J946" s="13">
        <v>7.3672068530170696E-3</v>
      </c>
      <c r="K946" s="13">
        <v>1.4992477790527656E-2</v>
      </c>
      <c r="L946" s="13">
        <v>7.3349674145587476E-2</v>
      </c>
      <c r="M946" s="13">
        <v>2.244218066901164E-2</v>
      </c>
      <c r="N946" s="13">
        <v>3.9789681454447515E-2</v>
      </c>
      <c r="O946" s="13">
        <v>0.1294436800723302</v>
      </c>
      <c r="P946" s="13">
        <v>6.3606490548987038E-2</v>
      </c>
      <c r="Q946" s="13">
        <v>7.286226332890321E-3</v>
      </c>
      <c r="R946" s="13">
        <v>1.4537635251082554E-2</v>
      </c>
      <c r="S946" s="13">
        <v>1.8575173570344248E-2</v>
      </c>
      <c r="T946" s="13">
        <v>1.3026520335014157E-2</v>
      </c>
      <c r="U946" s="13">
        <v>1.1984277317169384E-2</v>
      </c>
      <c r="V946" s="13">
        <v>5.1345258703797234E-2</v>
      </c>
      <c r="W946" s="13">
        <v>7.8322250989102699E-2</v>
      </c>
      <c r="X946" s="13">
        <v>2.4428190304244722E-2</v>
      </c>
      <c r="Y946" s="13">
        <v>2.6233423733390639E-2</v>
      </c>
      <c r="Z946" s="13">
        <v>1.1180339887498909E-2</v>
      </c>
      <c r="AA946" s="13">
        <v>1.2390348995210286E-2</v>
      </c>
      <c r="AB946" s="13">
        <v>1.0742249071394675E-2</v>
      </c>
      <c r="AC946" s="13">
        <v>3.1233736662963033E-2</v>
      </c>
      <c r="AD946" s="13">
        <v>5.7677875949375478E-2</v>
      </c>
      <c r="AE946" s="150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274</v>
      </c>
      <c r="C947" s="29"/>
      <c r="D947" s="13">
        <v>7.1623980531477116E-2</v>
      </c>
      <c r="E947" s="13">
        <v>6.0739867112410639E-2</v>
      </c>
      <c r="F947" s="13">
        <v>-3.8992426884898457E-4</v>
      </c>
      <c r="G947" s="13">
        <v>4.1738787753701434E-2</v>
      </c>
      <c r="H947" s="13" t="s">
        <v>660</v>
      </c>
      <c r="I947" s="13">
        <v>-4.2013542623522082E-2</v>
      </c>
      <c r="J947" s="13">
        <v>5.1331565682370073E-2</v>
      </c>
      <c r="K947" s="13">
        <v>5.317633066865235E-2</v>
      </c>
      <c r="L947" s="13">
        <v>-3.8877442146841856E-2</v>
      </c>
      <c r="M947" s="13">
        <v>0.15666764639909836</v>
      </c>
      <c r="N947" s="13">
        <v>7.654290123161589E-2</v>
      </c>
      <c r="O947" s="13">
        <v>-0.12004710154326981</v>
      </c>
      <c r="P947" s="13">
        <v>-0.14218428137865924</v>
      </c>
      <c r="Q947" s="13">
        <v>0.14600490477838557</v>
      </c>
      <c r="R947" s="13">
        <v>2.7903050356582915E-2</v>
      </c>
      <c r="S947" s="13">
        <v>-4.9761555565908444E-2</v>
      </c>
      <c r="T947" s="13">
        <v>-3.0575999708570722E-2</v>
      </c>
      <c r="U947" s="13">
        <v>8.2877046947799959E-2</v>
      </c>
      <c r="V947" s="13">
        <v>-1.8031597801850041E-2</v>
      </c>
      <c r="W947" s="13">
        <v>-0.11451280658442242</v>
      </c>
      <c r="X947" s="13">
        <v>4.967127719471609E-2</v>
      </c>
      <c r="Y947" s="13">
        <v>0.12161711165973155</v>
      </c>
      <c r="Z947" s="13">
        <v>-0.11451280658442242</v>
      </c>
      <c r="AA947" s="13">
        <v>-2.5226181248351742E-2</v>
      </c>
      <c r="AB947" s="13">
        <v>7.4760081008157453E-2</v>
      </c>
      <c r="AC947" s="13">
        <v>-8.4996566803903106E-2</v>
      </c>
      <c r="AD947" s="13">
        <v>-0.17047067783499004</v>
      </c>
      <c r="AE947" s="150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46" t="s">
        <v>275</v>
      </c>
      <c r="C948" s="47"/>
      <c r="D948" s="45">
        <v>0.5</v>
      </c>
      <c r="E948" s="45">
        <v>0.38</v>
      </c>
      <c r="F948" s="45">
        <v>0.33</v>
      </c>
      <c r="G948" s="45">
        <v>0.16</v>
      </c>
      <c r="H948" s="45">
        <v>0.91</v>
      </c>
      <c r="I948" s="45">
        <v>0.81</v>
      </c>
      <c r="J948" s="45">
        <v>0.27</v>
      </c>
      <c r="K948" s="45">
        <v>0.28999999999999998</v>
      </c>
      <c r="L948" s="45">
        <v>0.77</v>
      </c>
      <c r="M948" s="45">
        <v>1.48</v>
      </c>
      <c r="N948" s="45">
        <v>0.56000000000000005</v>
      </c>
      <c r="O948" s="45">
        <v>1.71</v>
      </c>
      <c r="P948" s="45">
        <v>1.96</v>
      </c>
      <c r="Q948" s="45">
        <v>1.36</v>
      </c>
      <c r="R948" s="45">
        <v>0</v>
      </c>
      <c r="S948" s="45">
        <v>0.9</v>
      </c>
      <c r="T948" s="45">
        <v>0.67</v>
      </c>
      <c r="U948" s="45">
        <v>0.63</v>
      </c>
      <c r="V948" s="45">
        <v>0.53</v>
      </c>
      <c r="W948" s="45">
        <v>1.64</v>
      </c>
      <c r="X948" s="45">
        <v>0.25</v>
      </c>
      <c r="Y948" s="45">
        <v>1.08</v>
      </c>
      <c r="Z948" s="45">
        <v>1.64</v>
      </c>
      <c r="AA948" s="45">
        <v>0.61</v>
      </c>
      <c r="AB948" s="45">
        <v>0.54</v>
      </c>
      <c r="AC948" s="45">
        <v>1.3</v>
      </c>
      <c r="AD948" s="45">
        <v>2.29</v>
      </c>
      <c r="AE948" s="150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B949" s="31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BM949" s="55"/>
    </row>
    <row r="950" spans="1:65" ht="15">
      <c r="B950" s="8" t="s">
        <v>525</v>
      </c>
      <c r="BM950" s="28" t="s">
        <v>66</v>
      </c>
    </row>
    <row r="951" spans="1:65" ht="15">
      <c r="A951" s="25" t="s">
        <v>62</v>
      </c>
      <c r="B951" s="18" t="s">
        <v>110</v>
      </c>
      <c r="C951" s="15" t="s">
        <v>111</v>
      </c>
      <c r="D951" s="16" t="s">
        <v>232</v>
      </c>
      <c r="E951" s="17" t="s">
        <v>232</v>
      </c>
      <c r="F951" s="17" t="s">
        <v>232</v>
      </c>
      <c r="G951" s="17" t="s">
        <v>232</v>
      </c>
      <c r="H951" s="17" t="s">
        <v>232</v>
      </c>
      <c r="I951" s="17" t="s">
        <v>232</v>
      </c>
      <c r="J951" s="17" t="s">
        <v>232</v>
      </c>
      <c r="K951" s="17" t="s">
        <v>232</v>
      </c>
      <c r="L951" s="17" t="s">
        <v>232</v>
      </c>
      <c r="M951" s="17" t="s">
        <v>232</v>
      </c>
      <c r="N951" s="17" t="s">
        <v>232</v>
      </c>
      <c r="O951" s="17" t="s">
        <v>232</v>
      </c>
      <c r="P951" s="17" t="s">
        <v>232</v>
      </c>
      <c r="Q951" s="17" t="s">
        <v>232</v>
      </c>
      <c r="R951" s="17" t="s">
        <v>232</v>
      </c>
      <c r="S951" s="17" t="s">
        <v>232</v>
      </c>
      <c r="T951" s="17" t="s">
        <v>232</v>
      </c>
      <c r="U951" s="17" t="s">
        <v>232</v>
      </c>
      <c r="V951" s="17" t="s">
        <v>232</v>
      </c>
      <c r="W951" s="17" t="s">
        <v>232</v>
      </c>
      <c r="X951" s="17" t="s">
        <v>232</v>
      </c>
      <c r="Y951" s="17" t="s">
        <v>232</v>
      </c>
      <c r="Z951" s="17" t="s">
        <v>232</v>
      </c>
      <c r="AA951" s="17" t="s">
        <v>232</v>
      </c>
      <c r="AB951" s="17" t="s">
        <v>232</v>
      </c>
      <c r="AC951" s="17" t="s">
        <v>232</v>
      </c>
      <c r="AD951" s="17" t="s">
        <v>232</v>
      </c>
      <c r="AE951" s="150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 t="s">
        <v>233</v>
      </c>
      <c r="C952" s="9" t="s">
        <v>233</v>
      </c>
      <c r="D952" s="148" t="s">
        <v>235</v>
      </c>
      <c r="E952" s="149" t="s">
        <v>236</v>
      </c>
      <c r="F952" s="149" t="s">
        <v>237</v>
      </c>
      <c r="G952" s="149" t="s">
        <v>238</v>
      </c>
      <c r="H952" s="149" t="s">
        <v>239</v>
      </c>
      <c r="I952" s="149" t="s">
        <v>240</v>
      </c>
      <c r="J952" s="149" t="s">
        <v>241</v>
      </c>
      <c r="K952" s="149" t="s">
        <v>242</v>
      </c>
      <c r="L952" s="149" t="s">
        <v>243</v>
      </c>
      <c r="M952" s="149" t="s">
        <v>244</v>
      </c>
      <c r="N952" s="149" t="s">
        <v>245</v>
      </c>
      <c r="O952" s="149" t="s">
        <v>247</v>
      </c>
      <c r="P952" s="149" t="s">
        <v>248</v>
      </c>
      <c r="Q952" s="149" t="s">
        <v>249</v>
      </c>
      <c r="R952" s="149" t="s">
        <v>251</v>
      </c>
      <c r="S952" s="149" t="s">
        <v>252</v>
      </c>
      <c r="T952" s="149" t="s">
        <v>253</v>
      </c>
      <c r="U952" s="149" t="s">
        <v>254</v>
      </c>
      <c r="V952" s="149" t="s">
        <v>277</v>
      </c>
      <c r="W952" s="149" t="s">
        <v>255</v>
      </c>
      <c r="X952" s="149" t="s">
        <v>256</v>
      </c>
      <c r="Y952" s="149" t="s">
        <v>257</v>
      </c>
      <c r="Z952" s="149" t="s">
        <v>258</v>
      </c>
      <c r="AA952" s="149" t="s">
        <v>259</v>
      </c>
      <c r="AB952" s="149" t="s">
        <v>261</v>
      </c>
      <c r="AC952" s="149" t="s">
        <v>262</v>
      </c>
      <c r="AD952" s="149" t="s">
        <v>263</v>
      </c>
      <c r="AE952" s="150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 t="s">
        <v>1</v>
      </c>
    </row>
    <row r="953" spans="1:65">
      <c r="A953" s="30"/>
      <c r="B953" s="19"/>
      <c r="C953" s="9"/>
      <c r="D953" s="10" t="s">
        <v>284</v>
      </c>
      <c r="E953" s="11" t="s">
        <v>114</v>
      </c>
      <c r="F953" s="11" t="s">
        <v>284</v>
      </c>
      <c r="G953" s="11" t="s">
        <v>284</v>
      </c>
      <c r="H953" s="11" t="s">
        <v>114</v>
      </c>
      <c r="I953" s="11" t="s">
        <v>114</v>
      </c>
      <c r="J953" s="11" t="s">
        <v>285</v>
      </c>
      <c r="K953" s="11" t="s">
        <v>114</v>
      </c>
      <c r="L953" s="11" t="s">
        <v>114</v>
      </c>
      <c r="M953" s="11" t="s">
        <v>114</v>
      </c>
      <c r="N953" s="11" t="s">
        <v>114</v>
      </c>
      <c r="O953" s="11" t="s">
        <v>284</v>
      </c>
      <c r="P953" s="11" t="s">
        <v>285</v>
      </c>
      <c r="Q953" s="11" t="s">
        <v>114</v>
      </c>
      <c r="R953" s="11" t="s">
        <v>285</v>
      </c>
      <c r="S953" s="11" t="s">
        <v>285</v>
      </c>
      <c r="T953" s="11" t="s">
        <v>285</v>
      </c>
      <c r="U953" s="11" t="s">
        <v>285</v>
      </c>
      <c r="V953" s="11" t="s">
        <v>285</v>
      </c>
      <c r="W953" s="11" t="s">
        <v>114</v>
      </c>
      <c r="X953" s="11" t="s">
        <v>285</v>
      </c>
      <c r="Y953" s="11" t="s">
        <v>285</v>
      </c>
      <c r="Z953" s="11" t="s">
        <v>285</v>
      </c>
      <c r="AA953" s="11" t="s">
        <v>285</v>
      </c>
      <c r="AB953" s="11" t="s">
        <v>284</v>
      </c>
      <c r="AC953" s="11" t="s">
        <v>114</v>
      </c>
      <c r="AD953" s="11" t="s">
        <v>285</v>
      </c>
      <c r="AE953" s="150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3</v>
      </c>
    </row>
    <row r="954" spans="1:65">
      <c r="A954" s="30"/>
      <c r="B954" s="19"/>
      <c r="C954" s="9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150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3</v>
      </c>
    </row>
    <row r="955" spans="1:65">
      <c r="A955" s="30"/>
      <c r="B955" s="18">
        <v>1</v>
      </c>
      <c r="C955" s="14">
        <v>1</v>
      </c>
      <c r="D955" s="226">
        <v>0.18</v>
      </c>
      <c r="E955" s="213">
        <v>0.22169999999999998</v>
      </c>
      <c r="F955" s="213">
        <v>0.22551924017653646</v>
      </c>
      <c r="G955" s="213">
        <v>0.23499999999999996</v>
      </c>
      <c r="H955" s="213">
        <v>0.24</v>
      </c>
      <c r="I955" s="213">
        <v>0.2266</v>
      </c>
      <c r="J955" s="213">
        <v>0.22100000000000003</v>
      </c>
      <c r="K955" s="213">
        <v>0.22300000000000003</v>
      </c>
      <c r="L955" s="213">
        <v>0.21</v>
      </c>
      <c r="M955" s="213">
        <v>0.22599999999999998</v>
      </c>
      <c r="N955" s="213">
        <v>0.22896700179292356</v>
      </c>
      <c r="O955" s="213">
        <v>0.23400000000000001</v>
      </c>
      <c r="P955" s="227">
        <v>0.22500000000000003</v>
      </c>
      <c r="Q955" s="213">
        <v>0.22370659999999998</v>
      </c>
      <c r="R955" s="213">
        <v>0.23200000000000001</v>
      </c>
      <c r="S955" s="213">
        <v>0.23699999999999996</v>
      </c>
      <c r="T955" s="213">
        <v>0.22200000000000003</v>
      </c>
      <c r="U955" s="213">
        <v>0.217</v>
      </c>
      <c r="V955" s="213">
        <v>0.217</v>
      </c>
      <c r="W955" s="213">
        <v>0.217</v>
      </c>
      <c r="X955" s="213">
        <v>0.22500000000000003</v>
      </c>
      <c r="Y955" s="226">
        <v>0.17</v>
      </c>
      <c r="Z955" s="213">
        <v>0.24399999999999999</v>
      </c>
      <c r="AA955" s="213">
        <v>0.22</v>
      </c>
      <c r="AB955" s="213">
        <v>0.23080000000000001</v>
      </c>
      <c r="AC955" s="213">
        <v>0.22999999999999998</v>
      </c>
      <c r="AD955" s="213">
        <v>0.22</v>
      </c>
      <c r="AE955" s="204"/>
      <c r="AF955" s="205"/>
      <c r="AG955" s="205"/>
      <c r="AH955" s="205"/>
      <c r="AI955" s="205"/>
      <c r="AJ955" s="205"/>
      <c r="AK955" s="205"/>
      <c r="AL955" s="205"/>
      <c r="AM955" s="205"/>
      <c r="AN955" s="205"/>
      <c r="AO955" s="205"/>
      <c r="AP955" s="205"/>
      <c r="AQ955" s="205"/>
      <c r="AR955" s="205"/>
      <c r="AS955" s="205"/>
      <c r="AT955" s="205"/>
      <c r="AU955" s="205"/>
      <c r="AV955" s="205"/>
      <c r="AW955" s="205"/>
      <c r="AX955" s="205"/>
      <c r="AY955" s="205"/>
      <c r="AZ955" s="205"/>
      <c r="BA955" s="205"/>
      <c r="BB955" s="205"/>
      <c r="BC955" s="205"/>
      <c r="BD955" s="205"/>
      <c r="BE955" s="205"/>
      <c r="BF955" s="205"/>
      <c r="BG955" s="205"/>
      <c r="BH955" s="205"/>
      <c r="BI955" s="205"/>
      <c r="BJ955" s="205"/>
      <c r="BK955" s="205"/>
      <c r="BL955" s="205"/>
      <c r="BM955" s="214">
        <v>1</v>
      </c>
    </row>
    <row r="956" spans="1:65">
      <c r="A956" s="30"/>
      <c r="B956" s="19">
        <v>1</v>
      </c>
      <c r="C956" s="9">
        <v>2</v>
      </c>
      <c r="D956" s="229">
        <v>0.18</v>
      </c>
      <c r="E956" s="24">
        <v>0.22369999999999998</v>
      </c>
      <c r="F956" s="24">
        <v>0.22340975983072484</v>
      </c>
      <c r="G956" s="24">
        <v>0.24399999999999999</v>
      </c>
      <c r="H956" s="24">
        <v>0.24</v>
      </c>
      <c r="I956" s="24">
        <v>0.2278</v>
      </c>
      <c r="J956" s="24">
        <v>0.22300000000000003</v>
      </c>
      <c r="K956" s="24">
        <v>0.22200000000000003</v>
      </c>
      <c r="L956" s="24">
        <v>0.21</v>
      </c>
      <c r="M956" s="24">
        <v>0.22999999999999998</v>
      </c>
      <c r="N956" s="24">
        <v>0.22653834223345654</v>
      </c>
      <c r="O956" s="24">
        <v>0.23100000000000001</v>
      </c>
      <c r="P956" s="24">
        <v>0.23400000000000001</v>
      </c>
      <c r="Q956" s="24">
        <v>0.22381300000000001</v>
      </c>
      <c r="R956" s="24">
        <v>0.23400000000000001</v>
      </c>
      <c r="S956" s="24">
        <v>0.23100000000000001</v>
      </c>
      <c r="T956" s="24">
        <v>0.22400000000000003</v>
      </c>
      <c r="U956" s="24">
        <v>0.218</v>
      </c>
      <c r="V956" s="24">
        <v>0.21299999999999999</v>
      </c>
      <c r="W956" s="24">
        <v>0.216</v>
      </c>
      <c r="X956" s="24">
        <v>0.22999999999999998</v>
      </c>
      <c r="Y956" s="229">
        <v>0.17</v>
      </c>
      <c r="Z956" s="24">
        <v>0.23699999999999996</v>
      </c>
      <c r="AA956" s="24">
        <v>0.215</v>
      </c>
      <c r="AB956" s="24">
        <v>0.2306</v>
      </c>
      <c r="AC956" s="24">
        <v>0.22999999999999998</v>
      </c>
      <c r="AD956" s="24">
        <v>0.22</v>
      </c>
      <c r="AE956" s="204"/>
      <c r="AF956" s="205"/>
      <c r="AG956" s="205"/>
      <c r="AH956" s="205"/>
      <c r="AI956" s="205"/>
      <c r="AJ956" s="205"/>
      <c r="AK956" s="205"/>
      <c r="AL956" s="205"/>
      <c r="AM956" s="205"/>
      <c r="AN956" s="205"/>
      <c r="AO956" s="205"/>
      <c r="AP956" s="205"/>
      <c r="AQ956" s="205"/>
      <c r="AR956" s="205"/>
      <c r="AS956" s="205"/>
      <c r="AT956" s="205"/>
      <c r="AU956" s="205"/>
      <c r="AV956" s="205"/>
      <c r="AW956" s="205"/>
      <c r="AX956" s="205"/>
      <c r="AY956" s="205"/>
      <c r="AZ956" s="205"/>
      <c r="BA956" s="205"/>
      <c r="BB956" s="205"/>
      <c r="BC956" s="205"/>
      <c r="BD956" s="205"/>
      <c r="BE956" s="205"/>
      <c r="BF956" s="205"/>
      <c r="BG956" s="205"/>
      <c r="BH956" s="205"/>
      <c r="BI956" s="205"/>
      <c r="BJ956" s="205"/>
      <c r="BK956" s="205"/>
      <c r="BL956" s="205"/>
      <c r="BM956" s="214">
        <v>23</v>
      </c>
    </row>
    <row r="957" spans="1:65">
      <c r="A957" s="30"/>
      <c r="B957" s="19">
        <v>1</v>
      </c>
      <c r="C957" s="9">
        <v>3</v>
      </c>
      <c r="D957" s="229">
        <v>0.18</v>
      </c>
      <c r="E957" s="24">
        <v>0.22550000000000001</v>
      </c>
      <c r="F957" s="24">
        <v>0.22959302882149335</v>
      </c>
      <c r="G957" s="24">
        <v>0.23300000000000001</v>
      </c>
      <c r="H957" s="24">
        <v>0.24</v>
      </c>
      <c r="I957" s="24">
        <v>0.22720000000000001</v>
      </c>
      <c r="J957" s="24">
        <v>0.22400000000000003</v>
      </c>
      <c r="K957" s="24">
        <v>0.22</v>
      </c>
      <c r="L957" s="24">
        <v>0.21</v>
      </c>
      <c r="M957" s="24">
        <v>0.23400000000000001</v>
      </c>
      <c r="N957" s="24">
        <v>0.2275051034264825</v>
      </c>
      <c r="O957" s="24">
        <v>0.22100000000000003</v>
      </c>
      <c r="P957" s="24">
        <v>0.23100000000000001</v>
      </c>
      <c r="Q957" s="24">
        <v>0.22191060000000001</v>
      </c>
      <c r="R957" s="24">
        <v>0.23599999999999996</v>
      </c>
      <c r="S957" s="24">
        <v>0.23400000000000001</v>
      </c>
      <c r="T957" s="24">
        <v>0.218</v>
      </c>
      <c r="U957" s="24">
        <v>0.218</v>
      </c>
      <c r="V957" s="24">
        <v>0.22699999999999998</v>
      </c>
      <c r="W957" s="24">
        <v>0.218</v>
      </c>
      <c r="X957" s="24">
        <v>0.22899999999999998</v>
      </c>
      <c r="Y957" s="229">
        <v>0.17</v>
      </c>
      <c r="Z957" s="24">
        <v>0.23899999999999999</v>
      </c>
      <c r="AA957" s="24">
        <v>0.219</v>
      </c>
      <c r="AB957" s="24">
        <v>0.2329</v>
      </c>
      <c r="AC957" s="24">
        <v>0.22499999999999998</v>
      </c>
      <c r="AD957" s="24">
        <v>0.21</v>
      </c>
      <c r="AE957" s="204"/>
      <c r="AF957" s="205"/>
      <c r="AG957" s="205"/>
      <c r="AH957" s="205"/>
      <c r="AI957" s="205"/>
      <c r="AJ957" s="205"/>
      <c r="AK957" s="205"/>
      <c r="AL957" s="205"/>
      <c r="AM957" s="205"/>
      <c r="AN957" s="205"/>
      <c r="AO957" s="205"/>
      <c r="AP957" s="205"/>
      <c r="AQ957" s="205"/>
      <c r="AR957" s="205"/>
      <c r="AS957" s="205"/>
      <c r="AT957" s="205"/>
      <c r="AU957" s="205"/>
      <c r="AV957" s="205"/>
      <c r="AW957" s="205"/>
      <c r="AX957" s="205"/>
      <c r="AY957" s="205"/>
      <c r="AZ957" s="205"/>
      <c r="BA957" s="205"/>
      <c r="BB957" s="205"/>
      <c r="BC957" s="205"/>
      <c r="BD957" s="205"/>
      <c r="BE957" s="205"/>
      <c r="BF957" s="205"/>
      <c r="BG957" s="205"/>
      <c r="BH957" s="205"/>
      <c r="BI957" s="205"/>
      <c r="BJ957" s="205"/>
      <c r="BK957" s="205"/>
      <c r="BL957" s="205"/>
      <c r="BM957" s="214">
        <v>16</v>
      </c>
    </row>
    <row r="958" spans="1:65">
      <c r="A958" s="30"/>
      <c r="B958" s="19">
        <v>1</v>
      </c>
      <c r="C958" s="9">
        <v>4</v>
      </c>
      <c r="D958" s="229">
        <v>0.18</v>
      </c>
      <c r="E958" s="24">
        <v>0.2258</v>
      </c>
      <c r="F958" s="24">
        <v>0.22859386131833392</v>
      </c>
      <c r="G958" s="24">
        <v>0.23799999999999996</v>
      </c>
      <c r="H958" s="24">
        <v>0.24</v>
      </c>
      <c r="I958" s="24">
        <v>0.23080000000000001</v>
      </c>
      <c r="J958" s="24">
        <v>0.22200000000000003</v>
      </c>
      <c r="K958" s="24">
        <v>0.22599999999999998</v>
      </c>
      <c r="L958" s="228">
        <v>0.2</v>
      </c>
      <c r="M958" s="24">
        <v>0.22899999999999998</v>
      </c>
      <c r="N958" s="24">
        <v>0.22477797100170219</v>
      </c>
      <c r="O958" s="24">
        <v>0.22100000000000003</v>
      </c>
      <c r="P958" s="24">
        <v>0.23599999999999996</v>
      </c>
      <c r="Q958" s="24">
        <v>0.22361399999999998</v>
      </c>
      <c r="R958" s="24">
        <v>0.22599999999999998</v>
      </c>
      <c r="S958" s="24">
        <v>0.22799999999999998</v>
      </c>
      <c r="T958" s="24">
        <v>0.22</v>
      </c>
      <c r="U958" s="24">
        <v>0.22</v>
      </c>
      <c r="V958" s="24">
        <v>0.20899999999999999</v>
      </c>
      <c r="W958" s="24">
        <v>0.218</v>
      </c>
      <c r="X958" s="24">
        <v>0.22300000000000003</v>
      </c>
      <c r="Y958" s="229">
        <v>0.16</v>
      </c>
      <c r="Z958" s="24">
        <v>0.24</v>
      </c>
      <c r="AA958" s="24">
        <v>0.22200000000000003</v>
      </c>
      <c r="AB958" s="24">
        <v>0.22999999999999998</v>
      </c>
      <c r="AC958" s="24">
        <v>0.23500000000000001</v>
      </c>
      <c r="AD958" s="24">
        <v>0.22999999999999998</v>
      </c>
      <c r="AE958" s="204"/>
      <c r="AF958" s="205"/>
      <c r="AG958" s="205"/>
      <c r="AH958" s="205"/>
      <c r="AI958" s="205"/>
      <c r="AJ958" s="205"/>
      <c r="AK958" s="205"/>
      <c r="AL958" s="205"/>
      <c r="AM958" s="205"/>
      <c r="AN958" s="205"/>
      <c r="AO958" s="205"/>
      <c r="AP958" s="205"/>
      <c r="AQ958" s="205"/>
      <c r="AR958" s="205"/>
      <c r="AS958" s="205"/>
      <c r="AT958" s="205"/>
      <c r="AU958" s="205"/>
      <c r="AV958" s="205"/>
      <c r="AW958" s="205"/>
      <c r="AX958" s="205"/>
      <c r="AY958" s="205"/>
      <c r="AZ958" s="205"/>
      <c r="BA958" s="205"/>
      <c r="BB958" s="205"/>
      <c r="BC958" s="205"/>
      <c r="BD958" s="205"/>
      <c r="BE958" s="205"/>
      <c r="BF958" s="205"/>
      <c r="BG958" s="205"/>
      <c r="BH958" s="205"/>
      <c r="BI958" s="205"/>
      <c r="BJ958" s="205"/>
      <c r="BK958" s="205"/>
      <c r="BL958" s="205"/>
      <c r="BM958" s="214">
        <v>0.22640251779369414</v>
      </c>
    </row>
    <row r="959" spans="1:65">
      <c r="A959" s="30"/>
      <c r="B959" s="19">
        <v>1</v>
      </c>
      <c r="C959" s="9">
        <v>5</v>
      </c>
      <c r="D959" s="229">
        <v>0.17</v>
      </c>
      <c r="E959" s="24">
        <v>0.22520000000000001</v>
      </c>
      <c r="F959" s="24">
        <v>0.22973305136460165</v>
      </c>
      <c r="G959" s="24">
        <v>0.24399999999999999</v>
      </c>
      <c r="H959" s="24">
        <v>0.24</v>
      </c>
      <c r="I959" s="24">
        <v>0.2326</v>
      </c>
      <c r="J959" s="24">
        <v>0.22100000000000003</v>
      </c>
      <c r="K959" s="24">
        <v>0.22</v>
      </c>
      <c r="L959" s="24">
        <v>0.21</v>
      </c>
      <c r="M959" s="24">
        <v>0.22899999999999998</v>
      </c>
      <c r="N959" s="24">
        <v>0.23266718281363574</v>
      </c>
      <c r="O959" s="24">
        <v>0.23400000000000001</v>
      </c>
      <c r="P959" s="24">
        <v>0.23400000000000001</v>
      </c>
      <c r="Q959" s="24">
        <v>0.22225659999999997</v>
      </c>
      <c r="R959" s="24">
        <v>0.22999999999999998</v>
      </c>
      <c r="S959" s="24">
        <v>0.23699999999999996</v>
      </c>
      <c r="T959" s="24">
        <v>0.22400000000000003</v>
      </c>
      <c r="U959" s="24">
        <v>0.22100000000000003</v>
      </c>
      <c r="V959" s="24">
        <v>0.216</v>
      </c>
      <c r="W959" s="228">
        <v>0.21</v>
      </c>
      <c r="X959" s="24">
        <v>0.22400000000000003</v>
      </c>
      <c r="Y959" s="229">
        <v>0.17</v>
      </c>
      <c r="Z959" s="24">
        <v>0.24299999999999999</v>
      </c>
      <c r="AA959" s="24">
        <v>0.22599999999999998</v>
      </c>
      <c r="AB959" s="24">
        <v>0.2298</v>
      </c>
      <c r="AC959" s="24">
        <v>0.22499999999999998</v>
      </c>
      <c r="AD959" s="228">
        <v>0.2</v>
      </c>
      <c r="AE959" s="204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5"/>
      <c r="AT959" s="205"/>
      <c r="AU959" s="205"/>
      <c r="AV959" s="205"/>
      <c r="AW959" s="205"/>
      <c r="AX959" s="205"/>
      <c r="AY959" s="205"/>
      <c r="AZ959" s="205"/>
      <c r="BA959" s="205"/>
      <c r="BB959" s="205"/>
      <c r="BC959" s="205"/>
      <c r="BD959" s="205"/>
      <c r="BE959" s="205"/>
      <c r="BF959" s="205"/>
      <c r="BG959" s="205"/>
      <c r="BH959" s="205"/>
      <c r="BI959" s="205"/>
      <c r="BJ959" s="205"/>
      <c r="BK959" s="205"/>
      <c r="BL959" s="205"/>
      <c r="BM959" s="214">
        <v>61</v>
      </c>
    </row>
    <row r="960" spans="1:65">
      <c r="A960" s="30"/>
      <c r="B960" s="19">
        <v>1</v>
      </c>
      <c r="C960" s="9">
        <v>6</v>
      </c>
      <c r="D960" s="229">
        <v>0.17</v>
      </c>
      <c r="E960" s="24">
        <v>0.2248</v>
      </c>
      <c r="F960" s="24">
        <v>0.22782809203435098</v>
      </c>
      <c r="G960" s="24">
        <v>0.23200000000000001</v>
      </c>
      <c r="H960" s="24">
        <v>0.24</v>
      </c>
      <c r="I960" s="24">
        <v>0.22900000000000001</v>
      </c>
      <c r="J960" s="24">
        <v>0.22500000000000003</v>
      </c>
      <c r="K960" s="24">
        <v>0.22100000000000003</v>
      </c>
      <c r="L960" s="228">
        <v>0.2</v>
      </c>
      <c r="M960" s="24">
        <v>0.22699999999999998</v>
      </c>
      <c r="N960" s="24">
        <v>0.23299109001591137</v>
      </c>
      <c r="O960" s="24">
        <v>0.22599999999999998</v>
      </c>
      <c r="P960" s="24">
        <v>0.23400000000000001</v>
      </c>
      <c r="Q960" s="24">
        <v>0.2256348</v>
      </c>
      <c r="R960" s="24">
        <v>0.22500000000000003</v>
      </c>
      <c r="S960" s="24">
        <v>0.23799999999999996</v>
      </c>
      <c r="T960" s="24">
        <v>0.217</v>
      </c>
      <c r="U960" s="24">
        <v>0.22100000000000003</v>
      </c>
      <c r="V960" s="24">
        <v>0.214</v>
      </c>
      <c r="W960" s="24">
        <v>0.215</v>
      </c>
      <c r="X960" s="24">
        <v>0.23100000000000001</v>
      </c>
      <c r="Y960" s="229">
        <v>0.16</v>
      </c>
      <c r="Z960" s="24">
        <v>0.24</v>
      </c>
      <c r="AA960" s="24">
        <v>0.218</v>
      </c>
      <c r="AB960" s="24">
        <v>0.2329</v>
      </c>
      <c r="AC960" s="24">
        <v>0.22</v>
      </c>
      <c r="AD960" s="24">
        <v>0.22</v>
      </c>
      <c r="AE960" s="204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205"/>
      <c r="AT960" s="205"/>
      <c r="AU960" s="205"/>
      <c r="AV960" s="205"/>
      <c r="AW960" s="205"/>
      <c r="AX960" s="205"/>
      <c r="AY960" s="205"/>
      <c r="AZ960" s="205"/>
      <c r="BA960" s="205"/>
      <c r="BB960" s="205"/>
      <c r="BC960" s="205"/>
      <c r="BD960" s="205"/>
      <c r="BE960" s="205"/>
      <c r="BF960" s="205"/>
      <c r="BG960" s="205"/>
      <c r="BH960" s="205"/>
      <c r="BI960" s="205"/>
      <c r="BJ960" s="205"/>
      <c r="BK960" s="205"/>
      <c r="BL960" s="205"/>
      <c r="BM960" s="56"/>
    </row>
    <row r="961" spans="1:65">
      <c r="A961" s="30"/>
      <c r="B961" s="20" t="s">
        <v>271</v>
      </c>
      <c r="C961" s="12"/>
      <c r="D961" s="215">
        <v>0.17666666666666667</v>
      </c>
      <c r="E961" s="215">
        <v>0.22444999999999996</v>
      </c>
      <c r="F961" s="215">
        <v>0.22744617225767352</v>
      </c>
      <c r="G961" s="215">
        <v>0.23766666666666666</v>
      </c>
      <c r="H961" s="215">
        <v>0.24</v>
      </c>
      <c r="I961" s="215">
        <v>0.22900000000000001</v>
      </c>
      <c r="J961" s="215">
        <v>0.22266666666666671</v>
      </c>
      <c r="K961" s="215">
        <v>0.222</v>
      </c>
      <c r="L961" s="215">
        <v>0.20666666666666667</v>
      </c>
      <c r="M961" s="215">
        <v>0.22916666666666666</v>
      </c>
      <c r="N961" s="215">
        <v>0.22890778188068531</v>
      </c>
      <c r="O961" s="215">
        <v>0.22783333333333333</v>
      </c>
      <c r="P961" s="215">
        <v>0.23233333333333336</v>
      </c>
      <c r="Q961" s="215">
        <v>0.22348926666666666</v>
      </c>
      <c r="R961" s="215">
        <v>0.23050000000000001</v>
      </c>
      <c r="S961" s="215">
        <v>0.23416666666666663</v>
      </c>
      <c r="T961" s="215">
        <v>0.22083333333333335</v>
      </c>
      <c r="U961" s="215">
        <v>0.2191666666666667</v>
      </c>
      <c r="V961" s="215">
        <v>0.216</v>
      </c>
      <c r="W961" s="215">
        <v>0.21566666666666667</v>
      </c>
      <c r="X961" s="215">
        <v>0.22700000000000001</v>
      </c>
      <c r="Y961" s="215">
        <v>0.16666666666666666</v>
      </c>
      <c r="Z961" s="215">
        <v>0.24049999999999996</v>
      </c>
      <c r="AA961" s="215">
        <v>0.22</v>
      </c>
      <c r="AB961" s="215">
        <v>0.23116666666666666</v>
      </c>
      <c r="AC961" s="215">
        <v>0.22750000000000001</v>
      </c>
      <c r="AD961" s="215">
        <v>0.21666666666666667</v>
      </c>
      <c r="AE961" s="204"/>
      <c r="AF961" s="205"/>
      <c r="AG961" s="205"/>
      <c r="AH961" s="205"/>
      <c r="AI961" s="205"/>
      <c r="AJ961" s="205"/>
      <c r="AK961" s="205"/>
      <c r="AL961" s="205"/>
      <c r="AM961" s="205"/>
      <c r="AN961" s="205"/>
      <c r="AO961" s="205"/>
      <c r="AP961" s="205"/>
      <c r="AQ961" s="205"/>
      <c r="AR961" s="205"/>
      <c r="AS961" s="205"/>
      <c r="AT961" s="205"/>
      <c r="AU961" s="205"/>
      <c r="AV961" s="205"/>
      <c r="AW961" s="205"/>
      <c r="AX961" s="205"/>
      <c r="AY961" s="205"/>
      <c r="AZ961" s="205"/>
      <c r="BA961" s="205"/>
      <c r="BB961" s="205"/>
      <c r="BC961" s="205"/>
      <c r="BD961" s="205"/>
      <c r="BE961" s="205"/>
      <c r="BF961" s="205"/>
      <c r="BG961" s="205"/>
      <c r="BH961" s="205"/>
      <c r="BI961" s="205"/>
      <c r="BJ961" s="205"/>
      <c r="BK961" s="205"/>
      <c r="BL961" s="205"/>
      <c r="BM961" s="56"/>
    </row>
    <row r="962" spans="1:65">
      <c r="A962" s="30"/>
      <c r="B962" s="3" t="s">
        <v>272</v>
      </c>
      <c r="C962" s="29"/>
      <c r="D962" s="24">
        <v>0.18</v>
      </c>
      <c r="E962" s="24">
        <v>0.22500000000000001</v>
      </c>
      <c r="F962" s="24">
        <v>0.22821097667634244</v>
      </c>
      <c r="G962" s="24">
        <v>0.23649999999999996</v>
      </c>
      <c r="H962" s="24">
        <v>0.24</v>
      </c>
      <c r="I962" s="24">
        <v>0.22839999999999999</v>
      </c>
      <c r="J962" s="24">
        <v>0.22250000000000003</v>
      </c>
      <c r="K962" s="24">
        <v>0.22150000000000003</v>
      </c>
      <c r="L962" s="24">
        <v>0.21</v>
      </c>
      <c r="M962" s="24">
        <v>0.22899999999999998</v>
      </c>
      <c r="N962" s="24">
        <v>0.22823605260970303</v>
      </c>
      <c r="O962" s="24">
        <v>0.22849999999999998</v>
      </c>
      <c r="P962" s="24">
        <v>0.23400000000000001</v>
      </c>
      <c r="Q962" s="24">
        <v>0.22366029999999998</v>
      </c>
      <c r="R962" s="24">
        <v>0.23099999999999998</v>
      </c>
      <c r="S962" s="24">
        <v>0.23549999999999999</v>
      </c>
      <c r="T962" s="24">
        <v>0.22100000000000003</v>
      </c>
      <c r="U962" s="24">
        <v>0.219</v>
      </c>
      <c r="V962" s="24">
        <v>0.215</v>
      </c>
      <c r="W962" s="24">
        <v>0.2165</v>
      </c>
      <c r="X962" s="24">
        <v>0.22700000000000001</v>
      </c>
      <c r="Y962" s="24">
        <v>0.17</v>
      </c>
      <c r="Z962" s="24">
        <v>0.24</v>
      </c>
      <c r="AA962" s="24">
        <v>0.2195</v>
      </c>
      <c r="AB962" s="24">
        <v>0.23070000000000002</v>
      </c>
      <c r="AC962" s="24">
        <v>0.22749999999999998</v>
      </c>
      <c r="AD962" s="24">
        <v>0.22</v>
      </c>
      <c r="AE962" s="204"/>
      <c r="AF962" s="205"/>
      <c r="AG962" s="205"/>
      <c r="AH962" s="205"/>
      <c r="AI962" s="205"/>
      <c r="AJ962" s="205"/>
      <c r="AK962" s="205"/>
      <c r="AL962" s="205"/>
      <c r="AM962" s="205"/>
      <c r="AN962" s="205"/>
      <c r="AO962" s="205"/>
      <c r="AP962" s="205"/>
      <c r="AQ962" s="205"/>
      <c r="AR962" s="205"/>
      <c r="AS962" s="205"/>
      <c r="AT962" s="205"/>
      <c r="AU962" s="205"/>
      <c r="AV962" s="205"/>
      <c r="AW962" s="205"/>
      <c r="AX962" s="205"/>
      <c r="AY962" s="205"/>
      <c r="AZ962" s="205"/>
      <c r="BA962" s="205"/>
      <c r="BB962" s="205"/>
      <c r="BC962" s="205"/>
      <c r="BD962" s="205"/>
      <c r="BE962" s="205"/>
      <c r="BF962" s="205"/>
      <c r="BG962" s="205"/>
      <c r="BH962" s="205"/>
      <c r="BI962" s="205"/>
      <c r="BJ962" s="205"/>
      <c r="BK962" s="205"/>
      <c r="BL962" s="205"/>
      <c r="BM962" s="56"/>
    </row>
    <row r="963" spans="1:65">
      <c r="A963" s="30"/>
      <c r="B963" s="3" t="s">
        <v>273</v>
      </c>
      <c r="C963" s="29"/>
      <c r="D963" s="24">
        <v>5.163977794943213E-3</v>
      </c>
      <c r="E963" s="24">
        <v>1.5319921670818141E-3</v>
      </c>
      <c r="F963" s="24">
        <v>2.5023011240391741E-3</v>
      </c>
      <c r="G963" s="24">
        <v>5.3166405433004993E-3</v>
      </c>
      <c r="H963" s="24">
        <v>0</v>
      </c>
      <c r="I963" s="24">
        <v>2.3082460874005611E-3</v>
      </c>
      <c r="J963" s="24">
        <v>1.6329931618554536E-3</v>
      </c>
      <c r="K963" s="24">
        <v>2.2803508501982681E-3</v>
      </c>
      <c r="L963" s="24">
        <v>5.163977794943213E-3</v>
      </c>
      <c r="M963" s="24">
        <v>2.786873995477143E-3</v>
      </c>
      <c r="N963" s="24">
        <v>3.3300779775791781E-3</v>
      </c>
      <c r="O963" s="24">
        <v>6.0470378423378999E-3</v>
      </c>
      <c r="P963" s="24">
        <v>3.9327683210006832E-3</v>
      </c>
      <c r="Q963" s="24">
        <v>1.3253349986575727E-3</v>
      </c>
      <c r="R963" s="24">
        <v>4.3703546766824209E-3</v>
      </c>
      <c r="S963" s="24">
        <v>3.9707262140150825E-3</v>
      </c>
      <c r="T963" s="24">
        <v>2.9944392908634442E-3</v>
      </c>
      <c r="U963" s="24">
        <v>1.7224014243685218E-3</v>
      </c>
      <c r="V963" s="24">
        <v>6.0663003552412359E-3</v>
      </c>
      <c r="W963" s="24">
        <v>3.0110906108363265E-3</v>
      </c>
      <c r="X963" s="24">
        <v>3.4058772731852603E-3</v>
      </c>
      <c r="Y963" s="24">
        <v>5.1639777949432277E-3</v>
      </c>
      <c r="Z963" s="24">
        <v>2.5884358211089665E-3</v>
      </c>
      <c r="AA963" s="24">
        <v>3.7416573867739386E-3</v>
      </c>
      <c r="AB963" s="24">
        <v>1.3923601066773877E-3</v>
      </c>
      <c r="AC963" s="24">
        <v>5.2440442408507627E-3</v>
      </c>
      <c r="AD963" s="24">
        <v>1.0327955589886438E-2</v>
      </c>
      <c r="AE963" s="204"/>
      <c r="AF963" s="205"/>
      <c r="AG963" s="205"/>
      <c r="AH963" s="205"/>
      <c r="AI963" s="205"/>
      <c r="AJ963" s="205"/>
      <c r="AK963" s="205"/>
      <c r="AL963" s="205"/>
      <c r="AM963" s="205"/>
      <c r="AN963" s="205"/>
      <c r="AO963" s="205"/>
      <c r="AP963" s="205"/>
      <c r="AQ963" s="205"/>
      <c r="AR963" s="205"/>
      <c r="AS963" s="205"/>
      <c r="AT963" s="205"/>
      <c r="AU963" s="205"/>
      <c r="AV963" s="205"/>
      <c r="AW963" s="205"/>
      <c r="AX963" s="205"/>
      <c r="AY963" s="205"/>
      <c r="AZ963" s="205"/>
      <c r="BA963" s="205"/>
      <c r="BB963" s="205"/>
      <c r="BC963" s="205"/>
      <c r="BD963" s="205"/>
      <c r="BE963" s="205"/>
      <c r="BF963" s="205"/>
      <c r="BG963" s="205"/>
      <c r="BH963" s="205"/>
      <c r="BI963" s="205"/>
      <c r="BJ963" s="205"/>
      <c r="BK963" s="205"/>
      <c r="BL963" s="205"/>
      <c r="BM963" s="56"/>
    </row>
    <row r="964" spans="1:65">
      <c r="A964" s="30"/>
      <c r="B964" s="3" t="s">
        <v>86</v>
      </c>
      <c r="C964" s="29"/>
      <c r="D964" s="13">
        <v>2.9230062990244603E-2</v>
      </c>
      <c r="E964" s="13">
        <v>6.8255387261386248E-3</v>
      </c>
      <c r="F964" s="13">
        <v>1.1001728889085545E-2</v>
      </c>
      <c r="G964" s="13">
        <v>2.2370156563676715E-2</v>
      </c>
      <c r="H964" s="13">
        <v>0</v>
      </c>
      <c r="I964" s="13">
        <v>1.0079677237557035E-2</v>
      </c>
      <c r="J964" s="13">
        <v>7.3338016250993412E-3</v>
      </c>
      <c r="K964" s="13">
        <v>1.0271850676568776E-2</v>
      </c>
      <c r="L964" s="13">
        <v>2.4986989330370385E-2</v>
      </c>
      <c r="M964" s="13">
        <v>1.2160904707536625E-2</v>
      </c>
      <c r="N964" s="13">
        <v>1.4547683570298762E-2</v>
      </c>
      <c r="O964" s="13">
        <v>2.6541497479171471E-2</v>
      </c>
      <c r="P964" s="13">
        <v>1.6927266804880988E-2</v>
      </c>
      <c r="Q964" s="13">
        <v>5.9301952994203723E-3</v>
      </c>
      <c r="R964" s="13">
        <v>1.8960323976930243E-2</v>
      </c>
      <c r="S964" s="13">
        <v>1.6956837924619571E-2</v>
      </c>
      <c r="T964" s="13">
        <v>1.3559725090702388E-2</v>
      </c>
      <c r="U964" s="13">
        <v>7.8588658146092234E-3</v>
      </c>
      <c r="V964" s="13">
        <v>2.8084723866857574E-2</v>
      </c>
      <c r="W964" s="13">
        <v>1.3961780266629024E-2</v>
      </c>
      <c r="X964" s="13">
        <v>1.5003864639582644E-2</v>
      </c>
      <c r="Y964" s="13">
        <v>3.0983866769659366E-2</v>
      </c>
      <c r="Z964" s="13">
        <v>1.0762726906897991E-2</v>
      </c>
      <c r="AA964" s="13">
        <v>1.7007533576245175E-2</v>
      </c>
      <c r="AB964" s="13">
        <v>6.023187195432103E-3</v>
      </c>
      <c r="AC964" s="13">
        <v>2.3050743915827527E-2</v>
      </c>
      <c r="AD964" s="13">
        <v>4.7667487337937402E-2</v>
      </c>
      <c r="AE964" s="150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274</v>
      </c>
      <c r="C965" s="29"/>
      <c r="D965" s="13">
        <v>-0.21967887818433407</v>
      </c>
      <c r="E965" s="13">
        <v>-8.6240992932480331E-3</v>
      </c>
      <c r="F965" s="13">
        <v>4.6097299365301936E-3</v>
      </c>
      <c r="G965" s="13">
        <v>4.9752754442584424E-2</v>
      </c>
      <c r="H965" s="13">
        <v>6.0058882466564878E-2</v>
      </c>
      <c r="I965" s="13">
        <v>1.1472850353514197E-2</v>
      </c>
      <c r="J965" s="13">
        <v>-1.6500925711575687E-2</v>
      </c>
      <c r="K965" s="13">
        <v>-1.9445533718427388E-2</v>
      </c>
      <c r="L965" s="13">
        <v>-8.7171517876013516E-2</v>
      </c>
      <c r="M965" s="13">
        <v>1.2209002355227039E-2</v>
      </c>
      <c r="N965" s="13">
        <v>1.1065531034747833E-2</v>
      </c>
      <c r="O965" s="13">
        <v>6.3197863415238587E-3</v>
      </c>
      <c r="P965" s="13">
        <v>2.6195890387772147E-2</v>
      </c>
      <c r="Q965" s="13">
        <v>-1.2867573891921724E-2</v>
      </c>
      <c r="R965" s="13">
        <v>1.8098218368930219E-2</v>
      </c>
      <c r="S965" s="13">
        <v>3.4293562406613631E-2</v>
      </c>
      <c r="T965" s="13">
        <v>-2.4598597730417504E-2</v>
      </c>
      <c r="U965" s="13">
        <v>-3.1960117747546368E-2</v>
      </c>
      <c r="V965" s="13">
        <v>-4.5947005780091477E-2</v>
      </c>
      <c r="W965" s="13">
        <v>-4.7419309783517272E-2</v>
      </c>
      <c r="X965" s="13">
        <v>2.6390263329594266E-3</v>
      </c>
      <c r="Y965" s="13">
        <v>-0.2638479982871077</v>
      </c>
      <c r="Z965" s="13">
        <v>6.2267338471703404E-2</v>
      </c>
      <c r="AA965" s="13">
        <v>-2.8279357738982047E-2</v>
      </c>
      <c r="AB965" s="13">
        <v>2.1042826375781587E-2</v>
      </c>
      <c r="AC965" s="13">
        <v>4.8474823380981746E-3</v>
      </c>
      <c r="AD965" s="13">
        <v>-4.3002397773239887E-2</v>
      </c>
      <c r="AE965" s="150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46" t="s">
        <v>275</v>
      </c>
      <c r="C966" s="47"/>
      <c r="D966" s="45">
        <v>6.36</v>
      </c>
      <c r="E966" s="45">
        <v>0.32</v>
      </c>
      <c r="F966" s="45">
        <v>0.06</v>
      </c>
      <c r="G966" s="45">
        <v>1.35</v>
      </c>
      <c r="H966" s="45">
        <v>1.64</v>
      </c>
      <c r="I966" s="45">
        <v>0.25</v>
      </c>
      <c r="J966" s="45">
        <v>0.55000000000000004</v>
      </c>
      <c r="K966" s="45">
        <v>0.63</v>
      </c>
      <c r="L966" s="45">
        <v>2.57</v>
      </c>
      <c r="M966" s="45">
        <v>0.27</v>
      </c>
      <c r="N966" s="45">
        <v>0.24</v>
      </c>
      <c r="O966" s="45">
        <v>0.11</v>
      </c>
      <c r="P966" s="45">
        <v>0.67</v>
      </c>
      <c r="Q966" s="45">
        <v>0.44</v>
      </c>
      <c r="R966" s="45">
        <v>0.44</v>
      </c>
      <c r="S966" s="45">
        <v>0.91</v>
      </c>
      <c r="T966" s="45">
        <v>0.78</v>
      </c>
      <c r="U966" s="45">
        <v>0.99</v>
      </c>
      <c r="V966" s="45">
        <v>1.39</v>
      </c>
      <c r="W966" s="45">
        <v>1.43</v>
      </c>
      <c r="X966" s="45">
        <v>0</v>
      </c>
      <c r="Y966" s="45">
        <v>7.63</v>
      </c>
      <c r="Z966" s="45">
        <v>1.71</v>
      </c>
      <c r="AA966" s="45">
        <v>0.89</v>
      </c>
      <c r="AB966" s="45">
        <v>0.53</v>
      </c>
      <c r="AC966" s="45">
        <v>0.06</v>
      </c>
      <c r="AD966" s="45">
        <v>1.31</v>
      </c>
      <c r="AE966" s="150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B967" s="31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BM967" s="55"/>
    </row>
    <row r="968" spans="1:65" ht="15">
      <c r="B968" s="8" t="s">
        <v>526</v>
      </c>
      <c r="BM968" s="28" t="s">
        <v>66</v>
      </c>
    </row>
    <row r="969" spans="1:65" ht="15">
      <c r="A969" s="25" t="s">
        <v>63</v>
      </c>
      <c r="B969" s="18" t="s">
        <v>110</v>
      </c>
      <c r="C969" s="15" t="s">
        <v>111</v>
      </c>
      <c r="D969" s="16" t="s">
        <v>232</v>
      </c>
      <c r="E969" s="17" t="s">
        <v>232</v>
      </c>
      <c r="F969" s="17" t="s">
        <v>232</v>
      </c>
      <c r="G969" s="17" t="s">
        <v>232</v>
      </c>
      <c r="H969" s="17" t="s">
        <v>232</v>
      </c>
      <c r="I969" s="17" t="s">
        <v>232</v>
      </c>
      <c r="J969" s="17" t="s">
        <v>232</v>
      </c>
      <c r="K969" s="17" t="s">
        <v>232</v>
      </c>
      <c r="L969" s="17" t="s">
        <v>232</v>
      </c>
      <c r="M969" s="17" t="s">
        <v>232</v>
      </c>
      <c r="N969" s="17" t="s">
        <v>232</v>
      </c>
      <c r="O969" s="17" t="s">
        <v>232</v>
      </c>
      <c r="P969" s="17" t="s">
        <v>232</v>
      </c>
      <c r="Q969" s="17" t="s">
        <v>232</v>
      </c>
      <c r="R969" s="17" t="s">
        <v>232</v>
      </c>
      <c r="S969" s="17" t="s">
        <v>232</v>
      </c>
      <c r="T969" s="17" t="s">
        <v>232</v>
      </c>
      <c r="U969" s="17" t="s">
        <v>232</v>
      </c>
      <c r="V969" s="17" t="s">
        <v>232</v>
      </c>
      <c r="W969" s="17" t="s">
        <v>232</v>
      </c>
      <c r="X969" s="17" t="s">
        <v>232</v>
      </c>
      <c r="Y969" s="17" t="s">
        <v>232</v>
      </c>
      <c r="Z969" s="17" t="s">
        <v>232</v>
      </c>
      <c r="AA969" s="17" t="s">
        <v>232</v>
      </c>
      <c r="AB969" s="17" t="s">
        <v>232</v>
      </c>
      <c r="AC969" s="150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 t="s">
        <v>233</v>
      </c>
      <c r="C970" s="9" t="s">
        <v>233</v>
      </c>
      <c r="D970" s="148" t="s">
        <v>236</v>
      </c>
      <c r="E970" s="149" t="s">
        <v>237</v>
      </c>
      <c r="F970" s="149" t="s">
        <v>238</v>
      </c>
      <c r="G970" s="149" t="s">
        <v>239</v>
      </c>
      <c r="H970" s="149" t="s">
        <v>241</v>
      </c>
      <c r="I970" s="149" t="s">
        <v>242</v>
      </c>
      <c r="J970" s="149" t="s">
        <v>243</v>
      </c>
      <c r="K970" s="149" t="s">
        <v>244</v>
      </c>
      <c r="L970" s="149" t="s">
        <v>245</v>
      </c>
      <c r="M970" s="149" t="s">
        <v>247</v>
      </c>
      <c r="N970" s="149" t="s">
        <v>248</v>
      </c>
      <c r="O970" s="149" t="s">
        <v>249</v>
      </c>
      <c r="P970" s="149" t="s">
        <v>251</v>
      </c>
      <c r="Q970" s="149" t="s">
        <v>252</v>
      </c>
      <c r="R970" s="149" t="s">
        <v>253</v>
      </c>
      <c r="S970" s="149" t="s">
        <v>254</v>
      </c>
      <c r="T970" s="149" t="s">
        <v>277</v>
      </c>
      <c r="U970" s="149" t="s">
        <v>255</v>
      </c>
      <c r="V970" s="149" t="s">
        <v>256</v>
      </c>
      <c r="W970" s="149" t="s">
        <v>257</v>
      </c>
      <c r="X970" s="149" t="s">
        <v>258</v>
      </c>
      <c r="Y970" s="149" t="s">
        <v>260</v>
      </c>
      <c r="Z970" s="149" t="s">
        <v>261</v>
      </c>
      <c r="AA970" s="149" t="s">
        <v>262</v>
      </c>
      <c r="AB970" s="149" t="s">
        <v>263</v>
      </c>
      <c r="AC970" s="150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 t="s">
        <v>3</v>
      </c>
    </row>
    <row r="971" spans="1:65">
      <c r="A971" s="30"/>
      <c r="B971" s="19"/>
      <c r="C971" s="9"/>
      <c r="D971" s="10" t="s">
        <v>284</v>
      </c>
      <c r="E971" s="11" t="s">
        <v>284</v>
      </c>
      <c r="F971" s="11" t="s">
        <v>284</v>
      </c>
      <c r="G971" s="11" t="s">
        <v>284</v>
      </c>
      <c r="H971" s="11" t="s">
        <v>284</v>
      </c>
      <c r="I971" s="11" t="s">
        <v>284</v>
      </c>
      <c r="J971" s="11" t="s">
        <v>284</v>
      </c>
      <c r="K971" s="11" t="s">
        <v>284</v>
      </c>
      <c r="L971" s="11" t="s">
        <v>114</v>
      </c>
      <c r="M971" s="11" t="s">
        <v>284</v>
      </c>
      <c r="N971" s="11" t="s">
        <v>285</v>
      </c>
      <c r="O971" s="11" t="s">
        <v>284</v>
      </c>
      <c r="P971" s="11" t="s">
        <v>285</v>
      </c>
      <c r="Q971" s="11" t="s">
        <v>285</v>
      </c>
      <c r="R971" s="11" t="s">
        <v>285</v>
      </c>
      <c r="S971" s="11" t="s">
        <v>285</v>
      </c>
      <c r="T971" s="11" t="s">
        <v>285</v>
      </c>
      <c r="U971" s="11" t="s">
        <v>284</v>
      </c>
      <c r="V971" s="11" t="s">
        <v>285</v>
      </c>
      <c r="W971" s="11" t="s">
        <v>285</v>
      </c>
      <c r="X971" s="11" t="s">
        <v>285</v>
      </c>
      <c r="Y971" s="11" t="s">
        <v>284</v>
      </c>
      <c r="Z971" s="11" t="s">
        <v>284</v>
      </c>
      <c r="AA971" s="11" t="s">
        <v>284</v>
      </c>
      <c r="AB971" s="11" t="s">
        <v>285</v>
      </c>
      <c r="AC971" s="150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</v>
      </c>
    </row>
    <row r="972" spans="1:65">
      <c r="A972" s="30"/>
      <c r="B972" s="19"/>
      <c r="C972" s="9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150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3</v>
      </c>
    </row>
    <row r="973" spans="1:65">
      <c r="A973" s="30"/>
      <c r="B973" s="18">
        <v>1</v>
      </c>
      <c r="C973" s="14">
        <v>1</v>
      </c>
      <c r="D973" s="22">
        <v>8.19</v>
      </c>
      <c r="E973" s="22">
        <v>7.5271218086484719</v>
      </c>
      <c r="F973" s="22">
        <v>8.0500000000000007</v>
      </c>
      <c r="G973" s="22">
        <v>7.84</v>
      </c>
      <c r="H973" s="22">
        <v>7.9200000000000008</v>
      </c>
      <c r="I973" s="22">
        <v>8.2899999999999991</v>
      </c>
      <c r="J973" s="22">
        <v>7.21</v>
      </c>
      <c r="K973" s="22">
        <v>7.57</v>
      </c>
      <c r="L973" s="22">
        <v>8.4443153768299588</v>
      </c>
      <c r="M973" s="22">
        <v>7.9300000000000006</v>
      </c>
      <c r="N973" s="22">
        <v>7.37</v>
      </c>
      <c r="O973" s="22">
        <v>8.5473599999999994</v>
      </c>
      <c r="P973" s="22">
        <v>7.75</v>
      </c>
      <c r="Q973" s="22">
        <v>7.669999999999999</v>
      </c>
      <c r="R973" s="22">
        <v>7.6499999999999995</v>
      </c>
      <c r="S973" s="22">
        <v>7.79</v>
      </c>
      <c r="T973" s="22">
        <v>7.7000000000000011</v>
      </c>
      <c r="U973" s="22">
        <v>6.98</v>
      </c>
      <c r="V973" s="22">
        <v>6.7</v>
      </c>
      <c r="W973" s="22">
        <v>8.16</v>
      </c>
      <c r="X973" s="22">
        <v>8.24</v>
      </c>
      <c r="Y973" s="22">
        <v>8.2829999999999995</v>
      </c>
      <c r="Z973" s="22">
        <v>8.2200000000000006</v>
      </c>
      <c r="AA973" s="145">
        <v>6.4</v>
      </c>
      <c r="AB973" s="22">
        <v>7.9</v>
      </c>
      <c r="AC973" s="150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>
        <v>1</v>
      </c>
      <c r="C974" s="9">
        <v>2</v>
      </c>
      <c r="D974" s="11">
        <v>8.15</v>
      </c>
      <c r="E974" s="11">
        <v>7.4413428976906077</v>
      </c>
      <c r="F974" s="11">
        <v>7.97</v>
      </c>
      <c r="G974" s="11">
        <v>7.7600000000000007</v>
      </c>
      <c r="H974" s="11">
        <v>8.0500000000000007</v>
      </c>
      <c r="I974" s="11">
        <v>8.27</v>
      </c>
      <c r="J974" s="11">
        <v>6.94</v>
      </c>
      <c r="K974" s="11">
        <v>7.6499999999999995</v>
      </c>
      <c r="L974" s="11">
        <v>8.5722905309788882</v>
      </c>
      <c r="M974" s="11">
        <v>7.74</v>
      </c>
      <c r="N974" s="11">
        <v>7.879999999999999</v>
      </c>
      <c r="O974" s="11">
        <v>8.5732800000000005</v>
      </c>
      <c r="P974" s="11">
        <v>7.7000000000000011</v>
      </c>
      <c r="Q974" s="11">
        <v>7.48</v>
      </c>
      <c r="R974" s="11">
        <v>7.75</v>
      </c>
      <c r="S974" s="11">
        <v>8.02</v>
      </c>
      <c r="T974" s="11">
        <v>7.52</v>
      </c>
      <c r="U974" s="11">
        <v>6.81</v>
      </c>
      <c r="V974" s="11">
        <v>6.9</v>
      </c>
      <c r="W974" s="11">
        <v>7.7199999999999989</v>
      </c>
      <c r="X974" s="11">
        <v>8.2799999999999994</v>
      </c>
      <c r="Y974" s="11">
        <v>8.2240000000000002</v>
      </c>
      <c r="Z974" s="11">
        <v>8.32</v>
      </c>
      <c r="AA974" s="146">
        <v>6.3</v>
      </c>
      <c r="AB974" s="11">
        <v>7.84</v>
      </c>
      <c r="AC974" s="150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24</v>
      </c>
    </row>
    <row r="975" spans="1:65">
      <c r="A975" s="30"/>
      <c r="B975" s="19">
        <v>1</v>
      </c>
      <c r="C975" s="9">
        <v>3</v>
      </c>
      <c r="D975" s="11">
        <v>8.17</v>
      </c>
      <c r="E975" s="11">
        <v>7.3917576930583877</v>
      </c>
      <c r="F975" s="11">
        <v>7.7700000000000005</v>
      </c>
      <c r="G975" s="11">
        <v>7.78</v>
      </c>
      <c r="H975" s="11">
        <v>7.7600000000000007</v>
      </c>
      <c r="I975" s="11">
        <v>8.02</v>
      </c>
      <c r="J975" s="11">
        <v>7.09</v>
      </c>
      <c r="K975" s="11">
        <v>7.48</v>
      </c>
      <c r="L975" s="11">
        <v>7.9729215354545682</v>
      </c>
      <c r="M975" s="11">
        <v>7.43</v>
      </c>
      <c r="N975" s="11">
        <v>7.41</v>
      </c>
      <c r="O975" s="11">
        <v>8.3465999999999987</v>
      </c>
      <c r="P975" s="11">
        <v>7.8299999999999992</v>
      </c>
      <c r="Q975" s="11">
        <v>7.34</v>
      </c>
      <c r="R975" s="11">
        <v>7.5</v>
      </c>
      <c r="S975" s="11">
        <v>7.91</v>
      </c>
      <c r="T975" s="11">
        <v>7.85</v>
      </c>
      <c r="U975" s="11">
        <v>7.15</v>
      </c>
      <c r="V975" s="11">
        <v>7</v>
      </c>
      <c r="W975" s="11">
        <v>8.02</v>
      </c>
      <c r="X975" s="11">
        <v>8.27</v>
      </c>
      <c r="Y975" s="11">
        <v>8.2050000000000001</v>
      </c>
      <c r="Z975" s="11">
        <v>8.14</v>
      </c>
      <c r="AA975" s="146">
        <v>6.3</v>
      </c>
      <c r="AB975" s="11">
        <v>7.54</v>
      </c>
      <c r="AC975" s="150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16</v>
      </c>
    </row>
    <row r="976" spans="1:65">
      <c r="A976" s="30"/>
      <c r="B976" s="19">
        <v>1</v>
      </c>
      <c r="C976" s="9">
        <v>4</v>
      </c>
      <c r="D976" s="11">
        <v>8.17</v>
      </c>
      <c r="E976" s="11">
        <v>7.436650718450891</v>
      </c>
      <c r="F976" s="11">
        <v>7.75</v>
      </c>
      <c r="G976" s="11">
        <v>7.79</v>
      </c>
      <c r="H976" s="11">
        <v>7.8</v>
      </c>
      <c r="I976" s="11">
        <v>8.1300000000000008</v>
      </c>
      <c r="J976" s="11">
        <v>7.26</v>
      </c>
      <c r="K976" s="151">
        <v>7.2</v>
      </c>
      <c r="L976" s="11">
        <v>8.0373309659213685</v>
      </c>
      <c r="M976" s="11">
        <v>7.35</v>
      </c>
      <c r="N976" s="11">
        <v>7.23</v>
      </c>
      <c r="O976" s="11">
        <v>8.2737599999999993</v>
      </c>
      <c r="P976" s="11">
        <v>7.7700000000000005</v>
      </c>
      <c r="Q976" s="11">
        <v>7.26</v>
      </c>
      <c r="R976" s="11">
        <v>7.56</v>
      </c>
      <c r="S976" s="11">
        <v>8.1</v>
      </c>
      <c r="T976" s="11">
        <v>7.37</v>
      </c>
      <c r="U976" s="11">
        <v>6.97</v>
      </c>
      <c r="V976" s="11">
        <v>6.8</v>
      </c>
      <c r="W976" s="11">
        <v>7.6</v>
      </c>
      <c r="X976" s="11">
        <v>8.3000000000000007</v>
      </c>
      <c r="Y976" s="11">
        <v>7.9690000000000012</v>
      </c>
      <c r="Z976" s="11">
        <v>8.08</v>
      </c>
      <c r="AA976" s="146">
        <v>6.8</v>
      </c>
      <c r="AB976" s="11">
        <v>8.23</v>
      </c>
      <c r="AC976" s="150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7.7682484883804479</v>
      </c>
    </row>
    <row r="977" spans="1:65">
      <c r="A977" s="30"/>
      <c r="B977" s="19">
        <v>1</v>
      </c>
      <c r="C977" s="9">
        <v>5</v>
      </c>
      <c r="D977" s="11">
        <v>8.3800000000000008</v>
      </c>
      <c r="E977" s="11">
        <v>7.5644410884076692</v>
      </c>
      <c r="F977" s="11">
        <v>8.18</v>
      </c>
      <c r="G977" s="11">
        <v>7.8899999999999988</v>
      </c>
      <c r="H977" s="11">
        <v>8.0399999999999991</v>
      </c>
      <c r="I977" s="11">
        <v>8</v>
      </c>
      <c r="J977" s="11">
        <v>6.9</v>
      </c>
      <c r="K977" s="11">
        <v>7.49</v>
      </c>
      <c r="L977" s="11">
        <v>8.4639918848190785</v>
      </c>
      <c r="M977" s="11">
        <v>8.0299999999999994</v>
      </c>
      <c r="N977" s="11">
        <v>7.79</v>
      </c>
      <c r="O977" s="11">
        <v>8.38368</v>
      </c>
      <c r="P977" s="11">
        <v>7.63</v>
      </c>
      <c r="Q977" s="11">
        <v>7.45</v>
      </c>
      <c r="R977" s="11">
        <v>7.68</v>
      </c>
      <c r="S977" s="11">
        <v>7.95</v>
      </c>
      <c r="T977" s="11">
        <v>7.59</v>
      </c>
      <c r="U977" s="11">
        <v>7.04</v>
      </c>
      <c r="V977" s="11">
        <v>6.7</v>
      </c>
      <c r="W977" s="11">
        <v>8.09</v>
      </c>
      <c r="X977" s="11">
        <v>8.39</v>
      </c>
      <c r="Y977" s="11">
        <v>7.9659999999999993</v>
      </c>
      <c r="Z977" s="11">
        <v>8.31</v>
      </c>
      <c r="AA977" s="146">
        <v>6.6</v>
      </c>
      <c r="AB977" s="11">
        <v>7.03</v>
      </c>
      <c r="AC977" s="150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62</v>
      </c>
    </row>
    <row r="978" spans="1:65">
      <c r="A978" s="30"/>
      <c r="B978" s="19">
        <v>1</v>
      </c>
      <c r="C978" s="9">
        <v>6</v>
      </c>
      <c r="D978" s="11">
        <v>8.2200000000000006</v>
      </c>
      <c r="E978" s="11">
        <v>7.688360134399292</v>
      </c>
      <c r="F978" s="11">
        <v>7.75</v>
      </c>
      <c r="G978" s="151">
        <v>6.55</v>
      </c>
      <c r="H978" s="11">
        <v>7.8899999999999988</v>
      </c>
      <c r="I978" s="11">
        <v>8.2200000000000006</v>
      </c>
      <c r="J978" s="11">
        <v>7.34</v>
      </c>
      <c r="K978" s="11">
        <v>7.55</v>
      </c>
      <c r="L978" s="11">
        <v>8.3198576921253178</v>
      </c>
      <c r="M978" s="11">
        <v>7.64</v>
      </c>
      <c r="N978" s="11">
        <v>7.15</v>
      </c>
      <c r="O978" s="11">
        <v>8.4937199999999997</v>
      </c>
      <c r="P978" s="11">
        <v>7.48</v>
      </c>
      <c r="Q978" s="11">
        <v>7.54</v>
      </c>
      <c r="R978" s="11">
        <v>7.53</v>
      </c>
      <c r="S978" s="11">
        <v>7.94</v>
      </c>
      <c r="T978" s="11">
        <v>7.5</v>
      </c>
      <c r="U978" s="11">
        <v>7.08</v>
      </c>
      <c r="V978" s="11">
        <v>6.8</v>
      </c>
      <c r="W978" s="11">
        <v>7.62</v>
      </c>
      <c r="X978" s="11">
        <v>8.32</v>
      </c>
      <c r="Y978" s="11">
        <v>8.032</v>
      </c>
      <c r="Z978" s="11">
        <v>8.16</v>
      </c>
      <c r="AA978" s="146">
        <v>6.3</v>
      </c>
      <c r="AB978" s="11">
        <v>7.96</v>
      </c>
      <c r="AC978" s="150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20" t="s">
        <v>271</v>
      </c>
      <c r="C979" s="12"/>
      <c r="D979" s="23">
        <v>8.2133333333333329</v>
      </c>
      <c r="E979" s="23">
        <v>7.5082790567758861</v>
      </c>
      <c r="F979" s="23">
        <v>7.9116666666666662</v>
      </c>
      <c r="G979" s="23">
        <v>7.6016666666666666</v>
      </c>
      <c r="H979" s="23">
        <v>7.910000000000001</v>
      </c>
      <c r="I979" s="23">
        <v>8.1549999999999994</v>
      </c>
      <c r="J979" s="23">
        <v>7.1233333333333322</v>
      </c>
      <c r="K979" s="23">
        <v>7.4899999999999993</v>
      </c>
      <c r="L979" s="23">
        <v>8.3017846643548641</v>
      </c>
      <c r="M979" s="23">
        <v>7.6866666666666674</v>
      </c>
      <c r="N979" s="23">
        <v>7.4716666666666667</v>
      </c>
      <c r="O979" s="23">
        <v>8.436399999999999</v>
      </c>
      <c r="P979" s="23">
        <v>7.6933333333333325</v>
      </c>
      <c r="Q979" s="23">
        <v>7.456666666666667</v>
      </c>
      <c r="R979" s="23">
        <v>7.6116666666666672</v>
      </c>
      <c r="S979" s="23">
        <v>7.9516666666666671</v>
      </c>
      <c r="T979" s="23">
        <v>7.5883333333333338</v>
      </c>
      <c r="U979" s="23">
        <v>7.004999999999999</v>
      </c>
      <c r="V979" s="23">
        <v>6.8166666666666664</v>
      </c>
      <c r="W979" s="23">
        <v>7.8683333333333332</v>
      </c>
      <c r="X979" s="23">
        <v>8.3000000000000007</v>
      </c>
      <c r="Y979" s="23">
        <v>8.1131666666666664</v>
      </c>
      <c r="Z979" s="23">
        <v>8.2050000000000001</v>
      </c>
      <c r="AA979" s="23">
        <v>6.4499999999999993</v>
      </c>
      <c r="AB979" s="23">
        <v>7.75</v>
      </c>
      <c r="AC979" s="150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272</v>
      </c>
      <c r="C980" s="29"/>
      <c r="D980" s="11">
        <v>8.18</v>
      </c>
      <c r="E980" s="11">
        <v>7.4842323531695403</v>
      </c>
      <c r="F980" s="11">
        <v>7.87</v>
      </c>
      <c r="G980" s="11">
        <v>7.7850000000000001</v>
      </c>
      <c r="H980" s="11">
        <v>7.9049999999999994</v>
      </c>
      <c r="I980" s="11">
        <v>8.1750000000000007</v>
      </c>
      <c r="J980" s="11">
        <v>7.15</v>
      </c>
      <c r="K980" s="11">
        <v>7.52</v>
      </c>
      <c r="L980" s="11">
        <v>8.3820865344776383</v>
      </c>
      <c r="M980" s="11">
        <v>7.6899999999999995</v>
      </c>
      <c r="N980" s="11">
        <v>7.3900000000000006</v>
      </c>
      <c r="O980" s="11">
        <v>8.4387000000000008</v>
      </c>
      <c r="P980" s="11">
        <v>7.7250000000000005</v>
      </c>
      <c r="Q980" s="11">
        <v>7.4649999999999999</v>
      </c>
      <c r="R980" s="11">
        <v>7.6049999999999995</v>
      </c>
      <c r="S980" s="11">
        <v>7.9450000000000003</v>
      </c>
      <c r="T980" s="11">
        <v>7.5549999999999997</v>
      </c>
      <c r="U980" s="11">
        <v>7.01</v>
      </c>
      <c r="V980" s="11">
        <v>6.8</v>
      </c>
      <c r="W980" s="11">
        <v>7.8699999999999992</v>
      </c>
      <c r="X980" s="11">
        <v>8.2899999999999991</v>
      </c>
      <c r="Y980" s="11">
        <v>8.1185000000000009</v>
      </c>
      <c r="Z980" s="11">
        <v>8.1900000000000013</v>
      </c>
      <c r="AA980" s="11">
        <v>6.35</v>
      </c>
      <c r="AB980" s="11">
        <v>7.87</v>
      </c>
      <c r="AC980" s="150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273</v>
      </c>
      <c r="C981" s="29"/>
      <c r="D981" s="24">
        <v>8.500980335624074E-2</v>
      </c>
      <c r="E981" s="24">
        <v>0.10874439209451087</v>
      </c>
      <c r="F981" s="24">
        <v>0.1826928205121007</v>
      </c>
      <c r="G981" s="24">
        <v>0.51735545485349499</v>
      </c>
      <c r="H981" s="24">
        <v>0.11966620241321263</v>
      </c>
      <c r="I981" s="24">
        <v>0.12533953885346782</v>
      </c>
      <c r="J981" s="24">
        <v>0.17761381327663278</v>
      </c>
      <c r="K981" s="24">
        <v>0.15479018056711463</v>
      </c>
      <c r="L981" s="24">
        <v>0.24421832885573397</v>
      </c>
      <c r="M981" s="24">
        <v>0.26882460204874614</v>
      </c>
      <c r="N981" s="24">
        <v>0.29802125203861957</v>
      </c>
      <c r="O981" s="24">
        <v>0.11969047280381209</v>
      </c>
      <c r="P981" s="24">
        <v>0.12436505404118396</v>
      </c>
      <c r="Q981" s="24">
        <v>0.14514360704718143</v>
      </c>
      <c r="R981" s="24">
        <v>9.7039510853397487E-2</v>
      </c>
      <c r="S981" s="24">
        <v>0.10457851914550438</v>
      </c>
      <c r="T981" s="24">
        <v>0.16797817318528821</v>
      </c>
      <c r="U981" s="24">
        <v>0.11640446726822838</v>
      </c>
      <c r="V981" s="24">
        <v>0.1169045194450012</v>
      </c>
      <c r="W981" s="24">
        <v>0.2501532863399295</v>
      </c>
      <c r="X981" s="24">
        <v>5.1768716422179409E-2</v>
      </c>
      <c r="Y981" s="24">
        <v>0.14042138963372572</v>
      </c>
      <c r="Z981" s="24">
        <v>9.6280839215287364E-2</v>
      </c>
      <c r="AA981" s="24">
        <v>0.20736441353327714</v>
      </c>
      <c r="AB981" s="24">
        <v>0.41655731898503479</v>
      </c>
      <c r="AC981" s="204"/>
      <c r="AD981" s="205"/>
      <c r="AE981" s="205"/>
      <c r="AF981" s="205"/>
      <c r="AG981" s="205"/>
      <c r="AH981" s="205"/>
      <c r="AI981" s="205"/>
      <c r="AJ981" s="205"/>
      <c r="AK981" s="205"/>
      <c r="AL981" s="205"/>
      <c r="AM981" s="205"/>
      <c r="AN981" s="205"/>
      <c r="AO981" s="205"/>
      <c r="AP981" s="205"/>
      <c r="AQ981" s="205"/>
      <c r="AR981" s="205"/>
      <c r="AS981" s="205"/>
      <c r="AT981" s="205"/>
      <c r="AU981" s="205"/>
      <c r="AV981" s="205"/>
      <c r="AW981" s="205"/>
      <c r="AX981" s="205"/>
      <c r="AY981" s="205"/>
      <c r="AZ981" s="205"/>
      <c r="BA981" s="205"/>
      <c r="BB981" s="205"/>
      <c r="BC981" s="205"/>
      <c r="BD981" s="205"/>
      <c r="BE981" s="205"/>
      <c r="BF981" s="205"/>
      <c r="BG981" s="205"/>
      <c r="BH981" s="205"/>
      <c r="BI981" s="205"/>
      <c r="BJ981" s="205"/>
      <c r="BK981" s="205"/>
      <c r="BL981" s="205"/>
      <c r="BM981" s="56"/>
    </row>
    <row r="982" spans="1:65">
      <c r="A982" s="30"/>
      <c r="B982" s="3" t="s">
        <v>86</v>
      </c>
      <c r="C982" s="29"/>
      <c r="D982" s="13">
        <v>1.0350219564477363E-2</v>
      </c>
      <c r="E982" s="13">
        <v>1.4483264576637428E-2</v>
      </c>
      <c r="F982" s="13">
        <v>2.3091572004900026E-2</v>
      </c>
      <c r="G982" s="13">
        <v>6.8058161129598116E-2</v>
      </c>
      <c r="H982" s="13">
        <v>1.5128470595854945E-2</v>
      </c>
      <c r="I982" s="13">
        <v>1.5369655285526406E-2</v>
      </c>
      <c r="J982" s="13">
        <v>2.4934087029943774E-2</v>
      </c>
      <c r="K982" s="13">
        <v>2.0666245736597415E-2</v>
      </c>
      <c r="L982" s="13">
        <v>2.9417569682857136E-2</v>
      </c>
      <c r="M982" s="13">
        <v>3.4972845019351183E-2</v>
      </c>
      <c r="N982" s="13">
        <v>3.9886850596290817E-2</v>
      </c>
      <c r="O982" s="13">
        <v>1.4187387132403882E-2</v>
      </c>
      <c r="P982" s="13">
        <v>1.6165301651800343E-2</v>
      </c>
      <c r="Q982" s="13">
        <v>1.9464945066676096E-2</v>
      </c>
      <c r="R982" s="13">
        <v>1.2748786186126229E-2</v>
      </c>
      <c r="S982" s="13">
        <v>1.3151773524900991E-2</v>
      </c>
      <c r="T982" s="13">
        <v>2.2136372482137692E-2</v>
      </c>
      <c r="U982" s="13">
        <v>1.6617340081117545E-2</v>
      </c>
      <c r="V982" s="13">
        <v>1.714980725354541E-2</v>
      </c>
      <c r="W982" s="13">
        <v>3.1792410888362148E-2</v>
      </c>
      <c r="X982" s="13">
        <v>6.2371947496601696E-3</v>
      </c>
      <c r="Y982" s="13">
        <v>1.7307839885830734E-2</v>
      </c>
      <c r="Z982" s="13">
        <v>1.1734410629529233E-2</v>
      </c>
      <c r="AA982" s="13">
        <v>3.2149521478027465E-2</v>
      </c>
      <c r="AB982" s="13">
        <v>5.3749331481939971E-2</v>
      </c>
      <c r="AC982" s="150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274</v>
      </c>
      <c r="C983" s="29"/>
      <c r="D983" s="13">
        <v>5.7295392342125995E-2</v>
      </c>
      <c r="E983" s="13">
        <v>-3.3465643123210764E-2</v>
      </c>
      <c r="F983" s="13">
        <v>1.8462099725663927E-2</v>
      </c>
      <c r="G983" s="13">
        <v>-2.1443935780755541E-2</v>
      </c>
      <c r="H983" s="13">
        <v>1.8247551147672736E-2</v>
      </c>
      <c r="I983" s="13">
        <v>4.9786192112423411E-2</v>
      </c>
      <c r="J983" s="13">
        <v>-8.3019377664316996E-2</v>
      </c>
      <c r="K983" s="13">
        <v>-3.5818690506186246E-2</v>
      </c>
      <c r="L983" s="13">
        <v>6.8681656717401118E-2</v>
      </c>
      <c r="M983" s="13">
        <v>-1.0501958303188785E-2</v>
      </c>
      <c r="N983" s="13">
        <v>-3.8178724864092684E-2</v>
      </c>
      <c r="O983" s="13">
        <v>8.6010574020508601E-2</v>
      </c>
      <c r="P983" s="13">
        <v>-9.6437639912229089E-3</v>
      </c>
      <c r="Q983" s="13">
        <v>-4.0109662066016183E-2</v>
      </c>
      <c r="R983" s="13">
        <v>-2.0156644312806393E-2</v>
      </c>
      <c r="S983" s="13">
        <v>2.3611265597460074E-2</v>
      </c>
      <c r="T983" s="13">
        <v>-2.3160324404687405E-2</v>
      </c>
      <c r="U983" s="13">
        <v>-9.8252326701713688E-2</v>
      </c>
      <c r="V983" s="13">
        <v>-0.12249631601475341</v>
      </c>
      <c r="W983" s="13">
        <v>1.2883836697884954E-2</v>
      </c>
      <c r="X983" s="13">
        <v>6.8451918397684386E-2</v>
      </c>
      <c r="Y983" s="13">
        <v>4.4401022804836598E-2</v>
      </c>
      <c r="Z983" s="13">
        <v>5.6222649452168483E-2</v>
      </c>
      <c r="AA983" s="13">
        <v>-0.16969700317288405</v>
      </c>
      <c r="AB983" s="13">
        <v>-2.3491123395117386E-3</v>
      </c>
      <c r="AC983" s="150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46" t="s">
        <v>275</v>
      </c>
      <c r="C984" s="47"/>
      <c r="D984" s="45">
        <v>1.48</v>
      </c>
      <c r="E984" s="45">
        <v>0.53</v>
      </c>
      <c r="F984" s="45">
        <v>0.62</v>
      </c>
      <c r="G984" s="45">
        <v>0.26</v>
      </c>
      <c r="H984" s="45">
        <v>0.62</v>
      </c>
      <c r="I984" s="45">
        <v>1.32</v>
      </c>
      <c r="J984" s="45">
        <v>1.62</v>
      </c>
      <c r="K984" s="45">
        <v>0.57999999999999996</v>
      </c>
      <c r="L984" s="45">
        <v>1.73</v>
      </c>
      <c r="M984" s="45">
        <v>0.02</v>
      </c>
      <c r="N984" s="45">
        <v>0.63</v>
      </c>
      <c r="O984" s="45">
        <v>2.12</v>
      </c>
      <c r="P984" s="45">
        <v>0</v>
      </c>
      <c r="Q984" s="45">
        <v>0.67</v>
      </c>
      <c r="R984" s="45">
        <v>0.23</v>
      </c>
      <c r="S984" s="45">
        <v>0.74</v>
      </c>
      <c r="T984" s="45">
        <v>0.3</v>
      </c>
      <c r="U984" s="45">
        <v>1.96</v>
      </c>
      <c r="V984" s="45">
        <v>2.5</v>
      </c>
      <c r="W984" s="45">
        <v>0.5</v>
      </c>
      <c r="X984" s="45">
        <v>1.73</v>
      </c>
      <c r="Y984" s="45">
        <v>1.2</v>
      </c>
      <c r="Z984" s="45">
        <v>1.46</v>
      </c>
      <c r="AA984" s="45">
        <v>3.54</v>
      </c>
      <c r="AB984" s="45">
        <v>0.16</v>
      </c>
      <c r="AC984" s="150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31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BM985" s="55"/>
    </row>
    <row r="986" spans="1:65" ht="15">
      <c r="B986" s="8" t="s">
        <v>527</v>
      </c>
      <c r="BM986" s="28" t="s">
        <v>66</v>
      </c>
    </row>
    <row r="987" spans="1:65" ht="15">
      <c r="A987" s="25" t="s">
        <v>64</v>
      </c>
      <c r="B987" s="18" t="s">
        <v>110</v>
      </c>
      <c r="C987" s="15" t="s">
        <v>111</v>
      </c>
      <c r="D987" s="16" t="s">
        <v>232</v>
      </c>
      <c r="E987" s="17" t="s">
        <v>232</v>
      </c>
      <c r="F987" s="17" t="s">
        <v>232</v>
      </c>
      <c r="G987" s="17" t="s">
        <v>232</v>
      </c>
      <c r="H987" s="17" t="s">
        <v>232</v>
      </c>
      <c r="I987" s="17" t="s">
        <v>232</v>
      </c>
      <c r="J987" s="17" t="s">
        <v>232</v>
      </c>
      <c r="K987" s="17" t="s">
        <v>232</v>
      </c>
      <c r="L987" s="17" t="s">
        <v>232</v>
      </c>
      <c r="M987" s="17" t="s">
        <v>232</v>
      </c>
      <c r="N987" s="150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233</v>
      </c>
      <c r="C988" s="9" t="s">
        <v>233</v>
      </c>
      <c r="D988" s="148" t="s">
        <v>235</v>
      </c>
      <c r="E988" s="149" t="s">
        <v>236</v>
      </c>
      <c r="F988" s="149" t="s">
        <v>237</v>
      </c>
      <c r="G988" s="149" t="s">
        <v>244</v>
      </c>
      <c r="H988" s="149" t="s">
        <v>247</v>
      </c>
      <c r="I988" s="149" t="s">
        <v>248</v>
      </c>
      <c r="J988" s="149" t="s">
        <v>249</v>
      </c>
      <c r="K988" s="149" t="s">
        <v>255</v>
      </c>
      <c r="L988" s="149" t="s">
        <v>258</v>
      </c>
      <c r="M988" s="149" t="s">
        <v>262</v>
      </c>
      <c r="N988" s="150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3</v>
      </c>
    </row>
    <row r="989" spans="1:65">
      <c r="A989" s="30"/>
      <c r="B989" s="19"/>
      <c r="C989" s="9"/>
      <c r="D989" s="10" t="s">
        <v>284</v>
      </c>
      <c r="E989" s="11" t="s">
        <v>284</v>
      </c>
      <c r="F989" s="11" t="s">
        <v>284</v>
      </c>
      <c r="G989" s="11" t="s">
        <v>284</v>
      </c>
      <c r="H989" s="11" t="s">
        <v>284</v>
      </c>
      <c r="I989" s="11" t="s">
        <v>285</v>
      </c>
      <c r="J989" s="11" t="s">
        <v>284</v>
      </c>
      <c r="K989" s="11" t="s">
        <v>284</v>
      </c>
      <c r="L989" s="11" t="s">
        <v>285</v>
      </c>
      <c r="M989" s="11" t="s">
        <v>284</v>
      </c>
      <c r="N989" s="150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2</v>
      </c>
    </row>
    <row r="990" spans="1:65">
      <c r="A990" s="30"/>
      <c r="B990" s="19"/>
      <c r="C990" s="9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150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</v>
      </c>
    </row>
    <row r="991" spans="1:65">
      <c r="A991" s="30"/>
      <c r="B991" s="18">
        <v>1</v>
      </c>
      <c r="C991" s="14">
        <v>1</v>
      </c>
      <c r="D991" s="22">
        <v>0.17</v>
      </c>
      <c r="E991" s="22">
        <v>0.17</v>
      </c>
      <c r="F991" s="22">
        <v>0.2005997285641446</v>
      </c>
      <c r="G991" s="145" t="s">
        <v>303</v>
      </c>
      <c r="H991" s="145">
        <v>0.1</v>
      </c>
      <c r="I991" s="145">
        <v>0.2</v>
      </c>
      <c r="J991" s="22">
        <v>0.19091999999999998</v>
      </c>
      <c r="K991" s="22">
        <v>0.15</v>
      </c>
      <c r="L991" s="145">
        <v>0.2</v>
      </c>
      <c r="M991" s="22">
        <v>0.15</v>
      </c>
      <c r="N991" s="150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>
        <v>1</v>
      </c>
      <c r="C992" s="9">
        <v>2</v>
      </c>
      <c r="D992" s="11">
        <v>0.16</v>
      </c>
      <c r="E992" s="11">
        <v>0.19</v>
      </c>
      <c r="F992" s="11">
        <v>0.19991265678203907</v>
      </c>
      <c r="G992" s="146" t="s">
        <v>303</v>
      </c>
      <c r="H992" s="146">
        <v>0.2</v>
      </c>
      <c r="I992" s="146">
        <v>0.2</v>
      </c>
      <c r="J992" s="11">
        <v>0.19223999999999999</v>
      </c>
      <c r="K992" s="11">
        <v>0.14000000000000001</v>
      </c>
      <c r="L992" s="146">
        <v>0.2</v>
      </c>
      <c r="M992" s="11">
        <v>0.15</v>
      </c>
      <c r="N992" s="150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6</v>
      </c>
    </row>
    <row r="993" spans="1:65">
      <c r="A993" s="30"/>
      <c r="B993" s="19">
        <v>1</v>
      </c>
      <c r="C993" s="9">
        <v>3</v>
      </c>
      <c r="D993" s="11">
        <v>0.17</v>
      </c>
      <c r="E993" s="11">
        <v>0.18</v>
      </c>
      <c r="F993" s="11">
        <v>0.2023413052849998</v>
      </c>
      <c r="G993" s="146" t="s">
        <v>303</v>
      </c>
      <c r="H993" s="146">
        <v>0.2</v>
      </c>
      <c r="I993" s="146">
        <v>0.2</v>
      </c>
      <c r="J993" s="11">
        <v>0.17915999999999999</v>
      </c>
      <c r="K993" s="11">
        <v>0.15</v>
      </c>
      <c r="L993" s="146">
        <v>0.2</v>
      </c>
      <c r="M993" s="11">
        <v>0.15</v>
      </c>
      <c r="N993" s="150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16</v>
      </c>
    </row>
    <row r="994" spans="1:65">
      <c r="A994" s="30"/>
      <c r="B994" s="19">
        <v>1</v>
      </c>
      <c r="C994" s="9">
        <v>4</v>
      </c>
      <c r="D994" s="11">
        <v>0.18</v>
      </c>
      <c r="E994" s="11">
        <v>0.17</v>
      </c>
      <c r="F994" s="11">
        <v>0.20476943033371153</v>
      </c>
      <c r="G994" s="146" t="s">
        <v>303</v>
      </c>
      <c r="H994" s="146">
        <v>0.2</v>
      </c>
      <c r="I994" s="146">
        <v>0.2</v>
      </c>
      <c r="J994" s="11">
        <v>0.16811999999999999</v>
      </c>
      <c r="K994" s="11">
        <v>0.15</v>
      </c>
      <c r="L994" s="146">
        <v>0.2</v>
      </c>
      <c r="M994" s="11">
        <v>0.15</v>
      </c>
      <c r="N994" s="150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0.1717179106071158</v>
      </c>
    </row>
    <row r="995" spans="1:65">
      <c r="A995" s="30"/>
      <c r="B995" s="19">
        <v>1</v>
      </c>
      <c r="C995" s="9">
        <v>5</v>
      </c>
      <c r="D995" s="11">
        <v>0.17</v>
      </c>
      <c r="E995" s="11">
        <v>0.18</v>
      </c>
      <c r="F995" s="11">
        <v>0.20472490382290498</v>
      </c>
      <c r="G995" s="146" t="s">
        <v>303</v>
      </c>
      <c r="H995" s="146">
        <v>0.2</v>
      </c>
      <c r="I995" s="146">
        <v>0.2</v>
      </c>
      <c r="J995" s="11">
        <v>0.18579999999999999</v>
      </c>
      <c r="K995" s="11">
        <v>0.15</v>
      </c>
      <c r="L995" s="146">
        <v>0.2</v>
      </c>
      <c r="M995" s="11">
        <v>0.15</v>
      </c>
      <c r="N995" s="150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63</v>
      </c>
    </row>
    <row r="996" spans="1:65">
      <c r="A996" s="30"/>
      <c r="B996" s="19">
        <v>1</v>
      </c>
      <c r="C996" s="9">
        <v>6</v>
      </c>
      <c r="D996" s="11">
        <v>0.17</v>
      </c>
      <c r="E996" s="11">
        <v>0.17</v>
      </c>
      <c r="F996" s="11">
        <v>0.20241675706836837</v>
      </c>
      <c r="G996" s="146" t="s">
        <v>303</v>
      </c>
      <c r="H996" s="146">
        <v>0.2</v>
      </c>
      <c r="I996" s="146">
        <v>0.2</v>
      </c>
      <c r="J996" s="11">
        <v>0.18084</v>
      </c>
      <c r="K996" s="11">
        <v>0.15</v>
      </c>
      <c r="L996" s="146">
        <v>0.2</v>
      </c>
      <c r="M996" s="11">
        <v>0.15</v>
      </c>
      <c r="N996" s="150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20" t="s">
        <v>271</v>
      </c>
      <c r="C997" s="12"/>
      <c r="D997" s="23">
        <v>0.17</v>
      </c>
      <c r="E997" s="23">
        <v>0.17666666666666667</v>
      </c>
      <c r="F997" s="23">
        <v>0.20246079697602806</v>
      </c>
      <c r="G997" s="23" t="s">
        <v>660</v>
      </c>
      <c r="H997" s="23">
        <v>0.18333333333333332</v>
      </c>
      <c r="I997" s="23">
        <v>0.19999999999999998</v>
      </c>
      <c r="J997" s="23">
        <v>0.18284666666666669</v>
      </c>
      <c r="K997" s="23">
        <v>0.14833333333333334</v>
      </c>
      <c r="L997" s="23">
        <v>0.19999999999999998</v>
      </c>
      <c r="M997" s="23">
        <v>0.15</v>
      </c>
      <c r="N997" s="150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272</v>
      </c>
      <c r="C998" s="29"/>
      <c r="D998" s="11">
        <v>0.17</v>
      </c>
      <c r="E998" s="11">
        <v>0.17499999999999999</v>
      </c>
      <c r="F998" s="11">
        <v>0.2023790311766841</v>
      </c>
      <c r="G998" s="11" t="s">
        <v>660</v>
      </c>
      <c r="H998" s="11">
        <v>0.2</v>
      </c>
      <c r="I998" s="11">
        <v>0.2</v>
      </c>
      <c r="J998" s="11">
        <v>0.18331999999999998</v>
      </c>
      <c r="K998" s="11">
        <v>0.15</v>
      </c>
      <c r="L998" s="11">
        <v>0.2</v>
      </c>
      <c r="M998" s="11">
        <v>0.15</v>
      </c>
      <c r="N998" s="150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273</v>
      </c>
      <c r="C999" s="29"/>
      <c r="D999" s="24">
        <v>6.3245553203367553E-3</v>
      </c>
      <c r="E999" s="24">
        <v>8.1649658092772543E-3</v>
      </c>
      <c r="F999" s="24">
        <v>2.0213252906896495E-3</v>
      </c>
      <c r="G999" s="24" t="s">
        <v>660</v>
      </c>
      <c r="H999" s="24">
        <v>4.0824829046386499E-2</v>
      </c>
      <c r="I999" s="24">
        <v>3.0404709722440586E-17</v>
      </c>
      <c r="J999" s="24">
        <v>8.9064980023950292E-3</v>
      </c>
      <c r="K999" s="24">
        <v>4.0824829046386219E-3</v>
      </c>
      <c r="L999" s="24">
        <v>3.0404709722440586E-17</v>
      </c>
      <c r="M999" s="24">
        <v>0</v>
      </c>
      <c r="N999" s="150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86</v>
      </c>
      <c r="C1000" s="29"/>
      <c r="D1000" s="13">
        <v>3.7203266590216208E-2</v>
      </c>
      <c r="E1000" s="13">
        <v>4.621678759968257E-2</v>
      </c>
      <c r="F1000" s="13">
        <v>9.9837861002245298E-3</v>
      </c>
      <c r="G1000" s="13" t="s">
        <v>660</v>
      </c>
      <c r="H1000" s="13">
        <v>0.22268088570756273</v>
      </c>
      <c r="I1000" s="13">
        <v>1.5202354861220294E-16</v>
      </c>
      <c r="J1000" s="13">
        <v>4.871020163923339E-2</v>
      </c>
      <c r="K1000" s="13">
        <v>2.7522356660485088E-2</v>
      </c>
      <c r="L1000" s="13">
        <v>1.5202354861220294E-16</v>
      </c>
      <c r="M1000" s="13">
        <v>0</v>
      </c>
      <c r="N1000" s="150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274</v>
      </c>
      <c r="C1001" s="29"/>
      <c r="D1001" s="13">
        <v>-1.0004259899518031E-2</v>
      </c>
      <c r="E1001" s="13">
        <v>2.8819102457363632E-2</v>
      </c>
      <c r="F1001" s="13">
        <v>0.17903133260950765</v>
      </c>
      <c r="G1001" s="13" t="s">
        <v>660</v>
      </c>
      <c r="H1001" s="13">
        <v>6.7642464814245074E-2</v>
      </c>
      <c r="I1001" s="13">
        <v>0.16470087070644923</v>
      </c>
      <c r="J1001" s="13">
        <v>6.4808359362192869E-2</v>
      </c>
      <c r="K1001" s="13">
        <v>-0.13618018755938333</v>
      </c>
      <c r="L1001" s="13">
        <v>0.16470087070644923</v>
      </c>
      <c r="M1001" s="13">
        <v>-0.12647434697016302</v>
      </c>
      <c r="N1001" s="150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46" t="s">
        <v>275</v>
      </c>
      <c r="C1002" s="47"/>
      <c r="D1002" s="45">
        <v>0</v>
      </c>
      <c r="E1002" s="45">
        <v>0.22</v>
      </c>
      <c r="F1002" s="45">
        <v>1.0900000000000001</v>
      </c>
      <c r="G1002" s="45">
        <v>0.67</v>
      </c>
      <c r="H1002" s="45" t="s">
        <v>276</v>
      </c>
      <c r="I1002" s="45" t="s">
        <v>276</v>
      </c>
      <c r="J1002" s="45">
        <v>0.43</v>
      </c>
      <c r="K1002" s="45">
        <v>0.73</v>
      </c>
      <c r="L1002" s="45" t="s">
        <v>276</v>
      </c>
      <c r="M1002" s="45">
        <v>0.67</v>
      </c>
      <c r="N1002" s="150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1" t="s">
        <v>294</v>
      </c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BM1003" s="55"/>
    </row>
    <row r="1004" spans="1:65">
      <c r="BM1004" s="55"/>
    </row>
    <row r="1005" spans="1:65" ht="15">
      <c r="B1005" s="8" t="s">
        <v>528</v>
      </c>
      <c r="BM1005" s="28" t="s">
        <v>66</v>
      </c>
    </row>
    <row r="1006" spans="1:65" ht="15">
      <c r="A1006" s="25" t="s">
        <v>32</v>
      </c>
      <c r="B1006" s="18" t="s">
        <v>110</v>
      </c>
      <c r="C1006" s="15" t="s">
        <v>111</v>
      </c>
      <c r="D1006" s="16" t="s">
        <v>232</v>
      </c>
      <c r="E1006" s="17" t="s">
        <v>232</v>
      </c>
      <c r="F1006" s="17" t="s">
        <v>232</v>
      </c>
      <c r="G1006" s="17" t="s">
        <v>232</v>
      </c>
      <c r="H1006" s="17" t="s">
        <v>232</v>
      </c>
      <c r="I1006" s="17" t="s">
        <v>232</v>
      </c>
      <c r="J1006" s="17" t="s">
        <v>232</v>
      </c>
      <c r="K1006" s="17" t="s">
        <v>232</v>
      </c>
      <c r="L1006" s="17" t="s">
        <v>232</v>
      </c>
      <c r="M1006" s="17" t="s">
        <v>232</v>
      </c>
      <c r="N1006" s="17" t="s">
        <v>232</v>
      </c>
      <c r="O1006" s="17" t="s">
        <v>232</v>
      </c>
      <c r="P1006" s="17" t="s">
        <v>232</v>
      </c>
      <c r="Q1006" s="17" t="s">
        <v>232</v>
      </c>
      <c r="R1006" s="17" t="s">
        <v>232</v>
      </c>
      <c r="S1006" s="17" t="s">
        <v>232</v>
      </c>
      <c r="T1006" s="17" t="s">
        <v>232</v>
      </c>
      <c r="U1006" s="17" t="s">
        <v>232</v>
      </c>
      <c r="V1006" s="17" t="s">
        <v>232</v>
      </c>
      <c r="W1006" s="17" t="s">
        <v>232</v>
      </c>
      <c r="X1006" s="17" t="s">
        <v>232</v>
      </c>
      <c r="Y1006" s="17" t="s">
        <v>232</v>
      </c>
      <c r="Z1006" s="17" t="s">
        <v>232</v>
      </c>
      <c r="AA1006" s="17" t="s">
        <v>232</v>
      </c>
      <c r="AB1006" s="17" t="s">
        <v>232</v>
      </c>
      <c r="AC1006" s="17" t="s">
        <v>232</v>
      </c>
      <c r="AD1006" s="17" t="s">
        <v>232</v>
      </c>
      <c r="AE1006" s="17" t="s">
        <v>232</v>
      </c>
      <c r="AF1006" s="150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 t="s">
        <v>233</v>
      </c>
      <c r="C1007" s="9" t="s">
        <v>233</v>
      </c>
      <c r="D1007" s="148" t="s">
        <v>235</v>
      </c>
      <c r="E1007" s="149" t="s">
        <v>236</v>
      </c>
      <c r="F1007" s="149" t="s">
        <v>237</v>
      </c>
      <c r="G1007" s="149" t="s">
        <v>238</v>
      </c>
      <c r="H1007" s="149" t="s">
        <v>239</v>
      </c>
      <c r="I1007" s="149" t="s">
        <v>240</v>
      </c>
      <c r="J1007" s="149" t="s">
        <v>241</v>
      </c>
      <c r="K1007" s="149" t="s">
        <v>242</v>
      </c>
      <c r="L1007" s="149" t="s">
        <v>243</v>
      </c>
      <c r="M1007" s="149" t="s">
        <v>244</v>
      </c>
      <c r="N1007" s="149" t="s">
        <v>245</v>
      </c>
      <c r="O1007" s="149" t="s">
        <v>247</v>
      </c>
      <c r="P1007" s="149" t="s">
        <v>248</v>
      </c>
      <c r="Q1007" s="149" t="s">
        <v>249</v>
      </c>
      <c r="R1007" s="149" t="s">
        <v>251</v>
      </c>
      <c r="S1007" s="149" t="s">
        <v>252</v>
      </c>
      <c r="T1007" s="149" t="s">
        <v>253</v>
      </c>
      <c r="U1007" s="149" t="s">
        <v>254</v>
      </c>
      <c r="V1007" s="149" t="s">
        <v>277</v>
      </c>
      <c r="W1007" s="149" t="s">
        <v>255</v>
      </c>
      <c r="X1007" s="149" t="s">
        <v>256</v>
      </c>
      <c r="Y1007" s="149" t="s">
        <v>257</v>
      </c>
      <c r="Z1007" s="149" t="s">
        <v>258</v>
      </c>
      <c r="AA1007" s="149" t="s">
        <v>259</v>
      </c>
      <c r="AB1007" s="149" t="s">
        <v>260</v>
      </c>
      <c r="AC1007" s="149" t="s">
        <v>261</v>
      </c>
      <c r="AD1007" s="149" t="s">
        <v>262</v>
      </c>
      <c r="AE1007" s="149" t="s">
        <v>263</v>
      </c>
      <c r="AF1007" s="150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 t="s">
        <v>3</v>
      </c>
    </row>
    <row r="1008" spans="1:65">
      <c r="A1008" s="30"/>
      <c r="B1008" s="19"/>
      <c r="C1008" s="9"/>
      <c r="D1008" s="10" t="s">
        <v>284</v>
      </c>
      <c r="E1008" s="11" t="s">
        <v>284</v>
      </c>
      <c r="F1008" s="11" t="s">
        <v>284</v>
      </c>
      <c r="G1008" s="11" t="s">
        <v>284</v>
      </c>
      <c r="H1008" s="11" t="s">
        <v>284</v>
      </c>
      <c r="I1008" s="11" t="s">
        <v>284</v>
      </c>
      <c r="J1008" s="11" t="s">
        <v>284</v>
      </c>
      <c r="K1008" s="11" t="s">
        <v>284</v>
      </c>
      <c r="L1008" s="11" t="s">
        <v>284</v>
      </c>
      <c r="M1008" s="11" t="s">
        <v>284</v>
      </c>
      <c r="N1008" s="11" t="s">
        <v>114</v>
      </c>
      <c r="O1008" s="11" t="s">
        <v>284</v>
      </c>
      <c r="P1008" s="11" t="s">
        <v>285</v>
      </c>
      <c r="Q1008" s="11" t="s">
        <v>284</v>
      </c>
      <c r="R1008" s="11" t="s">
        <v>285</v>
      </c>
      <c r="S1008" s="11" t="s">
        <v>285</v>
      </c>
      <c r="T1008" s="11" t="s">
        <v>285</v>
      </c>
      <c r="U1008" s="11" t="s">
        <v>285</v>
      </c>
      <c r="V1008" s="11" t="s">
        <v>285</v>
      </c>
      <c r="W1008" s="11" t="s">
        <v>284</v>
      </c>
      <c r="X1008" s="11" t="s">
        <v>285</v>
      </c>
      <c r="Y1008" s="11" t="s">
        <v>285</v>
      </c>
      <c r="Z1008" s="11" t="s">
        <v>285</v>
      </c>
      <c r="AA1008" s="11" t="s">
        <v>285</v>
      </c>
      <c r="AB1008" s="11" t="s">
        <v>284</v>
      </c>
      <c r="AC1008" s="11" t="s">
        <v>284</v>
      </c>
      <c r="AD1008" s="11" t="s">
        <v>284</v>
      </c>
      <c r="AE1008" s="11" t="s">
        <v>285</v>
      </c>
      <c r="AF1008" s="150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2</v>
      </c>
    </row>
    <row r="1009" spans="1:65">
      <c r="A1009" s="30"/>
      <c r="B1009" s="19"/>
      <c r="C1009" s="9"/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  <c r="AB1009" s="26"/>
      <c r="AC1009" s="26"/>
      <c r="AD1009" s="26"/>
      <c r="AE1009" s="26"/>
      <c r="AF1009" s="150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</v>
      </c>
    </row>
    <row r="1010" spans="1:65">
      <c r="A1010" s="30"/>
      <c r="B1010" s="18">
        <v>1</v>
      </c>
      <c r="C1010" s="14">
        <v>1</v>
      </c>
      <c r="D1010" s="22">
        <v>3.5</v>
      </c>
      <c r="E1010" s="22">
        <v>3.31</v>
      </c>
      <c r="F1010" s="22">
        <v>3.3914372198591733</v>
      </c>
      <c r="G1010" s="22">
        <v>3.1</v>
      </c>
      <c r="H1010" s="22">
        <v>3.37</v>
      </c>
      <c r="I1010" s="22">
        <v>3.13</v>
      </c>
      <c r="J1010" s="22">
        <v>3.21</v>
      </c>
      <c r="K1010" s="22">
        <v>3.24</v>
      </c>
      <c r="L1010" s="145">
        <v>2.5499999999999998</v>
      </c>
      <c r="M1010" s="22">
        <v>3.22</v>
      </c>
      <c r="N1010" s="22">
        <v>3.4709295338874142</v>
      </c>
      <c r="O1010" s="22">
        <v>3.1</v>
      </c>
      <c r="P1010" s="22">
        <v>2.9</v>
      </c>
      <c r="Q1010" s="22">
        <v>3.3128550000000003</v>
      </c>
      <c r="R1010" s="22">
        <v>3.2</v>
      </c>
      <c r="S1010" s="22">
        <v>3.2</v>
      </c>
      <c r="T1010" s="22">
        <v>3.1</v>
      </c>
      <c r="U1010" s="22">
        <v>3.4</v>
      </c>
      <c r="V1010" s="22">
        <v>3.1</v>
      </c>
      <c r="W1010" s="22">
        <v>2.96</v>
      </c>
      <c r="X1010" s="22">
        <v>3.4</v>
      </c>
      <c r="Y1010" s="22">
        <v>3.3</v>
      </c>
      <c r="Z1010" s="22">
        <v>3.3</v>
      </c>
      <c r="AA1010" s="22">
        <v>3.19</v>
      </c>
      <c r="AB1010" s="22">
        <v>3.17</v>
      </c>
      <c r="AC1010" s="22">
        <v>3.31</v>
      </c>
      <c r="AD1010" s="22">
        <v>3.4</v>
      </c>
      <c r="AE1010" s="22">
        <v>3</v>
      </c>
      <c r="AF1010" s="150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>
        <v>1</v>
      </c>
      <c r="C1011" s="9">
        <v>2</v>
      </c>
      <c r="D1011" s="11">
        <v>3.5</v>
      </c>
      <c r="E1011" s="11">
        <v>3.31</v>
      </c>
      <c r="F1011" s="11">
        <v>3.4013240511416907</v>
      </c>
      <c r="G1011" s="11">
        <v>3.2</v>
      </c>
      <c r="H1011" s="11">
        <v>3.39</v>
      </c>
      <c r="I1011" s="11">
        <v>3.07</v>
      </c>
      <c r="J1011" s="11">
        <v>3.33</v>
      </c>
      <c r="K1011" s="11">
        <v>3.22</v>
      </c>
      <c r="L1011" s="146">
        <v>2.42</v>
      </c>
      <c r="M1011" s="11">
        <v>3.05</v>
      </c>
      <c r="N1011" s="11">
        <v>3.5560945183258368</v>
      </c>
      <c r="O1011" s="11">
        <v>3.2</v>
      </c>
      <c r="P1011" s="11">
        <v>3.5</v>
      </c>
      <c r="Q1011" s="11">
        <v>3.2707500000000005</v>
      </c>
      <c r="R1011" s="11">
        <v>3.1</v>
      </c>
      <c r="S1011" s="11">
        <v>3.1</v>
      </c>
      <c r="T1011" s="11">
        <v>3.2</v>
      </c>
      <c r="U1011" s="11">
        <v>3.5</v>
      </c>
      <c r="V1011" s="11">
        <v>3.2</v>
      </c>
      <c r="W1011" s="11">
        <v>2.85</v>
      </c>
      <c r="X1011" s="11">
        <v>3.4</v>
      </c>
      <c r="Y1011" s="11">
        <v>3.6</v>
      </c>
      <c r="Z1011" s="11">
        <v>3.3</v>
      </c>
      <c r="AA1011" s="11">
        <v>3.17</v>
      </c>
      <c r="AB1011" s="11">
        <v>3.23</v>
      </c>
      <c r="AC1011" s="11">
        <v>3.34</v>
      </c>
      <c r="AD1011" s="11">
        <v>3.2</v>
      </c>
      <c r="AE1011" s="11">
        <v>2.9</v>
      </c>
      <c r="AF1011" s="150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26</v>
      </c>
    </row>
    <row r="1012" spans="1:65">
      <c r="A1012" s="30"/>
      <c r="B1012" s="19">
        <v>1</v>
      </c>
      <c r="C1012" s="9">
        <v>3</v>
      </c>
      <c r="D1012" s="11">
        <v>3.6</v>
      </c>
      <c r="E1012" s="11">
        <v>3.33</v>
      </c>
      <c r="F1012" s="11">
        <v>3.3817872296196008</v>
      </c>
      <c r="G1012" s="11">
        <v>3</v>
      </c>
      <c r="H1012" s="11">
        <v>3.38</v>
      </c>
      <c r="I1012" s="11">
        <v>3.01</v>
      </c>
      <c r="J1012" s="11">
        <v>3.2</v>
      </c>
      <c r="K1012" s="11">
        <v>3.26</v>
      </c>
      <c r="L1012" s="146">
        <v>2.5299999999999998</v>
      </c>
      <c r="M1012" s="11">
        <v>3.05</v>
      </c>
      <c r="N1012" s="11">
        <v>3.3196412491904255</v>
      </c>
      <c r="O1012" s="11">
        <v>2.9</v>
      </c>
      <c r="P1012" s="11">
        <v>3.1</v>
      </c>
      <c r="Q1012" s="11">
        <v>3.2243400000000002</v>
      </c>
      <c r="R1012" s="11">
        <v>3.2</v>
      </c>
      <c r="S1012" s="11">
        <v>3</v>
      </c>
      <c r="T1012" s="11">
        <v>3.2</v>
      </c>
      <c r="U1012" s="11">
        <v>3.4</v>
      </c>
      <c r="V1012" s="11">
        <v>3.2</v>
      </c>
      <c r="W1012" s="11">
        <v>3.02</v>
      </c>
      <c r="X1012" s="11">
        <v>3.4</v>
      </c>
      <c r="Y1012" s="151">
        <v>3.9</v>
      </c>
      <c r="Z1012" s="11">
        <v>3.3</v>
      </c>
      <c r="AA1012" s="11">
        <v>3.15</v>
      </c>
      <c r="AB1012" s="11">
        <v>3.15</v>
      </c>
      <c r="AC1012" s="11">
        <v>3.26</v>
      </c>
      <c r="AD1012" s="11">
        <v>3.2</v>
      </c>
      <c r="AE1012" s="11">
        <v>2.7</v>
      </c>
      <c r="AF1012" s="150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16</v>
      </c>
    </row>
    <row r="1013" spans="1:65">
      <c r="A1013" s="30"/>
      <c r="B1013" s="19">
        <v>1</v>
      </c>
      <c r="C1013" s="9">
        <v>4</v>
      </c>
      <c r="D1013" s="11">
        <v>3.5</v>
      </c>
      <c r="E1013" s="11">
        <v>3.35</v>
      </c>
      <c r="F1013" s="11">
        <v>3.3669351944649293</v>
      </c>
      <c r="G1013" s="11">
        <v>3.1</v>
      </c>
      <c r="H1013" s="11">
        <v>3.46</v>
      </c>
      <c r="I1013" s="11">
        <v>3.04</v>
      </c>
      <c r="J1013" s="11">
        <v>3.29</v>
      </c>
      <c r="K1013" s="11">
        <v>3.2</v>
      </c>
      <c r="L1013" s="146">
        <v>2.52</v>
      </c>
      <c r="M1013" s="11">
        <v>3.14</v>
      </c>
      <c r="N1013" s="11">
        <v>3.2910309283379329</v>
      </c>
      <c r="O1013" s="11">
        <v>3.1</v>
      </c>
      <c r="P1013" s="11">
        <v>3.2</v>
      </c>
      <c r="Q1013" s="11">
        <v>3.232005</v>
      </c>
      <c r="R1013" s="11">
        <v>3.2</v>
      </c>
      <c r="S1013" s="11">
        <v>3</v>
      </c>
      <c r="T1013" s="11">
        <v>3.1</v>
      </c>
      <c r="U1013" s="11">
        <v>3.5</v>
      </c>
      <c r="V1013" s="11">
        <v>3.1</v>
      </c>
      <c r="W1013" s="11">
        <v>3.05</v>
      </c>
      <c r="X1013" s="11">
        <v>3.4</v>
      </c>
      <c r="Y1013" s="11">
        <v>3.6</v>
      </c>
      <c r="Z1013" s="11">
        <v>3.3</v>
      </c>
      <c r="AA1013" s="11">
        <v>3.21</v>
      </c>
      <c r="AB1013" s="11">
        <v>3.06</v>
      </c>
      <c r="AC1013" s="11">
        <v>3.37</v>
      </c>
      <c r="AD1013" s="11">
        <v>3.4</v>
      </c>
      <c r="AE1013" s="11">
        <v>2.9</v>
      </c>
      <c r="AF1013" s="150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3.23975778255909</v>
      </c>
    </row>
    <row r="1014" spans="1:65">
      <c r="A1014" s="30"/>
      <c r="B1014" s="19">
        <v>1</v>
      </c>
      <c r="C1014" s="9">
        <v>5</v>
      </c>
      <c r="D1014" s="151">
        <v>3.9</v>
      </c>
      <c r="E1014" s="11">
        <v>3.37</v>
      </c>
      <c r="F1014" s="11">
        <v>3.3695137875576098</v>
      </c>
      <c r="G1014" s="11">
        <v>3.1</v>
      </c>
      <c r="H1014" s="11">
        <v>3.41</v>
      </c>
      <c r="I1014" s="11">
        <v>3.08</v>
      </c>
      <c r="J1014" s="11">
        <v>3.26</v>
      </c>
      <c r="K1014" s="11">
        <v>3.22</v>
      </c>
      <c r="L1014" s="146">
        <v>2.41</v>
      </c>
      <c r="M1014" s="11">
        <v>3.22</v>
      </c>
      <c r="N1014" s="11">
        <v>3.4828846120049088</v>
      </c>
      <c r="O1014" s="11">
        <v>3.2</v>
      </c>
      <c r="P1014" s="11">
        <v>3.5</v>
      </c>
      <c r="Q1014" s="11">
        <v>3.3621000000000003</v>
      </c>
      <c r="R1014" s="11">
        <v>3.2</v>
      </c>
      <c r="S1014" s="11">
        <v>3.1</v>
      </c>
      <c r="T1014" s="11">
        <v>3.1</v>
      </c>
      <c r="U1014" s="11">
        <v>3.5</v>
      </c>
      <c r="V1014" s="11">
        <v>3.1</v>
      </c>
      <c r="W1014" s="11">
        <v>2.94</v>
      </c>
      <c r="X1014" s="11">
        <v>3.4</v>
      </c>
      <c r="Y1014" s="11">
        <v>3.8</v>
      </c>
      <c r="Z1014" s="11">
        <v>3.4</v>
      </c>
      <c r="AA1014" s="11">
        <v>3.13</v>
      </c>
      <c r="AB1014" s="11">
        <v>3.06</v>
      </c>
      <c r="AC1014" s="11">
        <v>3.39</v>
      </c>
      <c r="AD1014" s="11">
        <v>3.3</v>
      </c>
      <c r="AE1014" s="11">
        <v>2.7</v>
      </c>
      <c r="AF1014" s="150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64</v>
      </c>
    </row>
    <row r="1015" spans="1:65">
      <c r="A1015" s="30"/>
      <c r="B1015" s="19">
        <v>1</v>
      </c>
      <c r="C1015" s="9">
        <v>6</v>
      </c>
      <c r="D1015" s="11">
        <v>3.6</v>
      </c>
      <c r="E1015" s="11">
        <v>3.38</v>
      </c>
      <c r="F1015" s="11">
        <v>3.3778670321826247</v>
      </c>
      <c r="G1015" s="11">
        <v>3.1</v>
      </c>
      <c r="H1015" s="151">
        <v>2.92</v>
      </c>
      <c r="I1015" s="11">
        <v>2.97</v>
      </c>
      <c r="J1015" s="11">
        <v>3.22</v>
      </c>
      <c r="K1015" s="11">
        <v>3.27</v>
      </c>
      <c r="L1015" s="146">
        <v>2.57</v>
      </c>
      <c r="M1015" s="11">
        <v>3.22</v>
      </c>
      <c r="N1015" s="11">
        <v>3.3839875640880961</v>
      </c>
      <c r="O1015" s="11">
        <v>3.1</v>
      </c>
      <c r="P1015" s="11">
        <v>2.9</v>
      </c>
      <c r="Q1015" s="11">
        <v>3.3554850000000003</v>
      </c>
      <c r="R1015" s="11">
        <v>3.1</v>
      </c>
      <c r="S1015" s="11">
        <v>3.2</v>
      </c>
      <c r="T1015" s="11">
        <v>3.1</v>
      </c>
      <c r="U1015" s="11">
        <v>3.5</v>
      </c>
      <c r="V1015" s="11">
        <v>3.1</v>
      </c>
      <c r="W1015" s="11">
        <v>3.13</v>
      </c>
      <c r="X1015" s="11">
        <v>3.4</v>
      </c>
      <c r="Y1015" s="11">
        <v>3.4</v>
      </c>
      <c r="Z1015" s="11">
        <v>3.3</v>
      </c>
      <c r="AA1015" s="11">
        <v>3.13</v>
      </c>
      <c r="AB1015" s="11">
        <v>3.06</v>
      </c>
      <c r="AC1015" s="11">
        <v>3.32</v>
      </c>
      <c r="AD1015" s="11">
        <v>3.2</v>
      </c>
      <c r="AE1015" s="11">
        <v>3.0666666666666669</v>
      </c>
      <c r="AF1015" s="150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20" t="s">
        <v>271</v>
      </c>
      <c r="C1016" s="12"/>
      <c r="D1016" s="23">
        <v>3.6</v>
      </c>
      <c r="E1016" s="23">
        <v>3.3416666666666663</v>
      </c>
      <c r="F1016" s="23">
        <v>3.3814774191376049</v>
      </c>
      <c r="G1016" s="23">
        <v>3.1</v>
      </c>
      <c r="H1016" s="23">
        <v>3.3216666666666668</v>
      </c>
      <c r="I1016" s="23">
        <v>3.0500000000000003</v>
      </c>
      <c r="J1016" s="23">
        <v>3.2516666666666665</v>
      </c>
      <c r="K1016" s="23">
        <v>3.2349999999999999</v>
      </c>
      <c r="L1016" s="23">
        <v>2.5</v>
      </c>
      <c r="M1016" s="23">
        <v>3.1500000000000004</v>
      </c>
      <c r="N1016" s="23">
        <v>3.4174280676391025</v>
      </c>
      <c r="O1016" s="23">
        <v>3.1</v>
      </c>
      <c r="P1016" s="23">
        <v>3.1833333333333331</v>
      </c>
      <c r="Q1016" s="23">
        <v>3.2929225000000009</v>
      </c>
      <c r="R1016" s="23">
        <v>3.1666666666666665</v>
      </c>
      <c r="S1016" s="23">
        <v>3.1</v>
      </c>
      <c r="T1016" s="23">
        <v>3.1333333333333333</v>
      </c>
      <c r="U1016" s="23">
        <v>3.4666666666666668</v>
      </c>
      <c r="V1016" s="23">
        <v>3.1333333333333333</v>
      </c>
      <c r="W1016" s="23">
        <v>2.9916666666666667</v>
      </c>
      <c r="X1016" s="23">
        <v>3.4</v>
      </c>
      <c r="Y1016" s="23">
        <v>3.5999999999999996</v>
      </c>
      <c r="Z1016" s="23">
        <v>3.3166666666666664</v>
      </c>
      <c r="AA1016" s="23">
        <v>3.1633333333333327</v>
      </c>
      <c r="AB1016" s="23">
        <v>3.1216666666666666</v>
      </c>
      <c r="AC1016" s="23">
        <v>3.331666666666667</v>
      </c>
      <c r="AD1016" s="23">
        <v>3.2833333333333332</v>
      </c>
      <c r="AE1016" s="23">
        <v>2.8777777777777782</v>
      </c>
      <c r="AF1016" s="150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272</v>
      </c>
      <c r="C1017" s="29"/>
      <c r="D1017" s="11">
        <v>3.55</v>
      </c>
      <c r="E1017" s="11">
        <v>3.34</v>
      </c>
      <c r="F1017" s="11">
        <v>3.3798271309011128</v>
      </c>
      <c r="G1017" s="11">
        <v>3.1</v>
      </c>
      <c r="H1017" s="11">
        <v>3.3849999999999998</v>
      </c>
      <c r="I1017" s="11">
        <v>3.0549999999999997</v>
      </c>
      <c r="J1017" s="11">
        <v>3.24</v>
      </c>
      <c r="K1017" s="11">
        <v>3.2300000000000004</v>
      </c>
      <c r="L1017" s="11">
        <v>2.5249999999999999</v>
      </c>
      <c r="M1017" s="11">
        <v>3.18</v>
      </c>
      <c r="N1017" s="11">
        <v>3.4274585489877554</v>
      </c>
      <c r="O1017" s="11">
        <v>3.1</v>
      </c>
      <c r="P1017" s="11">
        <v>3.1500000000000004</v>
      </c>
      <c r="Q1017" s="11">
        <v>3.2918025000000002</v>
      </c>
      <c r="R1017" s="11">
        <v>3.2</v>
      </c>
      <c r="S1017" s="11">
        <v>3.1</v>
      </c>
      <c r="T1017" s="11">
        <v>3.1</v>
      </c>
      <c r="U1017" s="11">
        <v>3.5</v>
      </c>
      <c r="V1017" s="11">
        <v>3.1</v>
      </c>
      <c r="W1017" s="11">
        <v>2.99</v>
      </c>
      <c r="X1017" s="11">
        <v>3.4</v>
      </c>
      <c r="Y1017" s="11">
        <v>3.6</v>
      </c>
      <c r="Z1017" s="11">
        <v>3.3</v>
      </c>
      <c r="AA1017" s="11">
        <v>3.16</v>
      </c>
      <c r="AB1017" s="11">
        <v>3.105</v>
      </c>
      <c r="AC1017" s="11">
        <v>3.33</v>
      </c>
      <c r="AD1017" s="11">
        <v>3.25</v>
      </c>
      <c r="AE1017" s="11">
        <v>2.9</v>
      </c>
      <c r="AF1017" s="150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273</v>
      </c>
      <c r="C1018" s="29"/>
      <c r="D1018" s="24">
        <v>0.15491933384829665</v>
      </c>
      <c r="E1018" s="24">
        <v>2.9944392908634244E-2</v>
      </c>
      <c r="F1018" s="24">
        <v>1.3121143912257304E-2</v>
      </c>
      <c r="G1018" s="24">
        <v>6.3245553203367638E-2</v>
      </c>
      <c r="H1018" s="24">
        <v>0.19934057957843576</v>
      </c>
      <c r="I1018" s="24">
        <v>5.6213877290220725E-2</v>
      </c>
      <c r="J1018" s="24">
        <v>5.1153364177409316E-2</v>
      </c>
      <c r="K1018" s="24">
        <v>2.6645825188948338E-2</v>
      </c>
      <c r="L1018" s="24">
        <v>6.8117545463705506E-2</v>
      </c>
      <c r="M1018" s="24">
        <v>8.3426614458457019E-2</v>
      </c>
      <c r="N1018" s="24">
        <v>0.1029874910857306</v>
      </c>
      <c r="O1018" s="24">
        <v>0.10954451150103332</v>
      </c>
      <c r="P1018" s="24">
        <v>0.27141603981096379</v>
      </c>
      <c r="Q1018" s="24">
        <v>6.0005030351629747E-2</v>
      </c>
      <c r="R1018" s="24">
        <v>5.1639777949432274E-2</v>
      </c>
      <c r="S1018" s="24">
        <v>8.9442719099991672E-2</v>
      </c>
      <c r="T1018" s="24">
        <v>5.1639777949432267E-2</v>
      </c>
      <c r="U1018" s="24">
        <v>5.1639777949432267E-2</v>
      </c>
      <c r="V1018" s="24">
        <v>5.1639777949432267E-2</v>
      </c>
      <c r="W1018" s="24">
        <v>9.7039510853397515E-2</v>
      </c>
      <c r="X1018" s="24">
        <v>0</v>
      </c>
      <c r="Y1018" s="24">
        <v>0.22803508501982761</v>
      </c>
      <c r="Z1018" s="24">
        <v>4.0824829046386339E-2</v>
      </c>
      <c r="AA1018" s="24">
        <v>3.2659863237109066E-2</v>
      </c>
      <c r="AB1018" s="24">
        <v>7.2502873506273255E-2</v>
      </c>
      <c r="AC1018" s="24">
        <v>4.6224091842530311E-2</v>
      </c>
      <c r="AD1018" s="24">
        <v>9.8319208025017368E-2</v>
      </c>
      <c r="AE1018" s="24">
        <v>0.15153535218873171</v>
      </c>
      <c r="AF1018" s="204"/>
      <c r="AG1018" s="205"/>
      <c r="AH1018" s="205"/>
      <c r="AI1018" s="205"/>
      <c r="AJ1018" s="205"/>
      <c r="AK1018" s="205"/>
      <c r="AL1018" s="205"/>
      <c r="AM1018" s="205"/>
      <c r="AN1018" s="205"/>
      <c r="AO1018" s="205"/>
      <c r="AP1018" s="205"/>
      <c r="AQ1018" s="205"/>
      <c r="AR1018" s="205"/>
      <c r="AS1018" s="205"/>
      <c r="AT1018" s="205"/>
      <c r="AU1018" s="205"/>
      <c r="AV1018" s="205"/>
      <c r="AW1018" s="205"/>
      <c r="AX1018" s="205"/>
      <c r="AY1018" s="205"/>
      <c r="AZ1018" s="205"/>
      <c r="BA1018" s="205"/>
      <c r="BB1018" s="205"/>
      <c r="BC1018" s="205"/>
      <c r="BD1018" s="205"/>
      <c r="BE1018" s="205"/>
      <c r="BF1018" s="205"/>
      <c r="BG1018" s="205"/>
      <c r="BH1018" s="205"/>
      <c r="BI1018" s="205"/>
      <c r="BJ1018" s="205"/>
      <c r="BK1018" s="205"/>
      <c r="BL1018" s="205"/>
      <c r="BM1018" s="56"/>
    </row>
    <row r="1019" spans="1:65">
      <c r="A1019" s="30"/>
      <c r="B1019" s="3" t="s">
        <v>86</v>
      </c>
      <c r="C1019" s="29"/>
      <c r="D1019" s="13">
        <v>4.3033148291193514E-2</v>
      </c>
      <c r="E1019" s="13">
        <v>8.960915583631197E-3</v>
      </c>
      <c r="F1019" s="13">
        <v>3.8802991372935609E-3</v>
      </c>
      <c r="G1019" s="13">
        <v>2.0401791355925045E-2</v>
      </c>
      <c r="H1019" s="13">
        <v>6.0012216631741826E-2</v>
      </c>
      <c r="I1019" s="13">
        <v>1.8430779439416629E-2</v>
      </c>
      <c r="J1019" s="13">
        <v>1.5731429270346278E-2</v>
      </c>
      <c r="K1019" s="13">
        <v>8.2367311248681113E-3</v>
      </c>
      <c r="L1019" s="13">
        <v>2.7247018185482204E-2</v>
      </c>
      <c r="M1019" s="13">
        <v>2.6484639510621272E-2</v>
      </c>
      <c r="N1019" s="13">
        <v>3.0135964546249696E-2</v>
      </c>
      <c r="O1019" s="13">
        <v>3.5336939193881714E-2</v>
      </c>
      <c r="P1019" s="13">
        <v>8.5261583186690207E-2</v>
      </c>
      <c r="Q1019" s="13">
        <v>1.8222424108563055E-2</v>
      </c>
      <c r="R1019" s="13">
        <v>1.6307298299820718E-2</v>
      </c>
      <c r="S1019" s="13">
        <v>2.8852490032255377E-2</v>
      </c>
      <c r="T1019" s="13">
        <v>1.6480780196627319E-2</v>
      </c>
      <c r="U1019" s="13">
        <v>1.4896089793105461E-2</v>
      </c>
      <c r="V1019" s="13">
        <v>1.6480780196627319E-2</v>
      </c>
      <c r="W1019" s="13">
        <v>3.2436605299185801E-2</v>
      </c>
      <c r="X1019" s="13">
        <v>0</v>
      </c>
      <c r="Y1019" s="13">
        <v>6.3343079172174341E-2</v>
      </c>
      <c r="Z1019" s="13">
        <v>1.2308993682327541E-2</v>
      </c>
      <c r="AA1019" s="13">
        <v>1.0324508926378E-2</v>
      </c>
      <c r="AB1019" s="13">
        <v>2.322569359517563E-2</v>
      </c>
      <c r="AC1019" s="13">
        <v>1.387416463507663E-2</v>
      </c>
      <c r="AD1019" s="13">
        <v>2.9944936454320011E-2</v>
      </c>
      <c r="AE1019" s="13">
        <v>5.2657072189134561E-2</v>
      </c>
      <c r="AF1019" s="150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274</v>
      </c>
      <c r="C1020" s="29"/>
      <c r="D1020" s="13">
        <v>0.11119418228740363</v>
      </c>
      <c r="E1020" s="13">
        <v>3.1455710873261156E-2</v>
      </c>
      <c r="F1020" s="13">
        <v>4.3743898800536307E-2</v>
      </c>
      <c r="G1020" s="13">
        <v>-4.3138343030291293E-2</v>
      </c>
      <c r="H1020" s="13">
        <v>2.5282409860553523E-2</v>
      </c>
      <c r="I1020" s="13">
        <v>-5.8571595562060708E-2</v>
      </c>
      <c r="J1020" s="13">
        <v>3.6758563160761426E-3</v>
      </c>
      <c r="K1020" s="13">
        <v>-1.4685611945137733E-3</v>
      </c>
      <c r="L1020" s="13">
        <v>-0.22833737341152527</v>
      </c>
      <c r="M1020" s="13">
        <v>-2.7705090498521767E-2</v>
      </c>
      <c r="N1020" s="13">
        <v>5.4840607540626252E-2</v>
      </c>
      <c r="O1020" s="13">
        <v>-4.3138343030291293E-2</v>
      </c>
      <c r="P1020" s="13">
        <v>-1.7416255477342268E-2</v>
      </c>
      <c r="Q1020" s="13">
        <v>1.6410090200914995E-2</v>
      </c>
      <c r="R1020" s="13">
        <v>-2.2560672987932073E-2</v>
      </c>
      <c r="S1020" s="13">
        <v>-4.3138343030291293E-2</v>
      </c>
      <c r="T1020" s="13">
        <v>-3.2849508009111683E-2</v>
      </c>
      <c r="U1020" s="13">
        <v>7.003884220268497E-2</v>
      </c>
      <c r="V1020" s="13">
        <v>-3.2849508009111683E-2</v>
      </c>
      <c r="W1020" s="13">
        <v>-7.6577056849125191E-2</v>
      </c>
      <c r="X1020" s="13">
        <v>4.9461172160325528E-2</v>
      </c>
      <c r="Y1020" s="13">
        <v>0.11119418228740363</v>
      </c>
      <c r="Z1020" s="13">
        <v>2.3739084607376393E-2</v>
      </c>
      <c r="AA1020" s="13">
        <v>-2.3589556490050123E-2</v>
      </c>
      <c r="AB1020" s="13">
        <v>-3.645060026652458E-2</v>
      </c>
      <c r="AC1020" s="13">
        <v>2.8369060366907339E-2</v>
      </c>
      <c r="AD1020" s="13">
        <v>1.3450249586196783E-2</v>
      </c>
      <c r="AE1020" s="13">
        <v>-0.11173057650482232</v>
      </c>
      <c r="AF1020" s="150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46" t="s">
        <v>275</v>
      </c>
      <c r="C1021" s="47"/>
      <c r="D1021" s="45">
        <v>2.41</v>
      </c>
      <c r="E1021" s="45">
        <v>0.82</v>
      </c>
      <c r="F1021" s="45">
        <v>1.06</v>
      </c>
      <c r="G1021" s="45">
        <v>0.67</v>
      </c>
      <c r="H1021" s="45">
        <v>0.69</v>
      </c>
      <c r="I1021" s="45">
        <v>0.98</v>
      </c>
      <c r="J1021" s="45">
        <v>0.26</v>
      </c>
      <c r="K1021" s="45">
        <v>0.16</v>
      </c>
      <c r="L1021" s="45">
        <v>4.38</v>
      </c>
      <c r="M1021" s="45">
        <v>0.35</v>
      </c>
      <c r="N1021" s="45">
        <v>1.29</v>
      </c>
      <c r="O1021" s="45">
        <v>0.67</v>
      </c>
      <c r="P1021" s="45">
        <v>0.16</v>
      </c>
      <c r="Q1021" s="45">
        <v>0.52</v>
      </c>
      <c r="R1021" s="45">
        <v>0.26</v>
      </c>
      <c r="S1021" s="45">
        <v>0.67</v>
      </c>
      <c r="T1021" s="45">
        <v>0.47</v>
      </c>
      <c r="U1021" s="45">
        <v>1.59</v>
      </c>
      <c r="V1021" s="45">
        <v>0.47</v>
      </c>
      <c r="W1021" s="45">
        <v>1.34</v>
      </c>
      <c r="X1021" s="45">
        <v>1.18</v>
      </c>
      <c r="Y1021" s="45">
        <v>2.41</v>
      </c>
      <c r="Z1021" s="45">
        <v>0.66</v>
      </c>
      <c r="AA1021" s="45">
        <v>0.28000000000000003</v>
      </c>
      <c r="AB1021" s="45">
        <v>0.54</v>
      </c>
      <c r="AC1021" s="45">
        <v>0.76</v>
      </c>
      <c r="AD1021" s="45">
        <v>0.46</v>
      </c>
      <c r="AE1021" s="45">
        <v>2.0499999999999998</v>
      </c>
      <c r="AF1021" s="150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1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AD1022" s="20"/>
      <c r="AE1022" s="20"/>
      <c r="BM1022" s="55"/>
    </row>
    <row r="1023" spans="1:65" ht="15">
      <c r="B1023" s="8" t="s">
        <v>529</v>
      </c>
      <c r="BM1023" s="28" t="s">
        <v>66</v>
      </c>
    </row>
    <row r="1024" spans="1:65" ht="15">
      <c r="A1024" s="25" t="s">
        <v>65</v>
      </c>
      <c r="B1024" s="18" t="s">
        <v>110</v>
      </c>
      <c r="C1024" s="15" t="s">
        <v>111</v>
      </c>
      <c r="D1024" s="16" t="s">
        <v>232</v>
      </c>
      <c r="E1024" s="17" t="s">
        <v>232</v>
      </c>
      <c r="F1024" s="17" t="s">
        <v>232</v>
      </c>
      <c r="G1024" s="17" t="s">
        <v>232</v>
      </c>
      <c r="H1024" s="17" t="s">
        <v>232</v>
      </c>
      <c r="I1024" s="17" t="s">
        <v>232</v>
      </c>
      <c r="J1024" s="17" t="s">
        <v>232</v>
      </c>
      <c r="K1024" s="17" t="s">
        <v>232</v>
      </c>
      <c r="L1024" s="17" t="s">
        <v>232</v>
      </c>
      <c r="M1024" s="17" t="s">
        <v>232</v>
      </c>
      <c r="N1024" s="17" t="s">
        <v>232</v>
      </c>
      <c r="O1024" s="17" t="s">
        <v>232</v>
      </c>
      <c r="P1024" s="17" t="s">
        <v>232</v>
      </c>
      <c r="Q1024" s="17" t="s">
        <v>232</v>
      </c>
      <c r="R1024" s="17" t="s">
        <v>232</v>
      </c>
      <c r="S1024" s="17" t="s">
        <v>232</v>
      </c>
      <c r="T1024" s="17" t="s">
        <v>232</v>
      </c>
      <c r="U1024" s="17" t="s">
        <v>232</v>
      </c>
      <c r="V1024" s="17" t="s">
        <v>232</v>
      </c>
      <c r="W1024" s="17" t="s">
        <v>232</v>
      </c>
      <c r="X1024" s="17" t="s">
        <v>232</v>
      </c>
      <c r="Y1024" s="17" t="s">
        <v>232</v>
      </c>
      <c r="Z1024" s="17" t="s">
        <v>232</v>
      </c>
      <c r="AA1024" s="17" t="s">
        <v>232</v>
      </c>
      <c r="AB1024" s="17" t="s">
        <v>232</v>
      </c>
      <c r="AC1024" s="17" t="s">
        <v>232</v>
      </c>
      <c r="AD1024" s="17" t="s">
        <v>232</v>
      </c>
      <c r="AE1024" s="17" t="s">
        <v>232</v>
      </c>
      <c r="AF1024" s="17" t="s">
        <v>232</v>
      </c>
      <c r="AG1024" s="150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 t="s">
        <v>233</v>
      </c>
      <c r="C1025" s="9" t="s">
        <v>233</v>
      </c>
      <c r="D1025" s="148" t="s">
        <v>235</v>
      </c>
      <c r="E1025" s="149" t="s">
        <v>236</v>
      </c>
      <c r="F1025" s="149" t="s">
        <v>237</v>
      </c>
      <c r="G1025" s="149" t="s">
        <v>238</v>
      </c>
      <c r="H1025" s="149" t="s">
        <v>239</v>
      </c>
      <c r="I1025" s="149" t="s">
        <v>240</v>
      </c>
      <c r="J1025" s="149" t="s">
        <v>241</v>
      </c>
      <c r="K1025" s="149" t="s">
        <v>242</v>
      </c>
      <c r="L1025" s="149" t="s">
        <v>243</v>
      </c>
      <c r="M1025" s="149" t="s">
        <v>244</v>
      </c>
      <c r="N1025" s="149" t="s">
        <v>245</v>
      </c>
      <c r="O1025" s="149" t="s">
        <v>246</v>
      </c>
      <c r="P1025" s="149" t="s">
        <v>247</v>
      </c>
      <c r="Q1025" s="149" t="s">
        <v>248</v>
      </c>
      <c r="R1025" s="149" t="s">
        <v>249</v>
      </c>
      <c r="S1025" s="149" t="s">
        <v>251</v>
      </c>
      <c r="T1025" s="149" t="s">
        <v>252</v>
      </c>
      <c r="U1025" s="149" t="s">
        <v>253</v>
      </c>
      <c r="V1025" s="149" t="s">
        <v>254</v>
      </c>
      <c r="W1025" s="149" t="s">
        <v>277</v>
      </c>
      <c r="X1025" s="149" t="s">
        <v>255</v>
      </c>
      <c r="Y1025" s="149" t="s">
        <v>256</v>
      </c>
      <c r="Z1025" s="149" t="s">
        <v>257</v>
      </c>
      <c r="AA1025" s="149" t="s">
        <v>258</v>
      </c>
      <c r="AB1025" s="149" t="s">
        <v>259</v>
      </c>
      <c r="AC1025" s="149" t="s">
        <v>260</v>
      </c>
      <c r="AD1025" s="149" t="s">
        <v>261</v>
      </c>
      <c r="AE1025" s="149" t="s">
        <v>262</v>
      </c>
      <c r="AF1025" s="149" t="s">
        <v>263</v>
      </c>
      <c r="AG1025" s="150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 t="s">
        <v>3</v>
      </c>
    </row>
    <row r="1026" spans="1:65">
      <c r="A1026" s="30"/>
      <c r="B1026" s="19"/>
      <c r="C1026" s="9"/>
      <c r="D1026" s="10" t="s">
        <v>284</v>
      </c>
      <c r="E1026" s="11" t="s">
        <v>114</v>
      </c>
      <c r="F1026" s="11" t="s">
        <v>284</v>
      </c>
      <c r="G1026" s="11" t="s">
        <v>284</v>
      </c>
      <c r="H1026" s="11" t="s">
        <v>114</v>
      </c>
      <c r="I1026" s="11" t="s">
        <v>114</v>
      </c>
      <c r="J1026" s="11" t="s">
        <v>285</v>
      </c>
      <c r="K1026" s="11" t="s">
        <v>114</v>
      </c>
      <c r="L1026" s="11" t="s">
        <v>114</v>
      </c>
      <c r="M1026" s="11" t="s">
        <v>114</v>
      </c>
      <c r="N1026" s="11" t="s">
        <v>114</v>
      </c>
      <c r="O1026" s="11" t="s">
        <v>114</v>
      </c>
      <c r="P1026" s="11" t="s">
        <v>284</v>
      </c>
      <c r="Q1026" s="11" t="s">
        <v>285</v>
      </c>
      <c r="R1026" s="11" t="s">
        <v>114</v>
      </c>
      <c r="S1026" s="11" t="s">
        <v>285</v>
      </c>
      <c r="T1026" s="11" t="s">
        <v>285</v>
      </c>
      <c r="U1026" s="11" t="s">
        <v>285</v>
      </c>
      <c r="V1026" s="11" t="s">
        <v>285</v>
      </c>
      <c r="W1026" s="11" t="s">
        <v>285</v>
      </c>
      <c r="X1026" s="11" t="s">
        <v>114</v>
      </c>
      <c r="Y1026" s="11" t="s">
        <v>285</v>
      </c>
      <c r="Z1026" s="11" t="s">
        <v>285</v>
      </c>
      <c r="AA1026" s="11" t="s">
        <v>285</v>
      </c>
      <c r="AB1026" s="11" t="s">
        <v>285</v>
      </c>
      <c r="AC1026" s="11" t="s">
        <v>284</v>
      </c>
      <c r="AD1026" s="11" t="s">
        <v>284</v>
      </c>
      <c r="AE1026" s="11" t="s">
        <v>114</v>
      </c>
      <c r="AF1026" s="11" t="s">
        <v>285</v>
      </c>
      <c r="AG1026" s="150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</v>
      </c>
    </row>
    <row r="1027" spans="1:65">
      <c r="A1027" s="30"/>
      <c r="B1027" s="19"/>
      <c r="C1027" s="9"/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26"/>
      <c r="AC1027" s="26"/>
      <c r="AD1027" s="26"/>
      <c r="AE1027" s="26"/>
      <c r="AF1027" s="26"/>
      <c r="AG1027" s="150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2</v>
      </c>
    </row>
    <row r="1028" spans="1:65">
      <c r="A1028" s="30"/>
      <c r="B1028" s="18">
        <v>1</v>
      </c>
      <c r="C1028" s="14">
        <v>1</v>
      </c>
      <c r="D1028" s="206">
        <v>34</v>
      </c>
      <c r="E1028" s="206">
        <v>35</v>
      </c>
      <c r="F1028" s="206">
        <v>35.488760207008326</v>
      </c>
      <c r="G1028" s="206">
        <v>34</v>
      </c>
      <c r="H1028" s="206">
        <v>37</v>
      </c>
      <c r="I1028" s="206">
        <v>33.299999999999997</v>
      </c>
      <c r="J1028" s="206">
        <v>37</v>
      </c>
      <c r="K1028" s="206">
        <v>37</v>
      </c>
      <c r="L1028" s="230">
        <v>26.3</v>
      </c>
      <c r="M1028" s="206">
        <v>36</v>
      </c>
      <c r="N1028" s="206">
        <v>37.911604423620517</v>
      </c>
      <c r="O1028" s="206">
        <v>32.600999999999999</v>
      </c>
      <c r="P1028" s="206">
        <v>38</v>
      </c>
      <c r="Q1028" s="206">
        <v>35</v>
      </c>
      <c r="R1028" s="206">
        <v>35.768599999999999</v>
      </c>
      <c r="S1028" s="206">
        <v>37</v>
      </c>
      <c r="T1028" s="206">
        <v>37</v>
      </c>
      <c r="U1028" s="206">
        <v>35</v>
      </c>
      <c r="V1028" s="206">
        <v>34</v>
      </c>
      <c r="W1028" s="206">
        <v>34</v>
      </c>
      <c r="X1028" s="206">
        <v>35</v>
      </c>
      <c r="Y1028" s="206">
        <v>38</v>
      </c>
      <c r="Z1028" s="206">
        <v>33</v>
      </c>
      <c r="AA1028" s="206">
        <v>37</v>
      </c>
      <c r="AB1028" s="206">
        <v>33.9</v>
      </c>
      <c r="AC1028" s="206">
        <v>35</v>
      </c>
      <c r="AD1028" s="206">
        <v>35</v>
      </c>
      <c r="AE1028" s="206">
        <v>35</v>
      </c>
      <c r="AF1028" s="230">
        <v>28</v>
      </c>
      <c r="AG1028" s="207"/>
      <c r="AH1028" s="208"/>
      <c r="AI1028" s="208"/>
      <c r="AJ1028" s="208"/>
      <c r="AK1028" s="208"/>
      <c r="AL1028" s="208"/>
      <c r="AM1028" s="208"/>
      <c r="AN1028" s="208"/>
      <c r="AO1028" s="208"/>
      <c r="AP1028" s="208"/>
      <c r="AQ1028" s="208"/>
      <c r="AR1028" s="208"/>
      <c r="AS1028" s="208"/>
      <c r="AT1028" s="208"/>
      <c r="AU1028" s="208"/>
      <c r="AV1028" s="208"/>
      <c r="AW1028" s="208"/>
      <c r="AX1028" s="208"/>
      <c r="AY1028" s="208"/>
      <c r="AZ1028" s="208"/>
      <c r="BA1028" s="208"/>
      <c r="BB1028" s="208"/>
      <c r="BC1028" s="208"/>
      <c r="BD1028" s="208"/>
      <c r="BE1028" s="208"/>
      <c r="BF1028" s="208"/>
      <c r="BG1028" s="208"/>
      <c r="BH1028" s="208"/>
      <c r="BI1028" s="208"/>
      <c r="BJ1028" s="208"/>
      <c r="BK1028" s="208"/>
      <c r="BL1028" s="208"/>
      <c r="BM1028" s="209">
        <v>1</v>
      </c>
    </row>
    <row r="1029" spans="1:65">
      <c r="A1029" s="30"/>
      <c r="B1029" s="19">
        <v>1</v>
      </c>
      <c r="C1029" s="9">
        <v>2</v>
      </c>
      <c r="D1029" s="210">
        <v>34</v>
      </c>
      <c r="E1029" s="210">
        <v>36</v>
      </c>
      <c r="F1029" s="210">
        <v>35.233162539273067</v>
      </c>
      <c r="G1029" s="210">
        <v>35</v>
      </c>
      <c r="H1029" s="210">
        <v>38</v>
      </c>
      <c r="I1029" s="210">
        <v>33.1</v>
      </c>
      <c r="J1029" s="210">
        <v>37</v>
      </c>
      <c r="K1029" s="210">
        <v>37</v>
      </c>
      <c r="L1029" s="232">
        <v>26.06</v>
      </c>
      <c r="M1029" s="210">
        <v>36</v>
      </c>
      <c r="N1029" s="210">
        <v>38.257954407929368</v>
      </c>
      <c r="O1029" s="210">
        <v>32.744999999999997</v>
      </c>
      <c r="P1029" s="210">
        <v>37</v>
      </c>
      <c r="Q1029" s="233">
        <v>41</v>
      </c>
      <c r="R1029" s="210">
        <v>35.481500000000004</v>
      </c>
      <c r="S1029" s="210">
        <v>37</v>
      </c>
      <c r="T1029" s="210">
        <v>36</v>
      </c>
      <c r="U1029" s="210">
        <v>36</v>
      </c>
      <c r="V1029" s="210">
        <v>35</v>
      </c>
      <c r="W1029" s="210">
        <v>33</v>
      </c>
      <c r="X1029" s="210">
        <v>36</v>
      </c>
      <c r="Y1029" s="210">
        <v>39</v>
      </c>
      <c r="Z1029" s="210">
        <v>32</v>
      </c>
      <c r="AA1029" s="210">
        <v>37</v>
      </c>
      <c r="AB1029" s="210">
        <v>34.1</v>
      </c>
      <c r="AC1029" s="210">
        <v>34</v>
      </c>
      <c r="AD1029" s="210">
        <v>36</v>
      </c>
      <c r="AE1029" s="233">
        <v>30</v>
      </c>
      <c r="AF1029" s="232">
        <v>29</v>
      </c>
      <c r="AG1029" s="207"/>
      <c r="AH1029" s="208"/>
      <c r="AI1029" s="208"/>
      <c r="AJ1029" s="208"/>
      <c r="AK1029" s="208"/>
      <c r="AL1029" s="208"/>
      <c r="AM1029" s="208"/>
      <c r="AN1029" s="208"/>
      <c r="AO1029" s="208"/>
      <c r="AP1029" s="208"/>
      <c r="AQ1029" s="208"/>
      <c r="AR1029" s="208"/>
      <c r="AS1029" s="208"/>
      <c r="AT1029" s="208"/>
      <c r="AU1029" s="208"/>
      <c r="AV1029" s="208"/>
      <c r="AW1029" s="208"/>
      <c r="AX1029" s="208"/>
      <c r="AY1029" s="208"/>
      <c r="AZ1029" s="208"/>
      <c r="BA1029" s="208"/>
      <c r="BB1029" s="208"/>
      <c r="BC1029" s="208"/>
      <c r="BD1029" s="208"/>
      <c r="BE1029" s="208"/>
      <c r="BF1029" s="208"/>
      <c r="BG1029" s="208"/>
      <c r="BH1029" s="208"/>
      <c r="BI1029" s="208"/>
      <c r="BJ1029" s="208"/>
      <c r="BK1029" s="208"/>
      <c r="BL1029" s="208"/>
      <c r="BM1029" s="209">
        <v>27</v>
      </c>
    </row>
    <row r="1030" spans="1:65">
      <c r="A1030" s="30"/>
      <c r="B1030" s="19">
        <v>1</v>
      </c>
      <c r="C1030" s="9">
        <v>3</v>
      </c>
      <c r="D1030" s="210">
        <v>35</v>
      </c>
      <c r="E1030" s="210">
        <v>37</v>
      </c>
      <c r="F1030" s="210">
        <v>35.733416442598696</v>
      </c>
      <c r="G1030" s="210">
        <v>34</v>
      </c>
      <c r="H1030" s="210">
        <v>38</v>
      </c>
      <c r="I1030" s="210">
        <v>33.700000000000003</v>
      </c>
      <c r="J1030" s="210">
        <v>37</v>
      </c>
      <c r="K1030" s="210">
        <v>38</v>
      </c>
      <c r="L1030" s="232">
        <v>25.89</v>
      </c>
      <c r="M1030" s="210">
        <v>35</v>
      </c>
      <c r="N1030" s="210">
        <v>36.033048977017351</v>
      </c>
      <c r="O1030" s="210">
        <v>31.265000000000001</v>
      </c>
      <c r="P1030" s="210">
        <v>36</v>
      </c>
      <c r="Q1030" s="210">
        <v>36</v>
      </c>
      <c r="R1030" s="210">
        <v>35.204300000000003</v>
      </c>
      <c r="S1030" s="210">
        <v>38</v>
      </c>
      <c r="T1030" s="210">
        <v>36</v>
      </c>
      <c r="U1030" s="210">
        <v>35</v>
      </c>
      <c r="V1030" s="210">
        <v>34</v>
      </c>
      <c r="W1030" s="210">
        <v>35</v>
      </c>
      <c r="X1030" s="210">
        <v>36</v>
      </c>
      <c r="Y1030" s="210">
        <v>39</v>
      </c>
      <c r="Z1030" s="210">
        <v>34</v>
      </c>
      <c r="AA1030" s="210">
        <v>36</v>
      </c>
      <c r="AB1030" s="210">
        <v>33.4</v>
      </c>
      <c r="AC1030" s="210">
        <v>34</v>
      </c>
      <c r="AD1030" s="210">
        <v>37</v>
      </c>
      <c r="AE1030" s="210">
        <v>35</v>
      </c>
      <c r="AF1030" s="232">
        <v>28</v>
      </c>
      <c r="AG1030" s="207"/>
      <c r="AH1030" s="208"/>
      <c r="AI1030" s="208"/>
      <c r="AJ1030" s="208"/>
      <c r="AK1030" s="208"/>
      <c r="AL1030" s="208"/>
      <c r="AM1030" s="208"/>
      <c r="AN1030" s="208"/>
      <c r="AO1030" s="208"/>
      <c r="AP1030" s="208"/>
      <c r="AQ1030" s="208"/>
      <c r="AR1030" s="208"/>
      <c r="AS1030" s="208"/>
      <c r="AT1030" s="208"/>
      <c r="AU1030" s="208"/>
      <c r="AV1030" s="208"/>
      <c r="AW1030" s="208"/>
      <c r="AX1030" s="208"/>
      <c r="AY1030" s="208"/>
      <c r="AZ1030" s="208"/>
      <c r="BA1030" s="208"/>
      <c r="BB1030" s="208"/>
      <c r="BC1030" s="208"/>
      <c r="BD1030" s="208"/>
      <c r="BE1030" s="208"/>
      <c r="BF1030" s="208"/>
      <c r="BG1030" s="208"/>
      <c r="BH1030" s="208"/>
      <c r="BI1030" s="208"/>
      <c r="BJ1030" s="208"/>
      <c r="BK1030" s="208"/>
      <c r="BL1030" s="208"/>
      <c r="BM1030" s="209">
        <v>16</v>
      </c>
    </row>
    <row r="1031" spans="1:65">
      <c r="A1031" s="30"/>
      <c r="B1031" s="19">
        <v>1</v>
      </c>
      <c r="C1031" s="9">
        <v>4</v>
      </c>
      <c r="D1031" s="210">
        <v>36</v>
      </c>
      <c r="E1031" s="210">
        <v>36</v>
      </c>
      <c r="F1031" s="210">
        <v>35.559331722620698</v>
      </c>
      <c r="G1031" s="210">
        <v>34</v>
      </c>
      <c r="H1031" s="210">
        <v>38</v>
      </c>
      <c r="I1031" s="210">
        <v>34.1</v>
      </c>
      <c r="J1031" s="210">
        <v>36</v>
      </c>
      <c r="K1031" s="210">
        <v>37</v>
      </c>
      <c r="L1031" s="232">
        <v>26.15</v>
      </c>
      <c r="M1031" s="210">
        <v>36</v>
      </c>
      <c r="N1031" s="210">
        <v>35.964969143161298</v>
      </c>
      <c r="O1031" s="210">
        <v>31.591000000000005</v>
      </c>
      <c r="P1031" s="210">
        <v>36</v>
      </c>
      <c r="Q1031" s="210">
        <v>36</v>
      </c>
      <c r="R1031" s="210">
        <v>36.481400000000001</v>
      </c>
      <c r="S1031" s="210">
        <v>36</v>
      </c>
      <c r="T1031" s="210">
        <v>36</v>
      </c>
      <c r="U1031" s="210">
        <v>35</v>
      </c>
      <c r="V1031" s="210">
        <v>35</v>
      </c>
      <c r="W1031" s="210">
        <v>32</v>
      </c>
      <c r="X1031" s="210">
        <v>36</v>
      </c>
      <c r="Y1031" s="210">
        <v>38</v>
      </c>
      <c r="Z1031" s="210">
        <v>31</v>
      </c>
      <c r="AA1031" s="210">
        <v>36</v>
      </c>
      <c r="AB1031" s="210">
        <v>33.700000000000003</v>
      </c>
      <c r="AC1031" s="210">
        <v>33</v>
      </c>
      <c r="AD1031" s="210">
        <v>36</v>
      </c>
      <c r="AE1031" s="210">
        <v>35</v>
      </c>
      <c r="AF1031" s="232">
        <v>31</v>
      </c>
      <c r="AG1031" s="207"/>
      <c r="AH1031" s="208"/>
      <c r="AI1031" s="208"/>
      <c r="AJ1031" s="208"/>
      <c r="AK1031" s="208"/>
      <c r="AL1031" s="208"/>
      <c r="AM1031" s="208"/>
      <c r="AN1031" s="208"/>
      <c r="AO1031" s="208"/>
      <c r="AP1031" s="208"/>
      <c r="AQ1031" s="208"/>
      <c r="AR1031" s="208"/>
      <c r="AS1031" s="208"/>
      <c r="AT1031" s="208"/>
      <c r="AU1031" s="208"/>
      <c r="AV1031" s="208"/>
      <c r="AW1031" s="208"/>
      <c r="AX1031" s="208"/>
      <c r="AY1031" s="208"/>
      <c r="AZ1031" s="208"/>
      <c r="BA1031" s="208"/>
      <c r="BB1031" s="208"/>
      <c r="BC1031" s="208"/>
      <c r="BD1031" s="208"/>
      <c r="BE1031" s="208"/>
      <c r="BF1031" s="208"/>
      <c r="BG1031" s="208"/>
      <c r="BH1031" s="208"/>
      <c r="BI1031" s="208"/>
      <c r="BJ1031" s="208"/>
      <c r="BK1031" s="208"/>
      <c r="BL1031" s="208"/>
      <c r="BM1031" s="209">
        <v>35.510137835988274</v>
      </c>
    </row>
    <row r="1032" spans="1:65">
      <c r="A1032" s="30"/>
      <c r="B1032" s="19">
        <v>1</v>
      </c>
      <c r="C1032" s="9">
        <v>5</v>
      </c>
      <c r="D1032" s="210">
        <v>34</v>
      </c>
      <c r="E1032" s="210">
        <v>36</v>
      </c>
      <c r="F1032" s="210">
        <v>35.60356374833664</v>
      </c>
      <c r="G1032" s="210">
        <v>35</v>
      </c>
      <c r="H1032" s="210">
        <v>38</v>
      </c>
      <c r="I1032" s="210">
        <v>34.200000000000003</v>
      </c>
      <c r="J1032" s="210">
        <v>37</v>
      </c>
      <c r="K1032" s="210">
        <v>37</v>
      </c>
      <c r="L1032" s="232">
        <v>26.46</v>
      </c>
      <c r="M1032" s="210">
        <v>36</v>
      </c>
      <c r="N1032" s="210">
        <v>38.663224059320697</v>
      </c>
      <c r="O1032" s="210">
        <v>33.475999999999999</v>
      </c>
      <c r="P1032" s="210">
        <v>38</v>
      </c>
      <c r="Q1032" s="233">
        <v>41</v>
      </c>
      <c r="R1032" s="210">
        <v>36.548699999999997</v>
      </c>
      <c r="S1032" s="210">
        <v>37</v>
      </c>
      <c r="T1032" s="210">
        <v>36</v>
      </c>
      <c r="U1032" s="210">
        <v>35</v>
      </c>
      <c r="V1032" s="210">
        <v>35</v>
      </c>
      <c r="W1032" s="210">
        <v>34</v>
      </c>
      <c r="X1032" s="210">
        <v>35</v>
      </c>
      <c r="Y1032" s="210">
        <v>38</v>
      </c>
      <c r="Z1032" s="210">
        <v>34</v>
      </c>
      <c r="AA1032" s="210">
        <v>37</v>
      </c>
      <c r="AB1032" s="210">
        <v>34.200000000000003</v>
      </c>
      <c r="AC1032" s="210">
        <v>33</v>
      </c>
      <c r="AD1032" s="210">
        <v>37</v>
      </c>
      <c r="AE1032" s="210">
        <v>35</v>
      </c>
      <c r="AF1032" s="232">
        <v>27</v>
      </c>
      <c r="AG1032" s="207"/>
      <c r="AH1032" s="208"/>
      <c r="AI1032" s="208"/>
      <c r="AJ1032" s="208"/>
      <c r="AK1032" s="208"/>
      <c r="AL1032" s="208"/>
      <c r="AM1032" s="208"/>
      <c r="AN1032" s="208"/>
      <c r="AO1032" s="208"/>
      <c r="AP1032" s="208"/>
      <c r="AQ1032" s="208"/>
      <c r="AR1032" s="208"/>
      <c r="AS1032" s="208"/>
      <c r="AT1032" s="208"/>
      <c r="AU1032" s="208"/>
      <c r="AV1032" s="208"/>
      <c r="AW1032" s="208"/>
      <c r="AX1032" s="208"/>
      <c r="AY1032" s="208"/>
      <c r="AZ1032" s="208"/>
      <c r="BA1032" s="208"/>
      <c r="BB1032" s="208"/>
      <c r="BC1032" s="208"/>
      <c r="BD1032" s="208"/>
      <c r="BE1032" s="208"/>
      <c r="BF1032" s="208"/>
      <c r="BG1032" s="208"/>
      <c r="BH1032" s="208"/>
      <c r="BI1032" s="208"/>
      <c r="BJ1032" s="208"/>
      <c r="BK1032" s="208"/>
      <c r="BL1032" s="208"/>
      <c r="BM1032" s="209">
        <v>65</v>
      </c>
    </row>
    <row r="1033" spans="1:65">
      <c r="A1033" s="30"/>
      <c r="B1033" s="19">
        <v>1</v>
      </c>
      <c r="C1033" s="9">
        <v>6</v>
      </c>
      <c r="D1033" s="210">
        <v>34</v>
      </c>
      <c r="E1033" s="210">
        <v>37</v>
      </c>
      <c r="F1033" s="210">
        <v>35.579230756206279</v>
      </c>
      <c r="G1033" s="210">
        <v>34</v>
      </c>
      <c r="H1033" s="210">
        <v>37</v>
      </c>
      <c r="I1033" s="210">
        <v>33.5</v>
      </c>
      <c r="J1033" s="210">
        <v>37</v>
      </c>
      <c r="K1033" s="210">
        <v>36</v>
      </c>
      <c r="L1033" s="233">
        <v>25.04</v>
      </c>
      <c r="M1033" s="210">
        <v>36</v>
      </c>
      <c r="N1033" s="210">
        <v>37.646263003007007</v>
      </c>
      <c r="O1033" s="210">
        <v>33.804000000000002</v>
      </c>
      <c r="P1033" s="210">
        <v>37</v>
      </c>
      <c r="Q1033" s="210">
        <v>36</v>
      </c>
      <c r="R1033" s="210">
        <v>35.501300000000001</v>
      </c>
      <c r="S1033" s="210">
        <v>36</v>
      </c>
      <c r="T1033" s="210">
        <v>37</v>
      </c>
      <c r="U1033" s="210">
        <v>35</v>
      </c>
      <c r="V1033" s="210">
        <v>35</v>
      </c>
      <c r="W1033" s="210">
        <v>34</v>
      </c>
      <c r="X1033" s="210">
        <v>36</v>
      </c>
      <c r="Y1033" s="210">
        <v>39</v>
      </c>
      <c r="Z1033" s="210">
        <v>31</v>
      </c>
      <c r="AA1033" s="210">
        <v>36</v>
      </c>
      <c r="AB1033" s="210">
        <v>33.799999999999997</v>
      </c>
      <c r="AC1033" s="210">
        <v>33</v>
      </c>
      <c r="AD1033" s="210">
        <v>37</v>
      </c>
      <c r="AE1033" s="210">
        <v>35</v>
      </c>
      <c r="AF1033" s="232">
        <v>29</v>
      </c>
      <c r="AG1033" s="207"/>
      <c r="AH1033" s="208"/>
      <c r="AI1033" s="208"/>
      <c r="AJ1033" s="208"/>
      <c r="AK1033" s="208"/>
      <c r="AL1033" s="208"/>
      <c r="AM1033" s="208"/>
      <c r="AN1033" s="208"/>
      <c r="AO1033" s="208"/>
      <c r="AP1033" s="208"/>
      <c r="AQ1033" s="208"/>
      <c r="AR1033" s="208"/>
      <c r="AS1033" s="208"/>
      <c r="AT1033" s="208"/>
      <c r="AU1033" s="208"/>
      <c r="AV1033" s="208"/>
      <c r="AW1033" s="208"/>
      <c r="AX1033" s="208"/>
      <c r="AY1033" s="208"/>
      <c r="AZ1033" s="208"/>
      <c r="BA1033" s="208"/>
      <c r="BB1033" s="208"/>
      <c r="BC1033" s="208"/>
      <c r="BD1033" s="208"/>
      <c r="BE1033" s="208"/>
      <c r="BF1033" s="208"/>
      <c r="BG1033" s="208"/>
      <c r="BH1033" s="208"/>
      <c r="BI1033" s="208"/>
      <c r="BJ1033" s="208"/>
      <c r="BK1033" s="208"/>
      <c r="BL1033" s="208"/>
      <c r="BM1033" s="211"/>
    </row>
    <row r="1034" spans="1:65">
      <c r="A1034" s="30"/>
      <c r="B1034" s="20" t="s">
        <v>271</v>
      </c>
      <c r="C1034" s="12"/>
      <c r="D1034" s="212">
        <v>34.5</v>
      </c>
      <c r="E1034" s="212">
        <v>36.166666666666664</v>
      </c>
      <c r="F1034" s="212">
        <v>35.532910902673947</v>
      </c>
      <c r="G1034" s="212">
        <v>34.333333333333336</v>
      </c>
      <c r="H1034" s="212">
        <v>37.666666666666664</v>
      </c>
      <c r="I1034" s="212">
        <v>33.650000000000006</v>
      </c>
      <c r="J1034" s="212">
        <v>36.833333333333336</v>
      </c>
      <c r="K1034" s="212">
        <v>37</v>
      </c>
      <c r="L1034" s="212">
        <v>25.983333333333334</v>
      </c>
      <c r="M1034" s="212">
        <v>35.833333333333336</v>
      </c>
      <c r="N1034" s="212">
        <v>37.412844002342716</v>
      </c>
      <c r="O1034" s="212">
        <v>32.580333333333336</v>
      </c>
      <c r="P1034" s="212">
        <v>37</v>
      </c>
      <c r="Q1034" s="212">
        <v>37.5</v>
      </c>
      <c r="R1034" s="212">
        <v>35.830966666666662</v>
      </c>
      <c r="S1034" s="212">
        <v>36.833333333333336</v>
      </c>
      <c r="T1034" s="212">
        <v>36.333333333333336</v>
      </c>
      <c r="U1034" s="212">
        <v>35.166666666666664</v>
      </c>
      <c r="V1034" s="212">
        <v>34.666666666666664</v>
      </c>
      <c r="W1034" s="212">
        <v>33.666666666666664</v>
      </c>
      <c r="X1034" s="212">
        <v>35.666666666666664</v>
      </c>
      <c r="Y1034" s="212">
        <v>38.5</v>
      </c>
      <c r="Z1034" s="212">
        <v>32.5</v>
      </c>
      <c r="AA1034" s="212">
        <v>36.5</v>
      </c>
      <c r="AB1034" s="212">
        <v>33.85</v>
      </c>
      <c r="AC1034" s="212">
        <v>33.666666666666664</v>
      </c>
      <c r="AD1034" s="212">
        <v>36.333333333333336</v>
      </c>
      <c r="AE1034" s="212">
        <v>34.166666666666664</v>
      </c>
      <c r="AF1034" s="212">
        <v>28.666666666666668</v>
      </c>
      <c r="AG1034" s="207"/>
      <c r="AH1034" s="208"/>
      <c r="AI1034" s="208"/>
      <c r="AJ1034" s="208"/>
      <c r="AK1034" s="208"/>
      <c r="AL1034" s="208"/>
      <c r="AM1034" s="208"/>
      <c r="AN1034" s="208"/>
      <c r="AO1034" s="208"/>
      <c r="AP1034" s="208"/>
      <c r="AQ1034" s="208"/>
      <c r="AR1034" s="208"/>
      <c r="AS1034" s="208"/>
      <c r="AT1034" s="208"/>
      <c r="AU1034" s="208"/>
      <c r="AV1034" s="208"/>
      <c r="AW1034" s="208"/>
      <c r="AX1034" s="208"/>
      <c r="AY1034" s="208"/>
      <c r="AZ1034" s="208"/>
      <c r="BA1034" s="208"/>
      <c r="BB1034" s="208"/>
      <c r="BC1034" s="208"/>
      <c r="BD1034" s="208"/>
      <c r="BE1034" s="208"/>
      <c r="BF1034" s="208"/>
      <c r="BG1034" s="208"/>
      <c r="BH1034" s="208"/>
      <c r="BI1034" s="208"/>
      <c r="BJ1034" s="208"/>
      <c r="BK1034" s="208"/>
      <c r="BL1034" s="208"/>
      <c r="BM1034" s="211"/>
    </row>
    <row r="1035" spans="1:65">
      <c r="A1035" s="30"/>
      <c r="B1035" s="3" t="s">
        <v>272</v>
      </c>
      <c r="C1035" s="29"/>
      <c r="D1035" s="210">
        <v>34</v>
      </c>
      <c r="E1035" s="210">
        <v>36</v>
      </c>
      <c r="F1035" s="210">
        <v>35.569281239413485</v>
      </c>
      <c r="G1035" s="210">
        <v>34</v>
      </c>
      <c r="H1035" s="210">
        <v>38</v>
      </c>
      <c r="I1035" s="210">
        <v>33.6</v>
      </c>
      <c r="J1035" s="210">
        <v>37</v>
      </c>
      <c r="K1035" s="210">
        <v>37</v>
      </c>
      <c r="L1035" s="210">
        <v>26.104999999999997</v>
      </c>
      <c r="M1035" s="210">
        <v>36</v>
      </c>
      <c r="N1035" s="210">
        <v>37.778933713313762</v>
      </c>
      <c r="O1035" s="210">
        <v>32.673000000000002</v>
      </c>
      <c r="P1035" s="210">
        <v>37</v>
      </c>
      <c r="Q1035" s="210">
        <v>36</v>
      </c>
      <c r="R1035" s="210">
        <v>35.634950000000003</v>
      </c>
      <c r="S1035" s="210">
        <v>37</v>
      </c>
      <c r="T1035" s="210">
        <v>36</v>
      </c>
      <c r="U1035" s="210">
        <v>35</v>
      </c>
      <c r="V1035" s="210">
        <v>35</v>
      </c>
      <c r="W1035" s="210">
        <v>34</v>
      </c>
      <c r="X1035" s="210">
        <v>36</v>
      </c>
      <c r="Y1035" s="210">
        <v>38.5</v>
      </c>
      <c r="Z1035" s="210">
        <v>32.5</v>
      </c>
      <c r="AA1035" s="210">
        <v>36.5</v>
      </c>
      <c r="AB1035" s="210">
        <v>33.849999999999994</v>
      </c>
      <c r="AC1035" s="210">
        <v>33.5</v>
      </c>
      <c r="AD1035" s="210">
        <v>36.5</v>
      </c>
      <c r="AE1035" s="210">
        <v>35</v>
      </c>
      <c r="AF1035" s="210">
        <v>28.5</v>
      </c>
      <c r="AG1035" s="207"/>
      <c r="AH1035" s="208"/>
      <c r="AI1035" s="208"/>
      <c r="AJ1035" s="208"/>
      <c r="AK1035" s="208"/>
      <c r="AL1035" s="208"/>
      <c r="AM1035" s="208"/>
      <c r="AN1035" s="208"/>
      <c r="AO1035" s="208"/>
      <c r="AP1035" s="208"/>
      <c r="AQ1035" s="208"/>
      <c r="AR1035" s="208"/>
      <c r="AS1035" s="208"/>
      <c r="AT1035" s="208"/>
      <c r="AU1035" s="208"/>
      <c r="AV1035" s="208"/>
      <c r="AW1035" s="208"/>
      <c r="AX1035" s="208"/>
      <c r="AY1035" s="208"/>
      <c r="AZ1035" s="208"/>
      <c r="BA1035" s="208"/>
      <c r="BB1035" s="208"/>
      <c r="BC1035" s="208"/>
      <c r="BD1035" s="208"/>
      <c r="BE1035" s="208"/>
      <c r="BF1035" s="208"/>
      <c r="BG1035" s="208"/>
      <c r="BH1035" s="208"/>
      <c r="BI1035" s="208"/>
      <c r="BJ1035" s="208"/>
      <c r="BK1035" s="208"/>
      <c r="BL1035" s="208"/>
      <c r="BM1035" s="211"/>
    </row>
    <row r="1036" spans="1:65">
      <c r="A1036" s="30"/>
      <c r="B1036" s="3" t="s">
        <v>273</v>
      </c>
      <c r="C1036" s="29"/>
      <c r="D1036" s="24">
        <v>0.83666002653407556</v>
      </c>
      <c r="E1036" s="24">
        <v>0.752772652709081</v>
      </c>
      <c r="F1036" s="24">
        <v>0.16723411732534169</v>
      </c>
      <c r="G1036" s="24">
        <v>0.51639777949432231</v>
      </c>
      <c r="H1036" s="24">
        <v>0.51639777949432231</v>
      </c>
      <c r="I1036" s="24">
        <v>0.4370354676682443</v>
      </c>
      <c r="J1036" s="24">
        <v>0.40824829046386302</v>
      </c>
      <c r="K1036" s="24">
        <v>0.63245553203367588</v>
      </c>
      <c r="L1036" s="24">
        <v>0.50194289183797303</v>
      </c>
      <c r="M1036" s="24">
        <v>0.40824829046386302</v>
      </c>
      <c r="N1036" s="24">
        <v>1.1472649381887041</v>
      </c>
      <c r="O1036" s="24">
        <v>1.0035938753632692</v>
      </c>
      <c r="P1036" s="24">
        <v>0.89442719099991586</v>
      </c>
      <c r="Q1036" s="24">
        <v>2.7386127875258306</v>
      </c>
      <c r="R1036" s="24">
        <v>0.55957348638643023</v>
      </c>
      <c r="S1036" s="24">
        <v>0.752772652709081</v>
      </c>
      <c r="T1036" s="24">
        <v>0.51639777949432231</v>
      </c>
      <c r="U1036" s="24">
        <v>0.40824829046386302</v>
      </c>
      <c r="V1036" s="24">
        <v>0.51639777949432231</v>
      </c>
      <c r="W1036" s="24">
        <v>1.0327955589886444</v>
      </c>
      <c r="X1036" s="24">
        <v>0.51639777949432231</v>
      </c>
      <c r="Y1036" s="24">
        <v>0.54772255750516607</v>
      </c>
      <c r="Z1036" s="24">
        <v>1.3784048752090221</v>
      </c>
      <c r="AA1036" s="24">
        <v>0.54772255750516607</v>
      </c>
      <c r="AB1036" s="24">
        <v>0.28809720581775983</v>
      </c>
      <c r="AC1036" s="24">
        <v>0.81649658092772603</v>
      </c>
      <c r="AD1036" s="24">
        <v>0.81649658092772603</v>
      </c>
      <c r="AE1036" s="24">
        <v>2.0412414523193156</v>
      </c>
      <c r="AF1036" s="24">
        <v>1.3662601021279464</v>
      </c>
      <c r="AG1036" s="150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86</v>
      </c>
      <c r="C1037" s="29"/>
      <c r="D1037" s="13">
        <v>2.4251015261857262E-2</v>
      </c>
      <c r="E1037" s="13">
        <v>2.0813990397486111E-2</v>
      </c>
      <c r="F1037" s="13">
        <v>4.7064570021691319E-3</v>
      </c>
      <c r="G1037" s="13">
        <v>1.5040712024106473E-2</v>
      </c>
      <c r="H1037" s="13">
        <v>1.3709675561796168E-2</v>
      </c>
      <c r="I1037" s="13">
        <v>1.2987681059977539E-2</v>
      </c>
      <c r="J1037" s="13">
        <v>1.1083663994494017E-2</v>
      </c>
      <c r="K1037" s="13">
        <v>1.7093392757666914E-2</v>
      </c>
      <c r="L1037" s="13">
        <v>1.9317879095752648E-2</v>
      </c>
      <c r="M1037" s="13">
        <v>1.1392975547828735E-2</v>
      </c>
      <c r="N1037" s="13">
        <v>3.0665002054290895E-2</v>
      </c>
      <c r="O1037" s="13">
        <v>3.0803671193151361E-2</v>
      </c>
      <c r="P1037" s="13">
        <v>2.417370786486259E-2</v>
      </c>
      <c r="Q1037" s="13">
        <v>7.3029674334022146E-2</v>
      </c>
      <c r="R1037" s="13">
        <v>1.5617035721980622E-2</v>
      </c>
      <c r="S1037" s="13">
        <v>2.0437266589386813E-2</v>
      </c>
      <c r="T1037" s="13">
        <v>1.4212782921862082E-2</v>
      </c>
      <c r="U1037" s="13">
        <v>1.1608956126934494E-2</v>
      </c>
      <c r="V1037" s="13">
        <v>1.4896089793105452E-2</v>
      </c>
      <c r="W1037" s="13">
        <v>3.0677095811543896E-2</v>
      </c>
      <c r="X1037" s="13">
        <v>1.4478442415728664E-2</v>
      </c>
      <c r="Y1037" s="13">
        <v>1.4226559935199119E-2</v>
      </c>
      <c r="Z1037" s="13">
        <v>4.2412457698739144E-2</v>
      </c>
      <c r="AA1037" s="13">
        <v>1.5006097465894961E-2</v>
      </c>
      <c r="AB1037" s="13">
        <v>8.5109957405542051E-3</v>
      </c>
      <c r="AC1037" s="13">
        <v>2.4252373690922556E-2</v>
      </c>
      <c r="AD1037" s="13">
        <v>2.2472382961313559E-2</v>
      </c>
      <c r="AE1037" s="13">
        <v>5.9743652263004363E-2</v>
      </c>
      <c r="AF1037" s="13">
        <v>4.7660236120742314E-2</v>
      </c>
      <c r="AG1037" s="150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3" t="s">
        <v>274</v>
      </c>
      <c r="C1038" s="29"/>
      <c r="D1038" s="13">
        <v>-2.8446463391773591E-2</v>
      </c>
      <c r="E1038" s="13">
        <v>1.8488490067561036E-2</v>
      </c>
      <c r="F1038" s="13">
        <v>6.4131169501102647E-4</v>
      </c>
      <c r="G1038" s="13">
        <v>-3.3139958737707031E-2</v>
      </c>
      <c r="H1038" s="13">
        <v>6.0729948180962001E-2</v>
      </c>
      <c r="I1038" s="13">
        <v>-5.2383289656034115E-2</v>
      </c>
      <c r="J1038" s="13">
        <v>3.7262471451295021E-2</v>
      </c>
      <c r="K1038" s="13">
        <v>4.1955966797228239E-2</v>
      </c>
      <c r="L1038" s="13">
        <v>-0.26828407556897338</v>
      </c>
      <c r="M1038" s="13">
        <v>9.1014993756941553E-3</v>
      </c>
      <c r="N1038" s="13">
        <v>5.35820552187809E-2</v>
      </c>
      <c r="O1038" s="13">
        <v>-8.2506142786235137E-2</v>
      </c>
      <c r="P1038" s="13">
        <v>4.1955966797228239E-2</v>
      </c>
      <c r="Q1038" s="13">
        <v>5.6036452835028783E-2</v>
      </c>
      <c r="R1038" s="13">
        <v>9.0348517417817575E-3</v>
      </c>
      <c r="S1038" s="13">
        <v>3.7262471451295021E-2</v>
      </c>
      <c r="T1038" s="13">
        <v>2.3181985413494477E-2</v>
      </c>
      <c r="U1038" s="13">
        <v>-9.6724820080398288E-3</v>
      </c>
      <c r="V1038" s="13">
        <v>-2.375296804584015E-2</v>
      </c>
      <c r="W1038" s="13">
        <v>-5.1913940121440905E-2</v>
      </c>
      <c r="X1038" s="13">
        <v>4.4080040297604928E-3</v>
      </c>
      <c r="Y1038" s="13">
        <v>8.4197424910629426E-2</v>
      </c>
      <c r="Z1038" s="13">
        <v>-8.4768407542975099E-2</v>
      </c>
      <c r="AA1038" s="13">
        <v>2.7875480759427917E-2</v>
      </c>
      <c r="AB1038" s="13">
        <v>-4.6751095240914031E-2</v>
      </c>
      <c r="AC1038" s="13">
        <v>-5.1913940121440905E-2</v>
      </c>
      <c r="AD1038" s="13">
        <v>2.3181985413494477E-2</v>
      </c>
      <c r="AE1038" s="13">
        <v>-3.7833454083640583E-2</v>
      </c>
      <c r="AF1038" s="13">
        <v>-0.19271880049944468</v>
      </c>
      <c r="AG1038" s="150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46" t="s">
        <v>275</v>
      </c>
      <c r="C1039" s="47"/>
      <c r="D1039" s="45">
        <v>0.59</v>
      </c>
      <c r="E1039" s="45">
        <v>0.25</v>
      </c>
      <c r="F1039" s="45">
        <v>7.0000000000000007E-2</v>
      </c>
      <c r="G1039" s="45">
        <v>0.67</v>
      </c>
      <c r="H1039" s="45">
        <v>1.01</v>
      </c>
      <c r="I1039" s="45">
        <v>1.02</v>
      </c>
      <c r="J1039" s="45">
        <v>0.59</v>
      </c>
      <c r="K1039" s="45">
        <v>0.67</v>
      </c>
      <c r="L1039" s="45">
        <v>4.9000000000000004</v>
      </c>
      <c r="M1039" s="45">
        <v>0.08</v>
      </c>
      <c r="N1039" s="45">
        <v>0.88</v>
      </c>
      <c r="O1039" s="45">
        <v>1.56</v>
      </c>
      <c r="P1039" s="45">
        <v>0.67</v>
      </c>
      <c r="Q1039" s="45">
        <v>0.93</v>
      </c>
      <c r="R1039" s="45">
        <v>0.08</v>
      </c>
      <c r="S1039" s="45">
        <v>0.59</v>
      </c>
      <c r="T1039" s="45">
        <v>0.34</v>
      </c>
      <c r="U1039" s="45">
        <v>0.25</v>
      </c>
      <c r="V1039" s="45">
        <v>0.51</v>
      </c>
      <c r="W1039" s="45">
        <v>1.01</v>
      </c>
      <c r="X1039" s="45">
        <v>0</v>
      </c>
      <c r="Y1039" s="45">
        <v>1.43</v>
      </c>
      <c r="Z1039" s="45">
        <v>1.6</v>
      </c>
      <c r="AA1039" s="45">
        <v>0.42</v>
      </c>
      <c r="AB1039" s="45">
        <v>0.92</v>
      </c>
      <c r="AC1039" s="45">
        <v>1.01</v>
      </c>
      <c r="AD1039" s="45">
        <v>0.34</v>
      </c>
      <c r="AE1039" s="45">
        <v>0.76</v>
      </c>
      <c r="AF1039" s="45">
        <v>3.54</v>
      </c>
      <c r="AG1039" s="150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1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AB1040" s="20"/>
      <c r="AC1040" s="20"/>
      <c r="AD1040" s="20"/>
      <c r="AE1040" s="20"/>
      <c r="AF1040" s="20"/>
      <c r="BM1040" s="55"/>
    </row>
    <row r="1041" spans="1:65" ht="15">
      <c r="B1041" s="8" t="s">
        <v>530</v>
      </c>
      <c r="BM1041" s="28" t="s">
        <v>66</v>
      </c>
    </row>
    <row r="1042" spans="1:65" ht="15">
      <c r="A1042" s="25" t="s">
        <v>35</v>
      </c>
      <c r="B1042" s="18" t="s">
        <v>110</v>
      </c>
      <c r="C1042" s="15" t="s">
        <v>111</v>
      </c>
      <c r="D1042" s="16" t="s">
        <v>232</v>
      </c>
      <c r="E1042" s="17" t="s">
        <v>232</v>
      </c>
      <c r="F1042" s="17" t="s">
        <v>232</v>
      </c>
      <c r="G1042" s="17" t="s">
        <v>232</v>
      </c>
      <c r="H1042" s="17" t="s">
        <v>232</v>
      </c>
      <c r="I1042" s="17" t="s">
        <v>232</v>
      </c>
      <c r="J1042" s="17" t="s">
        <v>232</v>
      </c>
      <c r="K1042" s="17" t="s">
        <v>232</v>
      </c>
      <c r="L1042" s="17" t="s">
        <v>232</v>
      </c>
      <c r="M1042" s="17" t="s">
        <v>232</v>
      </c>
      <c r="N1042" s="17" t="s">
        <v>232</v>
      </c>
      <c r="O1042" s="17" t="s">
        <v>232</v>
      </c>
      <c r="P1042" s="17" t="s">
        <v>232</v>
      </c>
      <c r="Q1042" s="17" t="s">
        <v>232</v>
      </c>
      <c r="R1042" s="17" t="s">
        <v>232</v>
      </c>
      <c r="S1042" s="17" t="s">
        <v>232</v>
      </c>
      <c r="T1042" s="17" t="s">
        <v>232</v>
      </c>
      <c r="U1042" s="17" t="s">
        <v>232</v>
      </c>
      <c r="V1042" s="17" t="s">
        <v>232</v>
      </c>
      <c r="W1042" s="17" t="s">
        <v>232</v>
      </c>
      <c r="X1042" s="17" t="s">
        <v>232</v>
      </c>
      <c r="Y1042" s="17" t="s">
        <v>232</v>
      </c>
      <c r="Z1042" s="17" t="s">
        <v>232</v>
      </c>
      <c r="AA1042" s="17" t="s">
        <v>232</v>
      </c>
      <c r="AB1042" s="17" t="s">
        <v>232</v>
      </c>
      <c r="AC1042" s="17" t="s">
        <v>232</v>
      </c>
      <c r="AD1042" s="17" t="s">
        <v>232</v>
      </c>
      <c r="AE1042" s="150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 t="s">
        <v>233</v>
      </c>
      <c r="C1043" s="9" t="s">
        <v>233</v>
      </c>
      <c r="D1043" s="148" t="s">
        <v>235</v>
      </c>
      <c r="E1043" s="149" t="s">
        <v>236</v>
      </c>
      <c r="F1043" s="149" t="s">
        <v>237</v>
      </c>
      <c r="G1043" s="149" t="s">
        <v>238</v>
      </c>
      <c r="H1043" s="149" t="s">
        <v>239</v>
      </c>
      <c r="I1043" s="149" t="s">
        <v>240</v>
      </c>
      <c r="J1043" s="149" t="s">
        <v>241</v>
      </c>
      <c r="K1043" s="149" t="s">
        <v>242</v>
      </c>
      <c r="L1043" s="149" t="s">
        <v>243</v>
      </c>
      <c r="M1043" s="149" t="s">
        <v>244</v>
      </c>
      <c r="N1043" s="149" t="s">
        <v>245</v>
      </c>
      <c r="O1043" s="149" t="s">
        <v>247</v>
      </c>
      <c r="P1043" s="149" t="s">
        <v>248</v>
      </c>
      <c r="Q1043" s="149" t="s">
        <v>249</v>
      </c>
      <c r="R1043" s="149" t="s">
        <v>251</v>
      </c>
      <c r="S1043" s="149" t="s">
        <v>252</v>
      </c>
      <c r="T1043" s="149" t="s">
        <v>253</v>
      </c>
      <c r="U1043" s="149" t="s">
        <v>254</v>
      </c>
      <c r="V1043" s="149" t="s">
        <v>277</v>
      </c>
      <c r="W1043" s="149" t="s">
        <v>255</v>
      </c>
      <c r="X1043" s="149" t="s">
        <v>256</v>
      </c>
      <c r="Y1043" s="149" t="s">
        <v>257</v>
      </c>
      <c r="Z1043" s="149" t="s">
        <v>258</v>
      </c>
      <c r="AA1043" s="149" t="s">
        <v>259</v>
      </c>
      <c r="AB1043" s="149" t="s">
        <v>261</v>
      </c>
      <c r="AC1043" s="149" t="s">
        <v>262</v>
      </c>
      <c r="AD1043" s="149" t="s">
        <v>263</v>
      </c>
      <c r="AE1043" s="150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 t="s">
        <v>3</v>
      </c>
    </row>
    <row r="1044" spans="1:65">
      <c r="A1044" s="30"/>
      <c r="B1044" s="19"/>
      <c r="C1044" s="9"/>
      <c r="D1044" s="10" t="s">
        <v>284</v>
      </c>
      <c r="E1044" s="11" t="s">
        <v>284</v>
      </c>
      <c r="F1044" s="11" t="s">
        <v>284</v>
      </c>
      <c r="G1044" s="11" t="s">
        <v>284</v>
      </c>
      <c r="H1044" s="11" t="s">
        <v>114</v>
      </c>
      <c r="I1044" s="11" t="s">
        <v>284</v>
      </c>
      <c r="J1044" s="11" t="s">
        <v>284</v>
      </c>
      <c r="K1044" s="11" t="s">
        <v>284</v>
      </c>
      <c r="L1044" s="11" t="s">
        <v>284</v>
      </c>
      <c r="M1044" s="11" t="s">
        <v>284</v>
      </c>
      <c r="N1044" s="11" t="s">
        <v>114</v>
      </c>
      <c r="O1044" s="11" t="s">
        <v>284</v>
      </c>
      <c r="P1044" s="11" t="s">
        <v>285</v>
      </c>
      <c r="Q1044" s="11" t="s">
        <v>284</v>
      </c>
      <c r="R1044" s="11" t="s">
        <v>285</v>
      </c>
      <c r="S1044" s="11" t="s">
        <v>285</v>
      </c>
      <c r="T1044" s="11" t="s">
        <v>285</v>
      </c>
      <c r="U1044" s="11" t="s">
        <v>285</v>
      </c>
      <c r="V1044" s="11" t="s">
        <v>285</v>
      </c>
      <c r="W1044" s="11" t="s">
        <v>284</v>
      </c>
      <c r="X1044" s="11" t="s">
        <v>285</v>
      </c>
      <c r="Y1044" s="11" t="s">
        <v>285</v>
      </c>
      <c r="Z1044" s="11" t="s">
        <v>285</v>
      </c>
      <c r="AA1044" s="11" t="s">
        <v>285</v>
      </c>
      <c r="AB1044" s="11" t="s">
        <v>284</v>
      </c>
      <c r="AC1044" s="11" t="s">
        <v>284</v>
      </c>
      <c r="AD1044" s="11" t="s">
        <v>285</v>
      </c>
      <c r="AE1044" s="150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2</v>
      </c>
    </row>
    <row r="1045" spans="1:65">
      <c r="A1045" s="30"/>
      <c r="B1045" s="19"/>
      <c r="C1045" s="9"/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26"/>
      <c r="AB1045" s="26"/>
      <c r="AC1045" s="26"/>
      <c r="AD1045" s="26"/>
      <c r="AE1045" s="150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3</v>
      </c>
    </row>
    <row r="1046" spans="1:65">
      <c r="A1046" s="30"/>
      <c r="B1046" s="18">
        <v>1</v>
      </c>
      <c r="C1046" s="14">
        <v>1</v>
      </c>
      <c r="D1046" s="22">
        <v>4.7</v>
      </c>
      <c r="E1046" s="22">
        <v>4.3</v>
      </c>
      <c r="F1046" s="22">
        <v>4.2221412466360499</v>
      </c>
      <c r="G1046" s="22">
        <v>4.3</v>
      </c>
      <c r="H1046" s="145" t="s">
        <v>95</v>
      </c>
      <c r="I1046" s="145">
        <v>6.8</v>
      </c>
      <c r="J1046" s="22">
        <v>4.4000000000000004</v>
      </c>
      <c r="K1046" s="22">
        <v>3.7</v>
      </c>
      <c r="L1046" s="22">
        <v>4.4800000000000004</v>
      </c>
      <c r="M1046" s="22">
        <v>4.5999999999999996</v>
      </c>
      <c r="N1046" s="22">
        <v>4.039166601952374</v>
      </c>
      <c r="O1046" s="22">
        <v>4.2</v>
      </c>
      <c r="P1046" s="22">
        <v>3.5</v>
      </c>
      <c r="Q1046" s="22">
        <v>4.3038999999999996</v>
      </c>
      <c r="R1046" s="22">
        <v>4.3</v>
      </c>
      <c r="S1046" s="22">
        <v>4.0999999999999996</v>
      </c>
      <c r="T1046" s="22">
        <v>3.9</v>
      </c>
      <c r="U1046" s="22">
        <v>4</v>
      </c>
      <c r="V1046" s="22">
        <v>4</v>
      </c>
      <c r="W1046" s="22">
        <v>4.3</v>
      </c>
      <c r="X1046" s="22">
        <v>3.5</v>
      </c>
      <c r="Y1046" s="22">
        <v>4.3</v>
      </c>
      <c r="Z1046" s="22">
        <v>4</v>
      </c>
      <c r="AA1046" s="22">
        <v>3.81</v>
      </c>
      <c r="AB1046" s="22">
        <v>4.2</v>
      </c>
      <c r="AC1046" s="22">
        <v>5</v>
      </c>
      <c r="AD1046" s="22">
        <v>4.5</v>
      </c>
      <c r="AE1046" s="150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</v>
      </c>
    </row>
    <row r="1047" spans="1:65">
      <c r="A1047" s="30"/>
      <c r="B1047" s="19">
        <v>1</v>
      </c>
      <c r="C1047" s="9">
        <v>2</v>
      </c>
      <c r="D1047" s="11">
        <v>4.9000000000000004</v>
      </c>
      <c r="E1047" s="11">
        <v>4.2</v>
      </c>
      <c r="F1047" s="11">
        <v>4.2066235891700572</v>
      </c>
      <c r="G1047" s="11">
        <v>4.5999999999999996</v>
      </c>
      <c r="H1047" s="146" t="s">
        <v>95</v>
      </c>
      <c r="I1047" s="146">
        <v>6.7</v>
      </c>
      <c r="J1047" s="11">
        <v>4.4000000000000004</v>
      </c>
      <c r="K1047" s="11">
        <v>4</v>
      </c>
      <c r="L1047" s="11">
        <v>3.6</v>
      </c>
      <c r="M1047" s="11">
        <v>4.7</v>
      </c>
      <c r="N1047" s="11">
        <v>4.0833480717039841</v>
      </c>
      <c r="O1047" s="11">
        <v>4.5</v>
      </c>
      <c r="P1047" s="151">
        <v>2.8</v>
      </c>
      <c r="Q1047" s="11">
        <v>4.3155000000000001</v>
      </c>
      <c r="R1047" s="11">
        <v>4.4000000000000004</v>
      </c>
      <c r="S1047" s="11">
        <v>4.0999999999999996</v>
      </c>
      <c r="T1047" s="11">
        <v>3.9</v>
      </c>
      <c r="U1047" s="11">
        <v>3.9</v>
      </c>
      <c r="V1047" s="11">
        <v>3.9</v>
      </c>
      <c r="W1047" s="11">
        <v>4.0999999999999996</v>
      </c>
      <c r="X1047" s="11">
        <v>3.4</v>
      </c>
      <c r="Y1047" s="11">
        <v>3.9</v>
      </c>
      <c r="Z1047" s="11">
        <v>4.2</v>
      </c>
      <c r="AA1047" s="11">
        <v>3.82</v>
      </c>
      <c r="AB1047" s="11">
        <v>4.0999999999999996</v>
      </c>
      <c r="AC1047" s="11">
        <v>4.5</v>
      </c>
      <c r="AD1047" s="11">
        <v>4.4000000000000004</v>
      </c>
      <c r="AE1047" s="150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28</v>
      </c>
    </row>
    <row r="1048" spans="1:65">
      <c r="A1048" s="30"/>
      <c r="B1048" s="19">
        <v>1</v>
      </c>
      <c r="C1048" s="9">
        <v>3</v>
      </c>
      <c r="D1048" s="11">
        <v>4.8</v>
      </c>
      <c r="E1048" s="11">
        <v>4.4000000000000004</v>
      </c>
      <c r="F1048" s="11">
        <v>4.2527432125182294</v>
      </c>
      <c r="G1048" s="11">
        <v>4.4000000000000004</v>
      </c>
      <c r="H1048" s="146">
        <v>10</v>
      </c>
      <c r="I1048" s="146">
        <v>6.9</v>
      </c>
      <c r="J1048" s="11">
        <v>4.3</v>
      </c>
      <c r="K1048" s="11">
        <v>3.7</v>
      </c>
      <c r="L1048" s="11">
        <v>4.6900000000000004</v>
      </c>
      <c r="M1048" s="11">
        <v>4.8</v>
      </c>
      <c r="N1048" s="11">
        <v>3.6870629030914346</v>
      </c>
      <c r="O1048" s="11">
        <v>4.0999999999999996</v>
      </c>
      <c r="P1048" s="11">
        <v>3.3</v>
      </c>
      <c r="Q1048" s="11">
        <v>4.2358000000000002</v>
      </c>
      <c r="R1048" s="11">
        <v>4.5</v>
      </c>
      <c r="S1048" s="11">
        <v>4</v>
      </c>
      <c r="T1048" s="11">
        <v>4</v>
      </c>
      <c r="U1048" s="11">
        <v>3.9</v>
      </c>
      <c r="V1048" s="11">
        <v>3.9</v>
      </c>
      <c r="W1048" s="11">
        <v>4.0999999999999996</v>
      </c>
      <c r="X1048" s="151">
        <v>4.2</v>
      </c>
      <c r="Y1048" s="11">
        <v>4.3</v>
      </c>
      <c r="Z1048" s="11">
        <v>4.2</v>
      </c>
      <c r="AA1048" s="11">
        <v>3.89</v>
      </c>
      <c r="AB1048" s="11">
        <v>4.0999999999999996</v>
      </c>
      <c r="AC1048" s="11">
        <v>4.5</v>
      </c>
      <c r="AD1048" s="11">
        <v>4.0999999999999996</v>
      </c>
      <c r="AE1048" s="150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16</v>
      </c>
    </row>
    <row r="1049" spans="1:65">
      <c r="A1049" s="30"/>
      <c r="B1049" s="19">
        <v>1</v>
      </c>
      <c r="C1049" s="9">
        <v>4</v>
      </c>
      <c r="D1049" s="11">
        <v>4.4000000000000004</v>
      </c>
      <c r="E1049" s="11">
        <v>4.2</v>
      </c>
      <c r="F1049" s="11">
        <v>4.2399810904431252</v>
      </c>
      <c r="G1049" s="11">
        <v>4.7</v>
      </c>
      <c r="H1049" s="146" t="s">
        <v>95</v>
      </c>
      <c r="I1049" s="146">
        <v>6.6</v>
      </c>
      <c r="J1049" s="11">
        <v>4.3</v>
      </c>
      <c r="K1049" s="11">
        <v>3.8</v>
      </c>
      <c r="L1049" s="11">
        <v>4.3</v>
      </c>
      <c r="M1049" s="11">
        <v>4.5999999999999996</v>
      </c>
      <c r="N1049" s="11">
        <v>3.4829293024533046</v>
      </c>
      <c r="O1049" s="11">
        <v>3.7</v>
      </c>
      <c r="P1049" s="11">
        <v>3.3</v>
      </c>
      <c r="Q1049" s="11">
        <v>4.2622</v>
      </c>
      <c r="R1049" s="11">
        <v>4.5</v>
      </c>
      <c r="S1049" s="11">
        <v>4</v>
      </c>
      <c r="T1049" s="11">
        <v>3.7</v>
      </c>
      <c r="U1049" s="11">
        <v>4</v>
      </c>
      <c r="V1049" s="11">
        <v>3.9</v>
      </c>
      <c r="W1049" s="11">
        <v>4</v>
      </c>
      <c r="X1049" s="11">
        <v>3.4</v>
      </c>
      <c r="Y1049" s="11">
        <v>3.9</v>
      </c>
      <c r="Z1049" s="11">
        <v>4.2</v>
      </c>
      <c r="AA1049" s="11">
        <v>3.97</v>
      </c>
      <c r="AB1049" s="11">
        <v>4.2</v>
      </c>
      <c r="AC1049" s="11">
        <v>5</v>
      </c>
      <c r="AD1049" s="11">
        <v>4.5999999999999996</v>
      </c>
      <c r="AE1049" s="150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4.1264690659946437</v>
      </c>
    </row>
    <row r="1050" spans="1:65">
      <c r="A1050" s="30"/>
      <c r="B1050" s="19">
        <v>1</v>
      </c>
      <c r="C1050" s="9">
        <v>5</v>
      </c>
      <c r="D1050" s="11">
        <v>4.5999999999999996</v>
      </c>
      <c r="E1050" s="11">
        <v>4.2</v>
      </c>
      <c r="F1050" s="11">
        <v>4.2173584705612495</v>
      </c>
      <c r="G1050" s="11">
        <v>4.4000000000000004</v>
      </c>
      <c r="H1050" s="146" t="s">
        <v>95</v>
      </c>
      <c r="I1050" s="146">
        <v>6.9</v>
      </c>
      <c r="J1050" s="11">
        <v>4.4000000000000004</v>
      </c>
      <c r="K1050" s="11">
        <v>3.9</v>
      </c>
      <c r="L1050" s="11">
        <v>3.68</v>
      </c>
      <c r="M1050" s="11">
        <v>4.5999999999999996</v>
      </c>
      <c r="N1050" s="11">
        <v>3.7071245932918582</v>
      </c>
      <c r="O1050" s="11">
        <v>4</v>
      </c>
      <c r="P1050" s="11">
        <v>3.5</v>
      </c>
      <c r="Q1050" s="11">
        <v>4.3327999999999998</v>
      </c>
      <c r="R1050" s="11">
        <v>4.3</v>
      </c>
      <c r="S1050" s="11">
        <v>4.0999999999999996</v>
      </c>
      <c r="T1050" s="11">
        <v>3.8</v>
      </c>
      <c r="U1050" s="11">
        <v>4</v>
      </c>
      <c r="V1050" s="11">
        <v>3.8</v>
      </c>
      <c r="W1050" s="11">
        <v>3.9</v>
      </c>
      <c r="X1050" s="11">
        <v>3.4</v>
      </c>
      <c r="Y1050" s="11">
        <v>4.4000000000000004</v>
      </c>
      <c r="Z1050" s="11">
        <v>4.2</v>
      </c>
      <c r="AA1050" s="11">
        <v>3.97</v>
      </c>
      <c r="AB1050" s="11">
        <v>4.2</v>
      </c>
      <c r="AC1050" s="11">
        <v>4.5</v>
      </c>
      <c r="AD1050" s="11">
        <v>3.9</v>
      </c>
      <c r="AE1050" s="150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66</v>
      </c>
    </row>
    <row r="1051" spans="1:65">
      <c r="A1051" s="30"/>
      <c r="B1051" s="19">
        <v>1</v>
      </c>
      <c r="C1051" s="9">
        <v>6</v>
      </c>
      <c r="D1051" s="11">
        <v>4.3</v>
      </c>
      <c r="E1051" s="11">
        <v>4.3</v>
      </c>
      <c r="F1051" s="11">
        <v>4.2390551372013485</v>
      </c>
      <c r="G1051" s="11">
        <v>4.4000000000000004</v>
      </c>
      <c r="H1051" s="146" t="s">
        <v>95</v>
      </c>
      <c r="I1051" s="146">
        <v>6.9</v>
      </c>
      <c r="J1051" s="11">
        <v>4.3</v>
      </c>
      <c r="K1051" s="11">
        <v>3.9</v>
      </c>
      <c r="L1051" s="11">
        <v>3.79</v>
      </c>
      <c r="M1051" s="11">
        <v>5</v>
      </c>
      <c r="N1051" s="11">
        <v>3.8891256801733443</v>
      </c>
      <c r="O1051" s="11">
        <v>3.9</v>
      </c>
      <c r="P1051" s="11">
        <v>3.5</v>
      </c>
      <c r="Q1051" s="11">
        <v>4.2934999999999999</v>
      </c>
      <c r="R1051" s="11">
        <v>4.2</v>
      </c>
      <c r="S1051" s="11">
        <v>4.0999999999999996</v>
      </c>
      <c r="T1051" s="11">
        <v>3.7</v>
      </c>
      <c r="U1051" s="11">
        <v>3.9</v>
      </c>
      <c r="V1051" s="11">
        <v>4</v>
      </c>
      <c r="W1051" s="11">
        <v>3.9</v>
      </c>
      <c r="X1051" s="11">
        <v>3.7</v>
      </c>
      <c r="Y1051" s="11">
        <v>4.0999999999999996</v>
      </c>
      <c r="Z1051" s="11">
        <v>4.3</v>
      </c>
      <c r="AA1051" s="11">
        <v>3.8599999999999994</v>
      </c>
      <c r="AB1051" s="11">
        <v>4.0999999999999996</v>
      </c>
      <c r="AC1051" s="11">
        <v>4.5</v>
      </c>
      <c r="AD1051" s="11">
        <v>4.3</v>
      </c>
      <c r="AE1051" s="150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20" t="s">
        <v>271</v>
      </c>
      <c r="C1052" s="12"/>
      <c r="D1052" s="23">
        <v>4.616666666666668</v>
      </c>
      <c r="E1052" s="23">
        <v>4.2666666666666666</v>
      </c>
      <c r="F1052" s="23">
        <v>4.2296504577550103</v>
      </c>
      <c r="G1052" s="23">
        <v>4.4666666666666659</v>
      </c>
      <c r="H1052" s="23">
        <v>10</v>
      </c>
      <c r="I1052" s="23">
        <v>6.8</v>
      </c>
      <c r="J1052" s="23">
        <v>4.3500000000000005</v>
      </c>
      <c r="K1052" s="23">
        <v>3.8333333333333326</v>
      </c>
      <c r="L1052" s="23">
        <v>4.09</v>
      </c>
      <c r="M1052" s="23">
        <v>4.7166666666666677</v>
      </c>
      <c r="N1052" s="23">
        <v>3.8147928587777162</v>
      </c>
      <c r="O1052" s="23">
        <v>4.0666666666666664</v>
      </c>
      <c r="P1052" s="23">
        <v>3.3166666666666664</v>
      </c>
      <c r="Q1052" s="23">
        <v>4.2906166666666659</v>
      </c>
      <c r="R1052" s="23">
        <v>4.3666666666666663</v>
      </c>
      <c r="S1052" s="23">
        <v>4.0666666666666664</v>
      </c>
      <c r="T1052" s="23">
        <v>3.8333333333333335</v>
      </c>
      <c r="U1052" s="23">
        <v>3.9499999999999997</v>
      </c>
      <c r="V1052" s="23">
        <v>3.9166666666666665</v>
      </c>
      <c r="W1052" s="23">
        <v>4.05</v>
      </c>
      <c r="X1052" s="23">
        <v>3.6</v>
      </c>
      <c r="Y1052" s="23">
        <v>4.1499999999999995</v>
      </c>
      <c r="Z1052" s="23">
        <v>4.1833333333333327</v>
      </c>
      <c r="AA1052" s="23">
        <v>3.8866666666666667</v>
      </c>
      <c r="AB1052" s="23">
        <v>4.1499999999999995</v>
      </c>
      <c r="AC1052" s="23">
        <v>4.666666666666667</v>
      </c>
      <c r="AD1052" s="23">
        <v>4.3</v>
      </c>
      <c r="AE1052" s="150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272</v>
      </c>
      <c r="C1053" s="29"/>
      <c r="D1053" s="11">
        <v>4.6500000000000004</v>
      </c>
      <c r="E1053" s="11">
        <v>4.25</v>
      </c>
      <c r="F1053" s="11">
        <v>4.2305981919186992</v>
      </c>
      <c r="G1053" s="11">
        <v>4.4000000000000004</v>
      </c>
      <c r="H1053" s="11">
        <v>10</v>
      </c>
      <c r="I1053" s="11">
        <v>6.85</v>
      </c>
      <c r="J1053" s="11">
        <v>4.3499999999999996</v>
      </c>
      <c r="K1053" s="11">
        <v>3.8499999999999996</v>
      </c>
      <c r="L1053" s="11">
        <v>4.0449999999999999</v>
      </c>
      <c r="M1053" s="11">
        <v>4.6500000000000004</v>
      </c>
      <c r="N1053" s="11">
        <v>3.798125136732601</v>
      </c>
      <c r="O1053" s="11">
        <v>4.05</v>
      </c>
      <c r="P1053" s="11">
        <v>3.4</v>
      </c>
      <c r="Q1053" s="11">
        <v>4.2987000000000002</v>
      </c>
      <c r="R1053" s="11">
        <v>4.3499999999999996</v>
      </c>
      <c r="S1053" s="11">
        <v>4.0999999999999996</v>
      </c>
      <c r="T1053" s="11">
        <v>3.8499999999999996</v>
      </c>
      <c r="U1053" s="11">
        <v>3.95</v>
      </c>
      <c r="V1053" s="11">
        <v>3.9</v>
      </c>
      <c r="W1053" s="11">
        <v>4.05</v>
      </c>
      <c r="X1053" s="11">
        <v>3.45</v>
      </c>
      <c r="Y1053" s="11">
        <v>4.1999999999999993</v>
      </c>
      <c r="Z1053" s="11">
        <v>4.2</v>
      </c>
      <c r="AA1053" s="11">
        <v>3.875</v>
      </c>
      <c r="AB1053" s="11">
        <v>4.1500000000000004</v>
      </c>
      <c r="AC1053" s="11">
        <v>4.5</v>
      </c>
      <c r="AD1053" s="11">
        <v>4.3499999999999996</v>
      </c>
      <c r="AE1053" s="150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273</v>
      </c>
      <c r="C1054" s="29"/>
      <c r="D1054" s="24">
        <v>0.23166067138525412</v>
      </c>
      <c r="E1054" s="24">
        <v>8.1649658092772609E-2</v>
      </c>
      <c r="F1054" s="24">
        <v>1.7124036716900031E-2</v>
      </c>
      <c r="G1054" s="24">
        <v>0.15055453054181614</v>
      </c>
      <c r="H1054" s="24" t="s">
        <v>660</v>
      </c>
      <c r="I1054" s="24">
        <v>0.12649110640673542</v>
      </c>
      <c r="J1054" s="24">
        <v>5.4772255750516911E-2</v>
      </c>
      <c r="K1054" s="24">
        <v>0.12110601416389957</v>
      </c>
      <c r="L1054" s="24">
        <v>0.45921672443411754</v>
      </c>
      <c r="M1054" s="24">
        <v>0.16020819787597235</v>
      </c>
      <c r="N1054" s="24">
        <v>0.23066497971792482</v>
      </c>
      <c r="O1054" s="24">
        <v>0.27325202042558927</v>
      </c>
      <c r="P1054" s="24">
        <v>0.27141603981096385</v>
      </c>
      <c r="Q1054" s="24">
        <v>3.5765201896070103E-2</v>
      </c>
      <c r="R1054" s="24">
        <v>0.12110601416389967</v>
      </c>
      <c r="S1054" s="24">
        <v>5.1639777949432045E-2</v>
      </c>
      <c r="T1054" s="24">
        <v>0.12110601416389957</v>
      </c>
      <c r="U1054" s="24">
        <v>5.4772255750516662E-2</v>
      </c>
      <c r="V1054" s="24">
        <v>7.5277265270908167E-2</v>
      </c>
      <c r="W1054" s="24">
        <v>0.15165750888103097</v>
      </c>
      <c r="X1054" s="24">
        <v>0.31622776601683805</v>
      </c>
      <c r="Y1054" s="24">
        <v>0.21679483388678808</v>
      </c>
      <c r="Z1054" s="24">
        <v>9.8319208025017493E-2</v>
      </c>
      <c r="AA1054" s="24">
        <v>7.0616334276615414E-2</v>
      </c>
      <c r="AB1054" s="24">
        <v>5.4772255750516897E-2</v>
      </c>
      <c r="AC1054" s="24">
        <v>0.25819888974716115</v>
      </c>
      <c r="AD1054" s="24">
        <v>0.26076809620810598</v>
      </c>
      <c r="AE1054" s="204"/>
      <c r="AF1054" s="205"/>
      <c r="AG1054" s="205"/>
      <c r="AH1054" s="205"/>
      <c r="AI1054" s="205"/>
      <c r="AJ1054" s="205"/>
      <c r="AK1054" s="205"/>
      <c r="AL1054" s="205"/>
      <c r="AM1054" s="205"/>
      <c r="AN1054" s="205"/>
      <c r="AO1054" s="205"/>
      <c r="AP1054" s="205"/>
      <c r="AQ1054" s="205"/>
      <c r="AR1054" s="205"/>
      <c r="AS1054" s="205"/>
      <c r="AT1054" s="205"/>
      <c r="AU1054" s="205"/>
      <c r="AV1054" s="205"/>
      <c r="AW1054" s="205"/>
      <c r="AX1054" s="205"/>
      <c r="AY1054" s="205"/>
      <c r="AZ1054" s="205"/>
      <c r="BA1054" s="205"/>
      <c r="BB1054" s="205"/>
      <c r="BC1054" s="205"/>
      <c r="BD1054" s="205"/>
      <c r="BE1054" s="205"/>
      <c r="BF1054" s="205"/>
      <c r="BG1054" s="205"/>
      <c r="BH1054" s="205"/>
      <c r="BI1054" s="205"/>
      <c r="BJ1054" s="205"/>
      <c r="BK1054" s="205"/>
      <c r="BL1054" s="205"/>
      <c r="BM1054" s="56"/>
    </row>
    <row r="1055" spans="1:65">
      <c r="A1055" s="30"/>
      <c r="B1055" s="3" t="s">
        <v>86</v>
      </c>
      <c r="C1055" s="29"/>
      <c r="D1055" s="13">
        <v>5.0179206798249977E-2</v>
      </c>
      <c r="E1055" s="13">
        <v>1.9136638615493581E-2</v>
      </c>
      <c r="F1055" s="13">
        <v>4.0485701804278719E-3</v>
      </c>
      <c r="G1055" s="13">
        <v>3.3706238181003621E-2</v>
      </c>
      <c r="H1055" s="13" t="s">
        <v>660</v>
      </c>
      <c r="I1055" s="13">
        <v>1.8601633295108149E-2</v>
      </c>
      <c r="J1055" s="13">
        <v>1.2591323161038368E-2</v>
      </c>
      <c r="K1055" s="13">
        <v>3.1592873260147723E-2</v>
      </c>
      <c r="L1055" s="13">
        <v>0.11227792773450307</v>
      </c>
      <c r="M1055" s="13">
        <v>3.396640237653123E-2</v>
      </c>
      <c r="N1055" s="13">
        <v>6.0465925217190256E-2</v>
      </c>
      <c r="O1055" s="13">
        <v>6.7193119776784258E-2</v>
      </c>
      <c r="P1055" s="13">
        <v>8.1833981852551918E-2</v>
      </c>
      <c r="Q1055" s="13">
        <v>8.3356786855199785E-3</v>
      </c>
      <c r="R1055" s="13">
        <v>2.773420171692359E-2</v>
      </c>
      <c r="S1055" s="13">
        <v>1.2698306053139027E-2</v>
      </c>
      <c r="T1055" s="13">
        <v>3.1592873260147716E-2</v>
      </c>
      <c r="U1055" s="13">
        <v>1.3866393860890294E-2</v>
      </c>
      <c r="V1055" s="13">
        <v>1.9219727303210598E-2</v>
      </c>
      <c r="W1055" s="13">
        <v>3.7446298489143451E-2</v>
      </c>
      <c r="X1055" s="13">
        <v>8.7841046115788343E-2</v>
      </c>
      <c r="Y1055" s="13">
        <v>5.2239719008864607E-2</v>
      </c>
      <c r="Z1055" s="13">
        <v>2.3502599527892631E-2</v>
      </c>
      <c r="AA1055" s="13">
        <v>1.8168868167225235E-2</v>
      </c>
      <c r="AB1055" s="13">
        <v>1.3198133915787206E-2</v>
      </c>
      <c r="AC1055" s="13">
        <v>5.5328333517248814E-2</v>
      </c>
      <c r="AD1055" s="13">
        <v>6.0643743304210698E-2</v>
      </c>
      <c r="AE1055" s="150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274</v>
      </c>
      <c r="C1056" s="29"/>
      <c r="D1056" s="13">
        <v>0.11879347520417372</v>
      </c>
      <c r="E1056" s="13">
        <v>3.3975197300607718E-2</v>
      </c>
      <c r="F1056" s="13">
        <v>2.5004765602306911E-2</v>
      </c>
      <c r="G1056" s="13">
        <v>8.2442784674073621E-2</v>
      </c>
      <c r="H1056" s="13">
        <v>1.4233793686732996</v>
      </c>
      <c r="I1056" s="13">
        <v>0.64789797069784361</v>
      </c>
      <c r="J1056" s="13">
        <v>5.41700253728854E-2</v>
      </c>
      <c r="K1056" s="13">
        <v>-7.1037908675235295E-2</v>
      </c>
      <c r="L1056" s="13">
        <v>-8.8378382126205191E-3</v>
      </c>
      <c r="M1056" s="13">
        <v>0.14302726889090667</v>
      </c>
      <c r="N1056" s="13">
        <v>-7.5530969027584605E-2</v>
      </c>
      <c r="O1056" s="13">
        <v>-1.4492390072858186E-2</v>
      </c>
      <c r="P1056" s="13">
        <v>-0.19624584272335566</v>
      </c>
      <c r="Q1056" s="13">
        <v>3.9779190888580285E-2</v>
      </c>
      <c r="R1056" s="13">
        <v>5.820899098734067E-2</v>
      </c>
      <c r="S1056" s="13">
        <v>-1.4492390072858186E-2</v>
      </c>
      <c r="T1056" s="13">
        <v>-7.1037908675235073E-2</v>
      </c>
      <c r="U1056" s="13">
        <v>-4.276514937404674E-2</v>
      </c>
      <c r="V1056" s="13">
        <v>-5.0843080602957724E-2</v>
      </c>
      <c r="W1056" s="13">
        <v>-1.8531355687313678E-2</v>
      </c>
      <c r="X1056" s="13">
        <v>-0.12758342727761207</v>
      </c>
      <c r="Y1056" s="13">
        <v>5.7024379994192742E-3</v>
      </c>
      <c r="Z1056" s="13">
        <v>1.3780369228330258E-2</v>
      </c>
      <c r="AA1056" s="13">
        <v>-5.8113218708977565E-2</v>
      </c>
      <c r="AB1056" s="13">
        <v>5.7024379994192742E-3</v>
      </c>
      <c r="AC1056" s="13">
        <v>0.13091037204753997</v>
      </c>
      <c r="AD1056" s="13">
        <v>4.2053128529518702E-2</v>
      </c>
      <c r="AE1056" s="150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46" t="s">
        <v>275</v>
      </c>
      <c r="C1057" s="47"/>
      <c r="D1057" s="45">
        <v>1.45</v>
      </c>
      <c r="E1057" s="45">
        <v>0.36</v>
      </c>
      <c r="F1057" s="45">
        <v>0.25</v>
      </c>
      <c r="G1057" s="45">
        <v>0.99</v>
      </c>
      <c r="H1057" s="45">
        <v>5.24</v>
      </c>
      <c r="I1057" s="45">
        <v>8.25</v>
      </c>
      <c r="J1057" s="45">
        <v>0.62</v>
      </c>
      <c r="K1057" s="45">
        <v>0.99</v>
      </c>
      <c r="L1057" s="45">
        <v>0.19</v>
      </c>
      <c r="M1057" s="45">
        <v>1.76</v>
      </c>
      <c r="N1057" s="45">
        <v>1.04</v>
      </c>
      <c r="O1057" s="45">
        <v>0.26</v>
      </c>
      <c r="P1057" s="45">
        <v>2.59</v>
      </c>
      <c r="Q1057" s="45">
        <v>0.44</v>
      </c>
      <c r="R1057" s="45">
        <v>0.67</v>
      </c>
      <c r="S1057" s="45">
        <v>0.26</v>
      </c>
      <c r="T1057" s="45">
        <v>0.99</v>
      </c>
      <c r="U1057" s="45">
        <v>0.62</v>
      </c>
      <c r="V1057" s="45">
        <v>0.73</v>
      </c>
      <c r="W1057" s="45">
        <v>0.31</v>
      </c>
      <c r="X1057" s="45">
        <v>1.71</v>
      </c>
      <c r="Y1057" s="45">
        <v>0</v>
      </c>
      <c r="Z1057" s="45">
        <v>0.1</v>
      </c>
      <c r="AA1057" s="45">
        <v>0.82</v>
      </c>
      <c r="AB1057" s="45">
        <v>0</v>
      </c>
      <c r="AC1057" s="45">
        <v>1.61</v>
      </c>
      <c r="AD1057" s="45">
        <v>0.47</v>
      </c>
      <c r="AE1057" s="150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B1058" s="31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AA1058" s="20"/>
      <c r="AB1058" s="20"/>
      <c r="AC1058" s="20"/>
      <c r="AD1058" s="20"/>
      <c r="BM1058" s="55"/>
    </row>
    <row r="1059" spans="1:65" ht="15">
      <c r="B1059" s="8" t="s">
        <v>531</v>
      </c>
      <c r="BM1059" s="28" t="s">
        <v>66</v>
      </c>
    </row>
    <row r="1060" spans="1:65" ht="15">
      <c r="A1060" s="25" t="s">
        <v>38</v>
      </c>
      <c r="B1060" s="18" t="s">
        <v>110</v>
      </c>
      <c r="C1060" s="15" t="s">
        <v>111</v>
      </c>
      <c r="D1060" s="16" t="s">
        <v>232</v>
      </c>
      <c r="E1060" s="17" t="s">
        <v>232</v>
      </c>
      <c r="F1060" s="17" t="s">
        <v>232</v>
      </c>
      <c r="G1060" s="17" t="s">
        <v>232</v>
      </c>
      <c r="H1060" s="17" t="s">
        <v>232</v>
      </c>
      <c r="I1060" s="17" t="s">
        <v>232</v>
      </c>
      <c r="J1060" s="17" t="s">
        <v>232</v>
      </c>
      <c r="K1060" s="17" t="s">
        <v>232</v>
      </c>
      <c r="L1060" s="17" t="s">
        <v>232</v>
      </c>
      <c r="M1060" s="17" t="s">
        <v>232</v>
      </c>
      <c r="N1060" s="17" t="s">
        <v>232</v>
      </c>
      <c r="O1060" s="17" t="s">
        <v>232</v>
      </c>
      <c r="P1060" s="17" t="s">
        <v>232</v>
      </c>
      <c r="Q1060" s="17" t="s">
        <v>232</v>
      </c>
      <c r="R1060" s="17" t="s">
        <v>232</v>
      </c>
      <c r="S1060" s="17" t="s">
        <v>232</v>
      </c>
      <c r="T1060" s="17" t="s">
        <v>232</v>
      </c>
      <c r="U1060" s="17" t="s">
        <v>232</v>
      </c>
      <c r="V1060" s="17" t="s">
        <v>232</v>
      </c>
      <c r="W1060" s="17" t="s">
        <v>232</v>
      </c>
      <c r="X1060" s="17" t="s">
        <v>232</v>
      </c>
      <c r="Y1060" s="17" t="s">
        <v>232</v>
      </c>
      <c r="Z1060" s="17" t="s">
        <v>232</v>
      </c>
      <c r="AA1060" s="17" t="s">
        <v>232</v>
      </c>
      <c r="AB1060" s="17" t="s">
        <v>232</v>
      </c>
      <c r="AC1060" s="17" t="s">
        <v>232</v>
      </c>
      <c r="AD1060" s="17" t="s">
        <v>232</v>
      </c>
      <c r="AE1060" s="150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 t="s">
        <v>233</v>
      </c>
      <c r="C1061" s="9" t="s">
        <v>233</v>
      </c>
      <c r="D1061" s="148" t="s">
        <v>235</v>
      </c>
      <c r="E1061" s="149" t="s">
        <v>236</v>
      </c>
      <c r="F1061" s="149" t="s">
        <v>237</v>
      </c>
      <c r="G1061" s="149" t="s">
        <v>238</v>
      </c>
      <c r="H1061" s="149" t="s">
        <v>239</v>
      </c>
      <c r="I1061" s="149" t="s">
        <v>240</v>
      </c>
      <c r="J1061" s="149" t="s">
        <v>241</v>
      </c>
      <c r="K1061" s="149" t="s">
        <v>242</v>
      </c>
      <c r="L1061" s="149" t="s">
        <v>243</v>
      </c>
      <c r="M1061" s="149" t="s">
        <v>244</v>
      </c>
      <c r="N1061" s="149" t="s">
        <v>245</v>
      </c>
      <c r="O1061" s="149" t="s">
        <v>246</v>
      </c>
      <c r="P1061" s="149" t="s">
        <v>247</v>
      </c>
      <c r="Q1061" s="149" t="s">
        <v>248</v>
      </c>
      <c r="R1061" s="149" t="s">
        <v>249</v>
      </c>
      <c r="S1061" s="149" t="s">
        <v>251</v>
      </c>
      <c r="T1061" s="149" t="s">
        <v>252</v>
      </c>
      <c r="U1061" s="149" t="s">
        <v>253</v>
      </c>
      <c r="V1061" s="149" t="s">
        <v>254</v>
      </c>
      <c r="W1061" s="149" t="s">
        <v>277</v>
      </c>
      <c r="X1061" s="149" t="s">
        <v>255</v>
      </c>
      <c r="Y1061" s="149" t="s">
        <v>256</v>
      </c>
      <c r="Z1061" s="149" t="s">
        <v>257</v>
      </c>
      <c r="AA1061" s="149" t="s">
        <v>258</v>
      </c>
      <c r="AB1061" s="149" t="s">
        <v>259</v>
      </c>
      <c r="AC1061" s="149" t="s">
        <v>261</v>
      </c>
      <c r="AD1061" s="149" t="s">
        <v>263</v>
      </c>
      <c r="AE1061" s="150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 t="s">
        <v>3</v>
      </c>
    </row>
    <row r="1062" spans="1:65">
      <c r="A1062" s="30"/>
      <c r="B1062" s="19"/>
      <c r="C1062" s="9"/>
      <c r="D1062" s="10" t="s">
        <v>284</v>
      </c>
      <c r="E1062" s="11" t="s">
        <v>284</v>
      </c>
      <c r="F1062" s="11" t="s">
        <v>284</v>
      </c>
      <c r="G1062" s="11" t="s">
        <v>284</v>
      </c>
      <c r="H1062" s="11" t="s">
        <v>284</v>
      </c>
      <c r="I1062" s="11" t="s">
        <v>284</v>
      </c>
      <c r="J1062" s="11" t="s">
        <v>284</v>
      </c>
      <c r="K1062" s="11" t="s">
        <v>284</v>
      </c>
      <c r="L1062" s="11" t="s">
        <v>114</v>
      </c>
      <c r="M1062" s="11" t="s">
        <v>284</v>
      </c>
      <c r="N1062" s="11" t="s">
        <v>114</v>
      </c>
      <c r="O1062" s="11" t="s">
        <v>114</v>
      </c>
      <c r="P1062" s="11" t="s">
        <v>284</v>
      </c>
      <c r="Q1062" s="11" t="s">
        <v>285</v>
      </c>
      <c r="R1062" s="11" t="s">
        <v>284</v>
      </c>
      <c r="S1062" s="11" t="s">
        <v>285</v>
      </c>
      <c r="T1062" s="11" t="s">
        <v>285</v>
      </c>
      <c r="U1062" s="11" t="s">
        <v>285</v>
      </c>
      <c r="V1062" s="11" t="s">
        <v>285</v>
      </c>
      <c r="W1062" s="11" t="s">
        <v>285</v>
      </c>
      <c r="X1062" s="11" t="s">
        <v>284</v>
      </c>
      <c r="Y1062" s="11" t="s">
        <v>285</v>
      </c>
      <c r="Z1062" s="11" t="s">
        <v>285</v>
      </c>
      <c r="AA1062" s="11" t="s">
        <v>285</v>
      </c>
      <c r="AB1062" s="11" t="s">
        <v>285</v>
      </c>
      <c r="AC1062" s="11" t="s">
        <v>284</v>
      </c>
      <c r="AD1062" s="11" t="s">
        <v>285</v>
      </c>
      <c r="AE1062" s="150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/>
      <c r="C1063" s="9"/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  <c r="AB1063" s="26"/>
      <c r="AC1063" s="26"/>
      <c r="AD1063" s="26"/>
      <c r="AE1063" s="150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2</v>
      </c>
    </row>
    <row r="1064" spans="1:65">
      <c r="A1064" s="30"/>
      <c r="B1064" s="18">
        <v>1</v>
      </c>
      <c r="C1064" s="14">
        <v>1</v>
      </c>
      <c r="D1064" s="230">
        <v>11.4</v>
      </c>
      <c r="E1064" s="206">
        <v>12.43</v>
      </c>
      <c r="F1064" s="206">
        <v>12.173597112385014</v>
      </c>
      <c r="G1064" s="206">
        <v>12.3</v>
      </c>
      <c r="H1064" s="206">
        <v>12.5</v>
      </c>
      <c r="I1064" s="206">
        <v>12</v>
      </c>
      <c r="J1064" s="206">
        <v>11.8</v>
      </c>
      <c r="K1064" s="206">
        <v>12.5</v>
      </c>
      <c r="L1064" s="206">
        <v>12.6</v>
      </c>
      <c r="M1064" s="206">
        <v>13.3</v>
      </c>
      <c r="N1064" s="206">
        <v>13.658276628135232</v>
      </c>
      <c r="O1064" s="230">
        <v>10.449</v>
      </c>
      <c r="P1064" s="206">
        <v>10.9</v>
      </c>
      <c r="Q1064" s="206">
        <v>12.2</v>
      </c>
      <c r="R1064" s="206">
        <v>11.413639999999999</v>
      </c>
      <c r="S1064" s="206">
        <v>12.6</v>
      </c>
      <c r="T1064" s="206">
        <v>12.8</v>
      </c>
      <c r="U1064" s="206">
        <v>12.5</v>
      </c>
      <c r="V1064" s="206">
        <v>13.4</v>
      </c>
      <c r="W1064" s="206">
        <v>13</v>
      </c>
      <c r="X1064" s="230">
        <v>10.25</v>
      </c>
      <c r="Y1064" s="206">
        <v>12.2</v>
      </c>
      <c r="Z1064" s="206">
        <v>11.9</v>
      </c>
      <c r="AA1064" s="206">
        <v>12.9</v>
      </c>
      <c r="AB1064" s="206">
        <v>12.1</v>
      </c>
      <c r="AC1064" s="206">
        <v>12.56</v>
      </c>
      <c r="AD1064" s="230">
        <v>10.9</v>
      </c>
      <c r="AE1064" s="207"/>
      <c r="AF1064" s="208"/>
      <c r="AG1064" s="208"/>
      <c r="AH1064" s="208"/>
      <c r="AI1064" s="208"/>
      <c r="AJ1064" s="208"/>
      <c r="AK1064" s="208"/>
      <c r="AL1064" s="208"/>
      <c r="AM1064" s="208"/>
      <c r="AN1064" s="208"/>
      <c r="AO1064" s="208"/>
      <c r="AP1064" s="208"/>
      <c r="AQ1064" s="208"/>
      <c r="AR1064" s="208"/>
      <c r="AS1064" s="208"/>
      <c r="AT1064" s="208"/>
      <c r="AU1064" s="208"/>
      <c r="AV1064" s="208"/>
      <c r="AW1064" s="208"/>
      <c r="AX1064" s="208"/>
      <c r="AY1064" s="208"/>
      <c r="AZ1064" s="208"/>
      <c r="BA1064" s="208"/>
      <c r="BB1064" s="208"/>
      <c r="BC1064" s="208"/>
      <c r="BD1064" s="208"/>
      <c r="BE1064" s="208"/>
      <c r="BF1064" s="208"/>
      <c r="BG1064" s="208"/>
      <c r="BH1064" s="208"/>
      <c r="BI1064" s="208"/>
      <c r="BJ1064" s="208"/>
      <c r="BK1064" s="208"/>
      <c r="BL1064" s="208"/>
      <c r="BM1064" s="209">
        <v>1</v>
      </c>
    </row>
    <row r="1065" spans="1:65">
      <c r="A1065" s="30"/>
      <c r="B1065" s="19">
        <v>1</v>
      </c>
      <c r="C1065" s="9">
        <v>2</v>
      </c>
      <c r="D1065" s="232">
        <v>10.8</v>
      </c>
      <c r="E1065" s="210">
        <v>12.6</v>
      </c>
      <c r="F1065" s="210">
        <v>12.235832968414346</v>
      </c>
      <c r="G1065" s="210">
        <v>12.5</v>
      </c>
      <c r="H1065" s="210">
        <v>13.2</v>
      </c>
      <c r="I1065" s="210">
        <v>11.9</v>
      </c>
      <c r="J1065" s="210">
        <v>11.9</v>
      </c>
      <c r="K1065" s="210">
        <v>13</v>
      </c>
      <c r="L1065" s="210">
        <v>12.6</v>
      </c>
      <c r="M1065" s="210">
        <v>13.5</v>
      </c>
      <c r="N1065" s="210">
        <v>13.963164463812381</v>
      </c>
      <c r="O1065" s="232">
        <v>10.326000000000001</v>
      </c>
      <c r="P1065" s="210">
        <v>11.7</v>
      </c>
      <c r="Q1065" s="210">
        <v>12.7</v>
      </c>
      <c r="R1065" s="210">
        <v>11.382044</v>
      </c>
      <c r="S1065" s="210">
        <v>12.5</v>
      </c>
      <c r="T1065" s="210">
        <v>12.4</v>
      </c>
      <c r="U1065" s="210">
        <v>12.2</v>
      </c>
      <c r="V1065" s="210">
        <v>13</v>
      </c>
      <c r="W1065" s="210">
        <v>13.2</v>
      </c>
      <c r="X1065" s="232">
        <v>9.1300000000000008</v>
      </c>
      <c r="Y1065" s="210">
        <v>12.7</v>
      </c>
      <c r="Z1065" s="210">
        <v>11.8</v>
      </c>
      <c r="AA1065" s="210">
        <v>12.4</v>
      </c>
      <c r="AB1065" s="210">
        <v>12.3</v>
      </c>
      <c r="AC1065" s="210">
        <v>12.52</v>
      </c>
      <c r="AD1065" s="232">
        <v>9.5</v>
      </c>
      <c r="AE1065" s="207"/>
      <c r="AF1065" s="208"/>
      <c r="AG1065" s="208"/>
      <c r="AH1065" s="208"/>
      <c r="AI1065" s="208"/>
      <c r="AJ1065" s="208"/>
      <c r="AK1065" s="208"/>
      <c r="AL1065" s="208"/>
      <c r="AM1065" s="208"/>
      <c r="AN1065" s="208"/>
      <c r="AO1065" s="208"/>
      <c r="AP1065" s="208"/>
      <c r="AQ1065" s="208"/>
      <c r="AR1065" s="208"/>
      <c r="AS1065" s="208"/>
      <c r="AT1065" s="208"/>
      <c r="AU1065" s="208"/>
      <c r="AV1065" s="208"/>
      <c r="AW1065" s="208"/>
      <c r="AX1065" s="208"/>
      <c r="AY1065" s="208"/>
      <c r="AZ1065" s="208"/>
      <c r="BA1065" s="208"/>
      <c r="BB1065" s="208"/>
      <c r="BC1065" s="208"/>
      <c r="BD1065" s="208"/>
      <c r="BE1065" s="208"/>
      <c r="BF1065" s="208"/>
      <c r="BG1065" s="208"/>
      <c r="BH1065" s="208"/>
      <c r="BI1065" s="208"/>
      <c r="BJ1065" s="208"/>
      <c r="BK1065" s="208"/>
      <c r="BL1065" s="208"/>
      <c r="BM1065" s="209">
        <v>29</v>
      </c>
    </row>
    <row r="1066" spans="1:65">
      <c r="A1066" s="30"/>
      <c r="B1066" s="19">
        <v>1</v>
      </c>
      <c r="C1066" s="9">
        <v>3</v>
      </c>
      <c r="D1066" s="232">
        <v>11.6</v>
      </c>
      <c r="E1066" s="210">
        <v>12.53</v>
      </c>
      <c r="F1066" s="210">
        <v>12.651244364798206</v>
      </c>
      <c r="G1066" s="210">
        <v>12.1</v>
      </c>
      <c r="H1066" s="210">
        <v>14</v>
      </c>
      <c r="I1066" s="210">
        <v>11.9</v>
      </c>
      <c r="J1066" s="210">
        <v>11.7</v>
      </c>
      <c r="K1066" s="210">
        <v>12.2</v>
      </c>
      <c r="L1066" s="210">
        <v>12.7</v>
      </c>
      <c r="M1066" s="210">
        <v>13.4</v>
      </c>
      <c r="N1066" s="210">
        <v>13.038606598833967</v>
      </c>
      <c r="O1066" s="232">
        <v>10.247</v>
      </c>
      <c r="P1066" s="210">
        <v>11</v>
      </c>
      <c r="Q1066" s="210">
        <v>12.8</v>
      </c>
      <c r="R1066" s="210">
        <v>11.309851999999999</v>
      </c>
      <c r="S1066" s="210">
        <v>13</v>
      </c>
      <c r="T1066" s="210">
        <v>12.2</v>
      </c>
      <c r="U1066" s="210">
        <v>12</v>
      </c>
      <c r="V1066" s="210">
        <v>13.1</v>
      </c>
      <c r="W1066" s="210">
        <v>13.6</v>
      </c>
      <c r="X1066" s="232">
        <v>9.86</v>
      </c>
      <c r="Y1066" s="210">
        <v>12.1</v>
      </c>
      <c r="Z1066" s="210">
        <v>12.1</v>
      </c>
      <c r="AA1066" s="210">
        <v>12.8</v>
      </c>
      <c r="AB1066" s="210">
        <v>12.4</v>
      </c>
      <c r="AC1066" s="210">
        <v>12.93</v>
      </c>
      <c r="AD1066" s="232">
        <v>9.6</v>
      </c>
      <c r="AE1066" s="207"/>
      <c r="AF1066" s="208"/>
      <c r="AG1066" s="208"/>
      <c r="AH1066" s="208"/>
      <c r="AI1066" s="208"/>
      <c r="AJ1066" s="208"/>
      <c r="AK1066" s="208"/>
      <c r="AL1066" s="208"/>
      <c r="AM1066" s="208"/>
      <c r="AN1066" s="208"/>
      <c r="AO1066" s="208"/>
      <c r="AP1066" s="208"/>
      <c r="AQ1066" s="208"/>
      <c r="AR1066" s="208"/>
      <c r="AS1066" s="208"/>
      <c r="AT1066" s="208"/>
      <c r="AU1066" s="208"/>
      <c r="AV1066" s="208"/>
      <c r="AW1066" s="208"/>
      <c r="AX1066" s="208"/>
      <c r="AY1066" s="208"/>
      <c r="AZ1066" s="208"/>
      <c r="BA1066" s="208"/>
      <c r="BB1066" s="208"/>
      <c r="BC1066" s="208"/>
      <c r="BD1066" s="208"/>
      <c r="BE1066" s="208"/>
      <c r="BF1066" s="208"/>
      <c r="BG1066" s="208"/>
      <c r="BH1066" s="208"/>
      <c r="BI1066" s="208"/>
      <c r="BJ1066" s="208"/>
      <c r="BK1066" s="208"/>
      <c r="BL1066" s="208"/>
      <c r="BM1066" s="209">
        <v>16</v>
      </c>
    </row>
    <row r="1067" spans="1:65">
      <c r="A1067" s="30"/>
      <c r="B1067" s="19">
        <v>1</v>
      </c>
      <c r="C1067" s="9">
        <v>4</v>
      </c>
      <c r="D1067" s="232">
        <v>10.9</v>
      </c>
      <c r="E1067" s="210">
        <v>12.63</v>
      </c>
      <c r="F1067" s="210">
        <v>12.734942147371648</v>
      </c>
      <c r="G1067" s="210">
        <v>12.6</v>
      </c>
      <c r="H1067" s="210">
        <v>12.6</v>
      </c>
      <c r="I1067" s="210">
        <v>12</v>
      </c>
      <c r="J1067" s="210">
        <v>12</v>
      </c>
      <c r="K1067" s="210">
        <v>12.6</v>
      </c>
      <c r="L1067" s="210">
        <v>12.6</v>
      </c>
      <c r="M1067" s="210">
        <v>13.3</v>
      </c>
      <c r="N1067" s="210">
        <v>12.912029553010507</v>
      </c>
      <c r="O1067" s="232">
        <v>10.013</v>
      </c>
      <c r="P1067" s="210">
        <v>11.4</v>
      </c>
      <c r="Q1067" s="210">
        <v>12.6</v>
      </c>
      <c r="R1067" s="210">
        <v>11.390906999999999</v>
      </c>
      <c r="S1067" s="210">
        <v>12.8</v>
      </c>
      <c r="T1067" s="210">
        <v>12</v>
      </c>
      <c r="U1067" s="210">
        <v>12.2</v>
      </c>
      <c r="V1067" s="210">
        <v>13.6</v>
      </c>
      <c r="W1067" s="210">
        <v>12.9</v>
      </c>
      <c r="X1067" s="232">
        <v>9.8000000000000007</v>
      </c>
      <c r="Y1067" s="210">
        <v>12.1</v>
      </c>
      <c r="Z1067" s="210">
        <v>11.4</v>
      </c>
      <c r="AA1067" s="210">
        <v>12.6</v>
      </c>
      <c r="AB1067" s="210">
        <v>12.4</v>
      </c>
      <c r="AC1067" s="210">
        <v>12.58</v>
      </c>
      <c r="AD1067" s="232">
        <v>10</v>
      </c>
      <c r="AE1067" s="207"/>
      <c r="AF1067" s="208"/>
      <c r="AG1067" s="208"/>
      <c r="AH1067" s="208"/>
      <c r="AI1067" s="208"/>
      <c r="AJ1067" s="208"/>
      <c r="AK1067" s="208"/>
      <c r="AL1067" s="208"/>
      <c r="AM1067" s="208"/>
      <c r="AN1067" s="208"/>
      <c r="AO1067" s="208"/>
      <c r="AP1067" s="208"/>
      <c r="AQ1067" s="208"/>
      <c r="AR1067" s="208"/>
      <c r="AS1067" s="208"/>
      <c r="AT1067" s="208"/>
      <c r="AU1067" s="208"/>
      <c r="AV1067" s="208"/>
      <c r="AW1067" s="208"/>
      <c r="AX1067" s="208"/>
      <c r="AY1067" s="208"/>
      <c r="AZ1067" s="208"/>
      <c r="BA1067" s="208"/>
      <c r="BB1067" s="208"/>
      <c r="BC1067" s="208"/>
      <c r="BD1067" s="208"/>
      <c r="BE1067" s="208"/>
      <c r="BF1067" s="208"/>
      <c r="BG1067" s="208"/>
      <c r="BH1067" s="208"/>
      <c r="BI1067" s="208"/>
      <c r="BJ1067" s="208"/>
      <c r="BK1067" s="208"/>
      <c r="BL1067" s="208"/>
      <c r="BM1067" s="209">
        <v>12.471972025667284</v>
      </c>
    </row>
    <row r="1068" spans="1:65">
      <c r="A1068" s="30"/>
      <c r="B1068" s="19">
        <v>1</v>
      </c>
      <c r="C1068" s="9">
        <v>5</v>
      </c>
      <c r="D1068" s="232">
        <v>11.6</v>
      </c>
      <c r="E1068" s="210">
        <v>12.76</v>
      </c>
      <c r="F1068" s="210">
        <v>12.601161376152417</v>
      </c>
      <c r="G1068" s="210">
        <v>12.6</v>
      </c>
      <c r="H1068" s="210">
        <v>12.4</v>
      </c>
      <c r="I1068" s="210">
        <v>12</v>
      </c>
      <c r="J1068" s="210">
        <v>12.2</v>
      </c>
      <c r="K1068" s="210">
        <v>12.5</v>
      </c>
      <c r="L1068" s="210">
        <v>12.5</v>
      </c>
      <c r="M1068" s="233">
        <v>12.4</v>
      </c>
      <c r="N1068" s="210">
        <v>13.613581992512453</v>
      </c>
      <c r="O1068" s="232">
        <v>10.768000000000001</v>
      </c>
      <c r="P1068" s="210">
        <v>12.8</v>
      </c>
      <c r="Q1068" s="210">
        <v>12.9</v>
      </c>
      <c r="R1068" s="210">
        <v>11.46851</v>
      </c>
      <c r="S1068" s="210">
        <v>12.7</v>
      </c>
      <c r="T1068" s="210">
        <v>12.5</v>
      </c>
      <c r="U1068" s="210">
        <v>12.1</v>
      </c>
      <c r="V1068" s="210">
        <v>13.5</v>
      </c>
      <c r="W1068" s="210">
        <v>13.2</v>
      </c>
      <c r="X1068" s="232">
        <v>10.199999999999999</v>
      </c>
      <c r="Y1068" s="210">
        <v>12.7</v>
      </c>
      <c r="Z1068" s="210">
        <v>12.2</v>
      </c>
      <c r="AA1068" s="210">
        <v>12.9</v>
      </c>
      <c r="AB1068" s="210">
        <v>12.3</v>
      </c>
      <c r="AC1068" s="210">
        <v>12.36</v>
      </c>
      <c r="AD1068" s="232">
        <v>9.6</v>
      </c>
      <c r="AE1068" s="207"/>
      <c r="AF1068" s="208"/>
      <c r="AG1068" s="208"/>
      <c r="AH1068" s="208"/>
      <c r="AI1068" s="208"/>
      <c r="AJ1068" s="208"/>
      <c r="AK1068" s="208"/>
      <c r="AL1068" s="208"/>
      <c r="AM1068" s="208"/>
      <c r="AN1068" s="208"/>
      <c r="AO1068" s="208"/>
      <c r="AP1068" s="208"/>
      <c r="AQ1068" s="208"/>
      <c r="AR1068" s="208"/>
      <c r="AS1068" s="208"/>
      <c r="AT1068" s="208"/>
      <c r="AU1068" s="208"/>
      <c r="AV1068" s="208"/>
      <c r="AW1068" s="208"/>
      <c r="AX1068" s="208"/>
      <c r="AY1068" s="208"/>
      <c r="AZ1068" s="208"/>
      <c r="BA1068" s="208"/>
      <c r="BB1068" s="208"/>
      <c r="BC1068" s="208"/>
      <c r="BD1068" s="208"/>
      <c r="BE1068" s="208"/>
      <c r="BF1068" s="208"/>
      <c r="BG1068" s="208"/>
      <c r="BH1068" s="208"/>
      <c r="BI1068" s="208"/>
      <c r="BJ1068" s="208"/>
      <c r="BK1068" s="208"/>
      <c r="BL1068" s="208"/>
      <c r="BM1068" s="209">
        <v>67</v>
      </c>
    </row>
    <row r="1069" spans="1:65">
      <c r="A1069" s="30"/>
      <c r="B1069" s="19">
        <v>1</v>
      </c>
      <c r="C1069" s="9">
        <v>6</v>
      </c>
      <c r="D1069" s="232">
        <v>10.6</v>
      </c>
      <c r="E1069" s="210">
        <v>12.58</v>
      </c>
      <c r="F1069" s="210">
        <v>12.654205593390547</v>
      </c>
      <c r="G1069" s="210">
        <v>12.1</v>
      </c>
      <c r="H1069" s="210">
        <v>11.2</v>
      </c>
      <c r="I1069" s="210">
        <v>11.7</v>
      </c>
      <c r="J1069" s="210">
        <v>12.2</v>
      </c>
      <c r="K1069" s="210">
        <v>12.9</v>
      </c>
      <c r="L1069" s="210">
        <v>12.6</v>
      </c>
      <c r="M1069" s="210">
        <v>13.2</v>
      </c>
      <c r="N1069" s="210">
        <v>13.07186474326792</v>
      </c>
      <c r="O1069" s="232">
        <v>10.64</v>
      </c>
      <c r="P1069" s="233">
        <v>10.6</v>
      </c>
      <c r="Q1069" s="210">
        <v>11.8</v>
      </c>
      <c r="R1069" s="210">
        <v>11.458679</v>
      </c>
      <c r="S1069" s="210">
        <v>12.5</v>
      </c>
      <c r="T1069" s="210">
        <v>12.7</v>
      </c>
      <c r="U1069" s="210">
        <v>12</v>
      </c>
      <c r="V1069" s="210">
        <v>13.2</v>
      </c>
      <c r="W1069" s="210">
        <v>12.8</v>
      </c>
      <c r="X1069" s="232">
        <v>11.48</v>
      </c>
      <c r="Y1069" s="210">
        <v>12.5</v>
      </c>
      <c r="Z1069" s="210">
        <v>11.2</v>
      </c>
      <c r="AA1069" s="210">
        <v>12.8</v>
      </c>
      <c r="AB1069" s="210">
        <v>12.1</v>
      </c>
      <c r="AC1069" s="210">
        <v>12.72</v>
      </c>
      <c r="AD1069" s="232">
        <v>10.3</v>
      </c>
      <c r="AE1069" s="207"/>
      <c r="AF1069" s="208"/>
      <c r="AG1069" s="208"/>
      <c r="AH1069" s="208"/>
      <c r="AI1069" s="208"/>
      <c r="AJ1069" s="208"/>
      <c r="AK1069" s="208"/>
      <c r="AL1069" s="208"/>
      <c r="AM1069" s="208"/>
      <c r="AN1069" s="208"/>
      <c r="AO1069" s="208"/>
      <c r="AP1069" s="208"/>
      <c r="AQ1069" s="208"/>
      <c r="AR1069" s="208"/>
      <c r="AS1069" s="208"/>
      <c r="AT1069" s="208"/>
      <c r="AU1069" s="208"/>
      <c r="AV1069" s="208"/>
      <c r="AW1069" s="208"/>
      <c r="AX1069" s="208"/>
      <c r="AY1069" s="208"/>
      <c r="AZ1069" s="208"/>
      <c r="BA1069" s="208"/>
      <c r="BB1069" s="208"/>
      <c r="BC1069" s="208"/>
      <c r="BD1069" s="208"/>
      <c r="BE1069" s="208"/>
      <c r="BF1069" s="208"/>
      <c r="BG1069" s="208"/>
      <c r="BH1069" s="208"/>
      <c r="BI1069" s="208"/>
      <c r="BJ1069" s="208"/>
      <c r="BK1069" s="208"/>
      <c r="BL1069" s="208"/>
      <c r="BM1069" s="211"/>
    </row>
    <row r="1070" spans="1:65">
      <c r="A1070" s="30"/>
      <c r="B1070" s="20" t="s">
        <v>271</v>
      </c>
      <c r="C1070" s="12"/>
      <c r="D1070" s="212">
        <v>11.15</v>
      </c>
      <c r="E1070" s="212">
        <v>12.588333333333333</v>
      </c>
      <c r="F1070" s="212">
        <v>12.508497260418698</v>
      </c>
      <c r="G1070" s="212">
        <v>12.366666666666667</v>
      </c>
      <c r="H1070" s="212">
        <v>12.65</v>
      </c>
      <c r="I1070" s="212">
        <v>11.916666666666666</v>
      </c>
      <c r="J1070" s="212">
        <v>11.966666666666669</v>
      </c>
      <c r="K1070" s="212">
        <v>12.616666666666667</v>
      </c>
      <c r="L1070" s="212">
        <v>12.6</v>
      </c>
      <c r="M1070" s="212">
        <v>13.183333333333335</v>
      </c>
      <c r="N1070" s="212">
        <v>13.376253996595411</v>
      </c>
      <c r="O1070" s="212">
        <v>10.407166666666667</v>
      </c>
      <c r="P1070" s="212">
        <v>11.399999999999999</v>
      </c>
      <c r="Q1070" s="212">
        <v>12.5</v>
      </c>
      <c r="R1070" s="212">
        <v>11.403938666666667</v>
      </c>
      <c r="S1070" s="212">
        <v>12.683333333333335</v>
      </c>
      <c r="T1070" s="212">
        <v>12.433333333333335</v>
      </c>
      <c r="U1070" s="212">
        <v>12.166666666666666</v>
      </c>
      <c r="V1070" s="212">
        <v>13.299999999999999</v>
      </c>
      <c r="W1070" s="212">
        <v>13.116666666666665</v>
      </c>
      <c r="X1070" s="212">
        <v>10.120000000000003</v>
      </c>
      <c r="Y1070" s="212">
        <v>12.383333333333333</v>
      </c>
      <c r="Z1070" s="212">
        <v>11.766666666666667</v>
      </c>
      <c r="AA1070" s="212">
        <v>12.733333333333334</v>
      </c>
      <c r="AB1070" s="212">
        <v>12.266666666666666</v>
      </c>
      <c r="AC1070" s="212">
        <v>12.611666666666666</v>
      </c>
      <c r="AD1070" s="212">
        <v>9.9833333333333343</v>
      </c>
      <c r="AE1070" s="207"/>
      <c r="AF1070" s="208"/>
      <c r="AG1070" s="208"/>
      <c r="AH1070" s="208"/>
      <c r="AI1070" s="208"/>
      <c r="AJ1070" s="208"/>
      <c r="AK1070" s="208"/>
      <c r="AL1070" s="208"/>
      <c r="AM1070" s="208"/>
      <c r="AN1070" s="208"/>
      <c r="AO1070" s="208"/>
      <c r="AP1070" s="208"/>
      <c r="AQ1070" s="208"/>
      <c r="AR1070" s="208"/>
      <c r="AS1070" s="208"/>
      <c r="AT1070" s="208"/>
      <c r="AU1070" s="208"/>
      <c r="AV1070" s="208"/>
      <c r="AW1070" s="208"/>
      <c r="AX1070" s="208"/>
      <c r="AY1070" s="208"/>
      <c r="AZ1070" s="208"/>
      <c r="BA1070" s="208"/>
      <c r="BB1070" s="208"/>
      <c r="BC1070" s="208"/>
      <c r="BD1070" s="208"/>
      <c r="BE1070" s="208"/>
      <c r="BF1070" s="208"/>
      <c r="BG1070" s="208"/>
      <c r="BH1070" s="208"/>
      <c r="BI1070" s="208"/>
      <c r="BJ1070" s="208"/>
      <c r="BK1070" s="208"/>
      <c r="BL1070" s="208"/>
      <c r="BM1070" s="211"/>
    </row>
    <row r="1071" spans="1:65">
      <c r="A1071" s="30"/>
      <c r="B1071" s="3" t="s">
        <v>272</v>
      </c>
      <c r="C1071" s="29"/>
      <c r="D1071" s="210">
        <v>11.15</v>
      </c>
      <c r="E1071" s="210">
        <v>12.59</v>
      </c>
      <c r="F1071" s="210">
        <v>12.626202870475311</v>
      </c>
      <c r="G1071" s="210">
        <v>12.4</v>
      </c>
      <c r="H1071" s="210">
        <v>12.55</v>
      </c>
      <c r="I1071" s="210">
        <v>11.95</v>
      </c>
      <c r="J1071" s="210">
        <v>11.95</v>
      </c>
      <c r="K1071" s="210">
        <v>12.55</v>
      </c>
      <c r="L1071" s="210">
        <v>12.6</v>
      </c>
      <c r="M1071" s="210">
        <v>13.3</v>
      </c>
      <c r="N1071" s="210">
        <v>13.342723367890187</v>
      </c>
      <c r="O1071" s="210">
        <v>10.387499999999999</v>
      </c>
      <c r="P1071" s="210">
        <v>11.2</v>
      </c>
      <c r="Q1071" s="210">
        <v>12.649999999999999</v>
      </c>
      <c r="R1071" s="210">
        <v>11.4022735</v>
      </c>
      <c r="S1071" s="210">
        <v>12.649999999999999</v>
      </c>
      <c r="T1071" s="210">
        <v>12.45</v>
      </c>
      <c r="U1071" s="210">
        <v>12.149999999999999</v>
      </c>
      <c r="V1071" s="210">
        <v>13.3</v>
      </c>
      <c r="W1071" s="210">
        <v>13.1</v>
      </c>
      <c r="X1071" s="210">
        <v>10.029999999999999</v>
      </c>
      <c r="Y1071" s="210">
        <v>12.35</v>
      </c>
      <c r="Z1071" s="210">
        <v>11.850000000000001</v>
      </c>
      <c r="AA1071" s="210">
        <v>12.8</v>
      </c>
      <c r="AB1071" s="210">
        <v>12.3</v>
      </c>
      <c r="AC1071" s="210">
        <v>12.57</v>
      </c>
      <c r="AD1071" s="210">
        <v>9.8000000000000007</v>
      </c>
      <c r="AE1071" s="207"/>
      <c r="AF1071" s="208"/>
      <c r="AG1071" s="208"/>
      <c r="AH1071" s="208"/>
      <c r="AI1071" s="208"/>
      <c r="AJ1071" s="208"/>
      <c r="AK1071" s="208"/>
      <c r="AL1071" s="208"/>
      <c r="AM1071" s="208"/>
      <c r="AN1071" s="208"/>
      <c r="AO1071" s="208"/>
      <c r="AP1071" s="208"/>
      <c r="AQ1071" s="208"/>
      <c r="AR1071" s="208"/>
      <c r="AS1071" s="208"/>
      <c r="AT1071" s="208"/>
      <c r="AU1071" s="208"/>
      <c r="AV1071" s="208"/>
      <c r="AW1071" s="208"/>
      <c r="AX1071" s="208"/>
      <c r="AY1071" s="208"/>
      <c r="AZ1071" s="208"/>
      <c r="BA1071" s="208"/>
      <c r="BB1071" s="208"/>
      <c r="BC1071" s="208"/>
      <c r="BD1071" s="208"/>
      <c r="BE1071" s="208"/>
      <c r="BF1071" s="208"/>
      <c r="BG1071" s="208"/>
      <c r="BH1071" s="208"/>
      <c r="BI1071" s="208"/>
      <c r="BJ1071" s="208"/>
      <c r="BK1071" s="208"/>
      <c r="BL1071" s="208"/>
      <c r="BM1071" s="211"/>
    </row>
    <row r="1072" spans="1:65">
      <c r="A1072" s="30"/>
      <c r="B1072" s="3" t="s">
        <v>273</v>
      </c>
      <c r="C1072" s="29"/>
      <c r="D1072" s="24">
        <v>0.43703546766824297</v>
      </c>
      <c r="E1072" s="24">
        <v>0.10943795807061961</v>
      </c>
      <c r="F1072" s="24">
        <v>0.23998979335181453</v>
      </c>
      <c r="G1072" s="24">
        <v>0.2338090388900024</v>
      </c>
      <c r="H1072" s="24">
        <v>0.9289779329994875</v>
      </c>
      <c r="I1072" s="24">
        <v>0.11690451944500146</v>
      </c>
      <c r="J1072" s="24">
        <v>0.20655911179772862</v>
      </c>
      <c r="K1072" s="24">
        <v>0.29268868558020283</v>
      </c>
      <c r="L1072" s="24">
        <v>6.3245553203367361E-2</v>
      </c>
      <c r="M1072" s="24">
        <v>0.39707262140150967</v>
      </c>
      <c r="N1072" s="24">
        <v>0.42485012784593656</v>
      </c>
      <c r="O1072" s="24">
        <v>0.27341208215195395</v>
      </c>
      <c r="P1072" s="24">
        <v>0.78740078740118136</v>
      </c>
      <c r="Q1072" s="24">
        <v>0.41952353926806057</v>
      </c>
      <c r="R1072" s="24">
        <v>5.7899185934404095E-2</v>
      </c>
      <c r="S1072" s="24">
        <v>0.19407902170679525</v>
      </c>
      <c r="T1072" s="24">
        <v>0.30110906108363256</v>
      </c>
      <c r="U1072" s="24">
        <v>0.18618986725025252</v>
      </c>
      <c r="V1072" s="24">
        <v>0.2366431913239847</v>
      </c>
      <c r="W1072" s="24">
        <v>0.2857738033247037</v>
      </c>
      <c r="X1072" s="24">
        <v>0.77756028705175007</v>
      </c>
      <c r="Y1072" s="24">
        <v>0.28577380332470403</v>
      </c>
      <c r="Z1072" s="24">
        <v>0.39327683210006997</v>
      </c>
      <c r="AA1072" s="24">
        <v>0.19663841605003515</v>
      </c>
      <c r="AB1072" s="24">
        <v>0.13662601021279502</v>
      </c>
      <c r="AC1072" s="24">
        <v>0.19415629442968549</v>
      </c>
      <c r="AD1072" s="24">
        <v>0.54191020166321557</v>
      </c>
      <c r="AE1072" s="150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86</v>
      </c>
      <c r="C1073" s="29"/>
      <c r="D1073" s="13">
        <v>3.9196006068900717E-2</v>
      </c>
      <c r="E1073" s="13">
        <v>8.6936018591780434E-3</v>
      </c>
      <c r="F1073" s="13">
        <v>1.9186141097158566E-2</v>
      </c>
      <c r="G1073" s="13">
        <v>1.8906391284905854E-2</v>
      </c>
      <c r="H1073" s="13">
        <v>7.3436990750947631E-2</v>
      </c>
      <c r="I1073" s="13">
        <v>9.8101694639162081E-3</v>
      </c>
      <c r="J1073" s="13">
        <v>1.7261207114016318E-2</v>
      </c>
      <c r="K1073" s="13">
        <v>2.3198574814811319E-2</v>
      </c>
      <c r="L1073" s="13">
        <v>5.0194883494736001E-3</v>
      </c>
      <c r="M1073" s="13">
        <v>3.0119288601884422E-2</v>
      </c>
      <c r="N1073" s="13">
        <v>3.1761517683057718E-2</v>
      </c>
      <c r="O1073" s="13">
        <v>2.6271519512382872E-2</v>
      </c>
      <c r="P1073" s="13">
        <v>6.907024450887557E-2</v>
      </c>
      <c r="Q1073" s="13">
        <v>3.3561883141444843E-2</v>
      </c>
      <c r="R1073" s="13">
        <v>5.0771218284119228E-3</v>
      </c>
      <c r="S1073" s="13">
        <v>1.5301893958485826E-2</v>
      </c>
      <c r="T1073" s="13">
        <v>2.4217886950426207E-2</v>
      </c>
      <c r="U1073" s="13">
        <v>1.5303276760294729E-2</v>
      </c>
      <c r="V1073" s="13">
        <v>1.7792721152179301E-2</v>
      </c>
      <c r="W1073" s="13">
        <v>2.1787075221705494E-2</v>
      </c>
      <c r="X1073" s="13">
        <v>7.6834020459659078E-2</v>
      </c>
      <c r="Y1073" s="13">
        <v>2.3077292327701539E-2</v>
      </c>
      <c r="Z1073" s="13">
        <v>3.3422960235133421E-2</v>
      </c>
      <c r="AA1073" s="13">
        <v>1.5442807543196477E-2</v>
      </c>
      <c r="AB1073" s="13">
        <v>1.1137989962999596E-2</v>
      </c>
      <c r="AC1073" s="13">
        <v>1.5394975110058318E-2</v>
      </c>
      <c r="AD1073" s="13">
        <v>5.4281489315180183E-2</v>
      </c>
      <c r="AE1073" s="150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274</v>
      </c>
      <c r="C1074" s="29"/>
      <c r="D1074" s="13">
        <v>-0.10599542902651393</v>
      </c>
      <c r="E1074" s="13">
        <v>9.329824299363132E-3</v>
      </c>
      <c r="F1074" s="13">
        <v>2.9285853653491234E-3</v>
      </c>
      <c r="G1074" s="13">
        <v>-8.4433607439063918E-3</v>
      </c>
      <c r="H1074" s="13">
        <v>1.427424419861878E-2</v>
      </c>
      <c r="I1074" s="13">
        <v>-4.4524262711446272E-2</v>
      </c>
      <c r="J1074" s="13">
        <v>-4.0515273603941582E-2</v>
      </c>
      <c r="K1074" s="13">
        <v>1.1601584793615727E-2</v>
      </c>
      <c r="L1074" s="13">
        <v>1.02652550911142E-2</v>
      </c>
      <c r="M1074" s="13">
        <v>5.703679467866607E-2</v>
      </c>
      <c r="N1074" s="13">
        <v>7.2505131431269687E-2</v>
      </c>
      <c r="O1074" s="13">
        <v>-0.16555564386700461</v>
      </c>
      <c r="P1074" s="13">
        <v>-8.5950483488991924E-2</v>
      </c>
      <c r="Q1074" s="13">
        <v>2.2472768761054862E-3</v>
      </c>
      <c r="R1074" s="13">
        <v>-8.5634682053696731E-2</v>
      </c>
      <c r="S1074" s="13">
        <v>1.6946903603621832E-2</v>
      </c>
      <c r="T1074" s="13">
        <v>-3.0980419339002863E-3</v>
      </c>
      <c r="U1074" s="13">
        <v>-2.4479317173924153E-2</v>
      </c>
      <c r="V1074" s="13">
        <v>6.6391102596176088E-2</v>
      </c>
      <c r="W1074" s="13">
        <v>5.1691475868659742E-2</v>
      </c>
      <c r="X1074" s="13">
        <v>-0.18858060464110482</v>
      </c>
      <c r="Y1074" s="13">
        <v>-7.1070310414049764E-3</v>
      </c>
      <c r="Z1074" s="13">
        <v>-5.6551230033959343E-2</v>
      </c>
      <c r="AA1074" s="13">
        <v>2.0955892711126189E-2</v>
      </c>
      <c r="AB1074" s="13">
        <v>-1.6461338958915328E-2</v>
      </c>
      <c r="AC1074" s="13">
        <v>1.1200685882865269E-2</v>
      </c>
      <c r="AD1074" s="13">
        <v>-0.19953850820161712</v>
      </c>
      <c r="AE1074" s="150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46" t="s">
        <v>275</v>
      </c>
      <c r="C1075" s="47"/>
      <c r="D1075" s="45">
        <v>2.88</v>
      </c>
      <c r="E1075" s="45">
        <v>0.35</v>
      </c>
      <c r="F1075" s="45">
        <v>0.17</v>
      </c>
      <c r="G1075" s="45">
        <v>0.15</v>
      </c>
      <c r="H1075" s="45">
        <v>0.49</v>
      </c>
      <c r="I1075" s="45">
        <v>1.1599999999999999</v>
      </c>
      <c r="J1075" s="45">
        <v>1.05</v>
      </c>
      <c r="K1075" s="45">
        <v>0.41</v>
      </c>
      <c r="L1075" s="45">
        <v>0.37</v>
      </c>
      <c r="M1075" s="45">
        <v>1.69</v>
      </c>
      <c r="N1075" s="45">
        <v>2.12</v>
      </c>
      <c r="O1075" s="45">
        <v>4.55</v>
      </c>
      <c r="P1075" s="45">
        <v>2.3199999999999998</v>
      </c>
      <c r="Q1075" s="45">
        <v>0.15</v>
      </c>
      <c r="R1075" s="45">
        <v>2.31</v>
      </c>
      <c r="S1075" s="45">
        <v>0.56000000000000005</v>
      </c>
      <c r="T1075" s="45">
        <v>0</v>
      </c>
      <c r="U1075" s="45">
        <v>0.6</v>
      </c>
      <c r="V1075" s="45">
        <v>1.95</v>
      </c>
      <c r="W1075" s="45">
        <v>1.54</v>
      </c>
      <c r="X1075" s="45">
        <v>5.2</v>
      </c>
      <c r="Y1075" s="45">
        <v>0.11</v>
      </c>
      <c r="Z1075" s="45">
        <v>1.5</v>
      </c>
      <c r="AA1075" s="45">
        <v>0.67</v>
      </c>
      <c r="AB1075" s="45">
        <v>0.37</v>
      </c>
      <c r="AC1075" s="45">
        <v>0.4</v>
      </c>
      <c r="AD1075" s="45">
        <v>5.51</v>
      </c>
      <c r="AE1075" s="150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B1076" s="31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AB1076" s="20"/>
      <c r="AC1076" s="20"/>
      <c r="AD1076" s="20"/>
      <c r="BM1076" s="55"/>
    </row>
    <row r="1077" spans="1:65" ht="15">
      <c r="B1077" s="8" t="s">
        <v>532</v>
      </c>
      <c r="BM1077" s="28" t="s">
        <v>66</v>
      </c>
    </row>
    <row r="1078" spans="1:65" ht="15">
      <c r="A1078" s="25" t="s">
        <v>41</v>
      </c>
      <c r="B1078" s="18" t="s">
        <v>110</v>
      </c>
      <c r="C1078" s="15" t="s">
        <v>111</v>
      </c>
      <c r="D1078" s="16" t="s">
        <v>232</v>
      </c>
      <c r="E1078" s="17" t="s">
        <v>232</v>
      </c>
      <c r="F1078" s="17" t="s">
        <v>232</v>
      </c>
      <c r="G1078" s="17" t="s">
        <v>232</v>
      </c>
      <c r="H1078" s="17" t="s">
        <v>232</v>
      </c>
      <c r="I1078" s="17" t="s">
        <v>232</v>
      </c>
      <c r="J1078" s="17" t="s">
        <v>232</v>
      </c>
      <c r="K1078" s="17" t="s">
        <v>232</v>
      </c>
      <c r="L1078" s="17" t="s">
        <v>232</v>
      </c>
      <c r="M1078" s="17" t="s">
        <v>232</v>
      </c>
      <c r="N1078" s="17" t="s">
        <v>232</v>
      </c>
      <c r="O1078" s="17" t="s">
        <v>232</v>
      </c>
      <c r="P1078" s="17" t="s">
        <v>232</v>
      </c>
      <c r="Q1078" s="17" t="s">
        <v>232</v>
      </c>
      <c r="R1078" s="17" t="s">
        <v>232</v>
      </c>
      <c r="S1078" s="17" t="s">
        <v>232</v>
      </c>
      <c r="T1078" s="150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 t="s">
        <v>233</v>
      </c>
      <c r="C1079" s="9" t="s">
        <v>233</v>
      </c>
      <c r="D1079" s="148" t="s">
        <v>235</v>
      </c>
      <c r="E1079" s="149" t="s">
        <v>236</v>
      </c>
      <c r="F1079" s="149" t="s">
        <v>237</v>
      </c>
      <c r="G1079" s="149" t="s">
        <v>240</v>
      </c>
      <c r="H1079" s="149" t="s">
        <v>241</v>
      </c>
      <c r="I1079" s="149" t="s">
        <v>243</v>
      </c>
      <c r="J1079" s="149" t="s">
        <v>244</v>
      </c>
      <c r="K1079" s="149" t="s">
        <v>247</v>
      </c>
      <c r="L1079" s="149" t="s">
        <v>248</v>
      </c>
      <c r="M1079" s="149" t="s">
        <v>249</v>
      </c>
      <c r="N1079" s="149" t="s">
        <v>255</v>
      </c>
      <c r="O1079" s="149" t="s">
        <v>257</v>
      </c>
      <c r="P1079" s="149" t="s">
        <v>258</v>
      </c>
      <c r="Q1079" s="149" t="s">
        <v>259</v>
      </c>
      <c r="R1079" s="149" t="s">
        <v>262</v>
      </c>
      <c r="S1079" s="149" t="s">
        <v>263</v>
      </c>
      <c r="T1079" s="150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 t="s">
        <v>3</v>
      </c>
    </row>
    <row r="1080" spans="1:65">
      <c r="A1080" s="30"/>
      <c r="B1080" s="19"/>
      <c r="C1080" s="9"/>
      <c r="D1080" s="10" t="s">
        <v>284</v>
      </c>
      <c r="E1080" s="11" t="s">
        <v>284</v>
      </c>
      <c r="F1080" s="11" t="s">
        <v>284</v>
      </c>
      <c r="G1080" s="11" t="s">
        <v>284</v>
      </c>
      <c r="H1080" s="11" t="s">
        <v>284</v>
      </c>
      <c r="I1080" s="11" t="s">
        <v>284</v>
      </c>
      <c r="J1080" s="11" t="s">
        <v>284</v>
      </c>
      <c r="K1080" s="11" t="s">
        <v>284</v>
      </c>
      <c r="L1080" s="11" t="s">
        <v>285</v>
      </c>
      <c r="M1080" s="11" t="s">
        <v>284</v>
      </c>
      <c r="N1080" s="11" t="s">
        <v>284</v>
      </c>
      <c r="O1080" s="11" t="s">
        <v>285</v>
      </c>
      <c r="P1080" s="11" t="s">
        <v>285</v>
      </c>
      <c r="Q1080" s="11" t="s">
        <v>285</v>
      </c>
      <c r="R1080" s="11" t="s">
        <v>284</v>
      </c>
      <c r="S1080" s="11" t="s">
        <v>285</v>
      </c>
      <c r="T1080" s="150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2</v>
      </c>
    </row>
    <row r="1081" spans="1:65">
      <c r="A1081" s="30"/>
      <c r="B1081" s="19"/>
      <c r="C1081" s="9"/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150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3</v>
      </c>
    </row>
    <row r="1082" spans="1:65">
      <c r="A1082" s="30"/>
      <c r="B1082" s="18">
        <v>1</v>
      </c>
      <c r="C1082" s="14">
        <v>1</v>
      </c>
      <c r="D1082" s="22">
        <v>1.05</v>
      </c>
      <c r="E1082" s="22">
        <v>1.1100000000000001</v>
      </c>
      <c r="F1082" s="22">
        <v>1.2257732350319048</v>
      </c>
      <c r="G1082" s="22">
        <v>1.1399999999999999</v>
      </c>
      <c r="H1082" s="22">
        <v>1.2</v>
      </c>
      <c r="I1082" s="22">
        <v>1.29</v>
      </c>
      <c r="J1082" s="22">
        <v>1.2</v>
      </c>
      <c r="K1082" s="22">
        <v>1</v>
      </c>
      <c r="L1082" s="22">
        <v>1.1000000000000001</v>
      </c>
      <c r="M1082" s="22">
        <v>1.2620400000000001</v>
      </c>
      <c r="N1082" s="22">
        <v>1.1000000000000001</v>
      </c>
      <c r="O1082" s="22">
        <v>1.1000000000000001</v>
      </c>
      <c r="P1082" s="22">
        <v>1.2</v>
      </c>
      <c r="Q1082" s="22">
        <v>1.1000000000000001</v>
      </c>
      <c r="R1082" s="22">
        <v>1.1499999999999999</v>
      </c>
      <c r="S1082" s="22">
        <v>1.1000000000000001</v>
      </c>
      <c r="T1082" s="150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</v>
      </c>
    </row>
    <row r="1083" spans="1:65">
      <c r="A1083" s="30"/>
      <c r="B1083" s="19">
        <v>1</v>
      </c>
      <c r="C1083" s="9">
        <v>2</v>
      </c>
      <c r="D1083" s="11">
        <v>1.05</v>
      </c>
      <c r="E1083" s="11">
        <v>1.22</v>
      </c>
      <c r="F1083" s="11">
        <v>1.2494303171948782</v>
      </c>
      <c r="G1083" s="11">
        <v>1.1200000000000001</v>
      </c>
      <c r="H1083" s="11">
        <v>1.2</v>
      </c>
      <c r="I1083" s="11">
        <v>1.3</v>
      </c>
      <c r="J1083" s="11">
        <v>1.3</v>
      </c>
      <c r="K1083" s="11">
        <v>1</v>
      </c>
      <c r="L1083" s="11">
        <v>1.2</v>
      </c>
      <c r="M1083" s="11">
        <v>1.2710399999999999</v>
      </c>
      <c r="N1083" s="11">
        <v>1</v>
      </c>
      <c r="O1083" s="11">
        <v>1.1000000000000001</v>
      </c>
      <c r="P1083" s="11">
        <v>1.1000000000000001</v>
      </c>
      <c r="Q1083" s="11">
        <v>1.1299999999999999</v>
      </c>
      <c r="R1083" s="11">
        <v>1.1499999999999999</v>
      </c>
      <c r="S1083" s="11">
        <v>1</v>
      </c>
      <c r="T1083" s="150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30</v>
      </c>
    </row>
    <row r="1084" spans="1:65">
      <c r="A1084" s="30"/>
      <c r="B1084" s="19">
        <v>1</v>
      </c>
      <c r="C1084" s="9">
        <v>3</v>
      </c>
      <c r="D1084" s="11">
        <v>1.05</v>
      </c>
      <c r="E1084" s="11">
        <v>1.18</v>
      </c>
      <c r="F1084" s="11">
        <v>1.2509698474584272</v>
      </c>
      <c r="G1084" s="11">
        <v>1.1599999999999999</v>
      </c>
      <c r="H1084" s="11">
        <v>1.2</v>
      </c>
      <c r="I1084" s="11">
        <v>1.3</v>
      </c>
      <c r="J1084" s="11">
        <v>1.3</v>
      </c>
      <c r="K1084" s="11">
        <v>1</v>
      </c>
      <c r="L1084" s="11">
        <v>1.2</v>
      </c>
      <c r="M1084" s="11">
        <v>1.2339199999999999</v>
      </c>
      <c r="N1084" s="11">
        <v>1.1000000000000001</v>
      </c>
      <c r="O1084" s="11">
        <v>1.1000000000000001</v>
      </c>
      <c r="P1084" s="11">
        <v>1.1000000000000001</v>
      </c>
      <c r="Q1084" s="11">
        <v>1.0900000000000001</v>
      </c>
      <c r="R1084" s="11">
        <v>1.1000000000000001</v>
      </c>
      <c r="S1084" s="11">
        <v>1</v>
      </c>
      <c r="T1084" s="150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16</v>
      </c>
    </row>
    <row r="1085" spans="1:65">
      <c r="A1085" s="30"/>
      <c r="B1085" s="19">
        <v>1</v>
      </c>
      <c r="C1085" s="9">
        <v>4</v>
      </c>
      <c r="D1085" s="11">
        <v>1.01</v>
      </c>
      <c r="E1085" s="11">
        <v>1.22</v>
      </c>
      <c r="F1085" s="11">
        <v>1.2428584177885149</v>
      </c>
      <c r="G1085" s="11">
        <v>1.1399999999999999</v>
      </c>
      <c r="H1085" s="11">
        <v>1.2</v>
      </c>
      <c r="I1085" s="11">
        <v>1.29</v>
      </c>
      <c r="J1085" s="11">
        <v>1.3</v>
      </c>
      <c r="K1085" s="11">
        <v>1</v>
      </c>
      <c r="L1085" s="11">
        <v>1.2</v>
      </c>
      <c r="M1085" s="11">
        <v>1.20312</v>
      </c>
      <c r="N1085" s="11">
        <v>1.1000000000000001</v>
      </c>
      <c r="O1085" s="11">
        <v>1</v>
      </c>
      <c r="P1085" s="11">
        <v>1.1000000000000001</v>
      </c>
      <c r="Q1085" s="11">
        <v>1.1299999999999999</v>
      </c>
      <c r="R1085" s="11">
        <v>1.1499999999999999</v>
      </c>
      <c r="S1085" s="11">
        <v>1</v>
      </c>
      <c r="T1085" s="150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1.1527231369153916</v>
      </c>
    </row>
    <row r="1086" spans="1:65">
      <c r="A1086" s="30"/>
      <c r="B1086" s="19">
        <v>1</v>
      </c>
      <c r="C1086" s="9">
        <v>5</v>
      </c>
      <c r="D1086" s="11">
        <v>1.03</v>
      </c>
      <c r="E1086" s="11">
        <v>1.18</v>
      </c>
      <c r="F1086" s="11">
        <v>1.2501876499722666</v>
      </c>
      <c r="G1086" s="11">
        <v>1.1599999999999999</v>
      </c>
      <c r="H1086" s="11">
        <v>1.2</v>
      </c>
      <c r="I1086" s="11">
        <v>1.32</v>
      </c>
      <c r="J1086" s="11">
        <v>1.3</v>
      </c>
      <c r="K1086" s="11">
        <v>1.1000000000000001</v>
      </c>
      <c r="L1086" s="11">
        <v>1.3</v>
      </c>
      <c r="M1086" s="11">
        <v>1.23776</v>
      </c>
      <c r="N1086" s="11">
        <v>1.1000000000000001</v>
      </c>
      <c r="O1086" s="11">
        <v>1.1000000000000001</v>
      </c>
      <c r="P1086" s="11">
        <v>1.2</v>
      </c>
      <c r="Q1086" s="11">
        <v>1.1200000000000001</v>
      </c>
      <c r="R1086" s="11">
        <v>1.1499999999999999</v>
      </c>
      <c r="S1086" s="151">
        <v>0.8</v>
      </c>
      <c r="T1086" s="150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68</v>
      </c>
    </row>
    <row r="1087" spans="1:65">
      <c r="A1087" s="30"/>
      <c r="B1087" s="19">
        <v>1</v>
      </c>
      <c r="C1087" s="9">
        <v>6</v>
      </c>
      <c r="D1087" s="11">
        <v>1.0900000000000001</v>
      </c>
      <c r="E1087" s="11">
        <v>1.1100000000000001</v>
      </c>
      <c r="F1087" s="11">
        <v>1.2471216764316115</v>
      </c>
      <c r="G1087" s="11">
        <v>1.1200000000000001</v>
      </c>
      <c r="H1087" s="11">
        <v>1.2</v>
      </c>
      <c r="I1087" s="11">
        <v>1.28</v>
      </c>
      <c r="J1087" s="11">
        <v>1.3</v>
      </c>
      <c r="K1087" s="11">
        <v>1</v>
      </c>
      <c r="L1087" s="11">
        <v>1.2</v>
      </c>
      <c r="M1087" s="11">
        <v>1.2672000000000001</v>
      </c>
      <c r="N1087" s="11">
        <v>1.2</v>
      </c>
      <c r="O1087" s="11">
        <v>1</v>
      </c>
      <c r="P1087" s="11">
        <v>1.2</v>
      </c>
      <c r="Q1087" s="11">
        <v>1.1100000000000001</v>
      </c>
      <c r="R1087" s="11">
        <v>1.2</v>
      </c>
      <c r="S1087" s="11">
        <v>1</v>
      </c>
      <c r="T1087" s="150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20" t="s">
        <v>271</v>
      </c>
      <c r="C1088" s="12"/>
      <c r="D1088" s="23">
        <v>1.0466666666666666</v>
      </c>
      <c r="E1088" s="23">
        <v>1.17</v>
      </c>
      <c r="F1088" s="23">
        <v>1.2443901906462671</v>
      </c>
      <c r="G1088" s="23">
        <v>1.1399999999999999</v>
      </c>
      <c r="H1088" s="23">
        <v>1.2</v>
      </c>
      <c r="I1088" s="23">
        <v>1.2966666666666666</v>
      </c>
      <c r="J1088" s="23">
        <v>1.2833333333333332</v>
      </c>
      <c r="K1088" s="23">
        <v>1.0166666666666666</v>
      </c>
      <c r="L1088" s="23">
        <v>1.2</v>
      </c>
      <c r="M1088" s="23">
        <v>1.2458466666666665</v>
      </c>
      <c r="N1088" s="23">
        <v>1.1000000000000001</v>
      </c>
      <c r="O1088" s="23">
        <v>1.0666666666666667</v>
      </c>
      <c r="P1088" s="23">
        <v>1.1500000000000001</v>
      </c>
      <c r="Q1088" s="23">
        <v>1.1133333333333335</v>
      </c>
      <c r="R1088" s="23">
        <v>1.1499999999999999</v>
      </c>
      <c r="S1088" s="23">
        <v>0.98333333333333328</v>
      </c>
      <c r="T1088" s="150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272</v>
      </c>
      <c r="C1089" s="29"/>
      <c r="D1089" s="11">
        <v>1.05</v>
      </c>
      <c r="E1089" s="11">
        <v>1.18</v>
      </c>
      <c r="F1089" s="11">
        <v>1.2482759968132449</v>
      </c>
      <c r="G1089" s="11">
        <v>1.1399999999999999</v>
      </c>
      <c r="H1089" s="11">
        <v>1.2</v>
      </c>
      <c r="I1089" s="11">
        <v>1.2949999999999999</v>
      </c>
      <c r="J1089" s="11">
        <v>1.3</v>
      </c>
      <c r="K1089" s="11">
        <v>1</v>
      </c>
      <c r="L1089" s="11">
        <v>1.2</v>
      </c>
      <c r="M1089" s="11">
        <v>1.2499</v>
      </c>
      <c r="N1089" s="11">
        <v>1.1000000000000001</v>
      </c>
      <c r="O1089" s="11">
        <v>1.1000000000000001</v>
      </c>
      <c r="P1089" s="11">
        <v>1.1499999999999999</v>
      </c>
      <c r="Q1089" s="11">
        <v>1.1150000000000002</v>
      </c>
      <c r="R1089" s="11">
        <v>1.1499999999999999</v>
      </c>
      <c r="S1089" s="11">
        <v>1</v>
      </c>
      <c r="T1089" s="150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273</v>
      </c>
      <c r="C1090" s="29"/>
      <c r="D1090" s="24">
        <v>2.6583202716502538E-2</v>
      </c>
      <c r="E1090" s="24">
        <v>4.9799598391954865E-2</v>
      </c>
      <c r="F1090" s="24">
        <v>9.5781383687944047E-3</v>
      </c>
      <c r="G1090" s="24">
        <v>1.7888543819998236E-2</v>
      </c>
      <c r="H1090" s="24">
        <v>0</v>
      </c>
      <c r="I1090" s="24">
        <v>1.3662601021279476E-2</v>
      </c>
      <c r="J1090" s="24">
        <v>4.0824829046386332E-2</v>
      </c>
      <c r="K1090" s="24">
        <v>4.0824829046386339E-2</v>
      </c>
      <c r="L1090" s="24">
        <v>6.3245553203367569E-2</v>
      </c>
      <c r="M1090" s="24">
        <v>2.6023453011978798E-2</v>
      </c>
      <c r="N1090" s="24">
        <v>6.3245553203367569E-2</v>
      </c>
      <c r="O1090" s="24">
        <v>5.1639777949432274E-2</v>
      </c>
      <c r="P1090" s="24">
        <v>5.477225575051653E-2</v>
      </c>
      <c r="Q1090" s="24">
        <v>1.6329931618554446E-2</v>
      </c>
      <c r="R1090" s="24">
        <v>3.162277660168375E-2</v>
      </c>
      <c r="S1090" s="24">
        <v>9.8319208025017507E-2</v>
      </c>
      <c r="T1090" s="204"/>
      <c r="U1090" s="205"/>
      <c r="V1090" s="205"/>
      <c r="W1090" s="205"/>
      <c r="X1090" s="205"/>
      <c r="Y1090" s="205"/>
      <c r="Z1090" s="205"/>
      <c r="AA1090" s="205"/>
      <c r="AB1090" s="205"/>
      <c r="AC1090" s="205"/>
      <c r="AD1090" s="205"/>
      <c r="AE1090" s="205"/>
      <c r="AF1090" s="205"/>
      <c r="AG1090" s="205"/>
      <c r="AH1090" s="205"/>
      <c r="AI1090" s="205"/>
      <c r="AJ1090" s="205"/>
      <c r="AK1090" s="205"/>
      <c r="AL1090" s="205"/>
      <c r="AM1090" s="205"/>
      <c r="AN1090" s="205"/>
      <c r="AO1090" s="205"/>
      <c r="AP1090" s="205"/>
      <c r="AQ1090" s="205"/>
      <c r="AR1090" s="205"/>
      <c r="AS1090" s="205"/>
      <c r="AT1090" s="205"/>
      <c r="AU1090" s="205"/>
      <c r="AV1090" s="205"/>
      <c r="AW1090" s="205"/>
      <c r="AX1090" s="205"/>
      <c r="AY1090" s="205"/>
      <c r="AZ1090" s="205"/>
      <c r="BA1090" s="205"/>
      <c r="BB1090" s="205"/>
      <c r="BC1090" s="205"/>
      <c r="BD1090" s="205"/>
      <c r="BE1090" s="205"/>
      <c r="BF1090" s="205"/>
      <c r="BG1090" s="205"/>
      <c r="BH1090" s="205"/>
      <c r="BI1090" s="205"/>
      <c r="BJ1090" s="205"/>
      <c r="BK1090" s="205"/>
      <c r="BL1090" s="205"/>
      <c r="BM1090" s="56"/>
    </row>
    <row r="1091" spans="1:65">
      <c r="A1091" s="30"/>
      <c r="B1091" s="3" t="s">
        <v>86</v>
      </c>
      <c r="C1091" s="29"/>
      <c r="D1091" s="13">
        <v>2.5397964378824082E-2</v>
      </c>
      <c r="E1091" s="13">
        <v>4.2563759309363132E-2</v>
      </c>
      <c r="F1091" s="13">
        <v>7.6970538990025726E-3</v>
      </c>
      <c r="G1091" s="13">
        <v>1.5691705105261612E-2</v>
      </c>
      <c r="H1091" s="13">
        <v>0</v>
      </c>
      <c r="I1091" s="13">
        <v>1.0536710299187258E-2</v>
      </c>
      <c r="J1091" s="13">
        <v>3.1811555101080261E-2</v>
      </c>
      <c r="K1091" s="13">
        <v>4.0155569553822629E-2</v>
      </c>
      <c r="L1091" s="13">
        <v>5.2704627669472974E-2</v>
      </c>
      <c r="M1091" s="13">
        <v>2.0888166825220975E-2</v>
      </c>
      <c r="N1091" s="13">
        <v>5.7495957457606876E-2</v>
      </c>
      <c r="O1091" s="13">
        <v>4.8412291827592754E-2</v>
      </c>
      <c r="P1091" s="13">
        <v>4.7628048478710022E-2</v>
      </c>
      <c r="Q1091" s="13">
        <v>1.4667603250198603E-2</v>
      </c>
      <c r="R1091" s="13">
        <v>2.7498066610159785E-2</v>
      </c>
      <c r="S1091" s="13">
        <v>9.9985635279678825E-2</v>
      </c>
      <c r="T1091" s="150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274</v>
      </c>
      <c r="C1092" s="29"/>
      <c r="D1092" s="13">
        <v>-9.2005154448903337E-2</v>
      </c>
      <c r="E1092" s="13">
        <v>1.4987868752977418E-2</v>
      </c>
      <c r="F1092" s="13">
        <v>7.9522177351423862E-2</v>
      </c>
      <c r="G1092" s="13">
        <v>-1.1037461215047673E-2</v>
      </c>
      <c r="H1092" s="13">
        <v>4.1013198721002508E-2</v>
      </c>
      <c r="I1092" s="13">
        <v>0.12487259528463879</v>
      </c>
      <c r="J1092" s="13">
        <v>0.11330578196551655</v>
      </c>
      <c r="K1092" s="13">
        <v>-0.11803048441692843</v>
      </c>
      <c r="L1092" s="13">
        <v>4.1013198721002508E-2</v>
      </c>
      <c r="M1092" s="13">
        <v>8.0785686318804339E-2</v>
      </c>
      <c r="N1092" s="13">
        <v>-4.5737901172414275E-2</v>
      </c>
      <c r="O1092" s="13">
        <v>-7.465493447021998E-2</v>
      </c>
      <c r="P1092" s="13">
        <v>-2.3623512257058277E-3</v>
      </c>
      <c r="Q1092" s="13">
        <v>-3.4171087853291926E-2</v>
      </c>
      <c r="R1092" s="13">
        <v>-2.3623512257059387E-3</v>
      </c>
      <c r="S1092" s="13">
        <v>-0.14694751771473413</v>
      </c>
      <c r="T1092" s="150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46" t="s">
        <v>275</v>
      </c>
      <c r="C1093" s="47"/>
      <c r="D1093" s="45">
        <v>1.05</v>
      </c>
      <c r="E1093" s="45">
        <v>0.2</v>
      </c>
      <c r="F1093" s="45">
        <v>0.95</v>
      </c>
      <c r="G1093" s="45">
        <v>0.1</v>
      </c>
      <c r="H1093" s="45">
        <v>0.51</v>
      </c>
      <c r="I1093" s="45">
        <v>1.48</v>
      </c>
      <c r="J1093" s="45">
        <v>1.35</v>
      </c>
      <c r="K1093" s="45">
        <v>1.35</v>
      </c>
      <c r="L1093" s="45">
        <v>0.51</v>
      </c>
      <c r="M1093" s="45">
        <v>0.97</v>
      </c>
      <c r="N1093" s="45">
        <v>0.51</v>
      </c>
      <c r="O1093" s="45">
        <v>0.84</v>
      </c>
      <c r="P1093" s="45">
        <v>0</v>
      </c>
      <c r="Q1093" s="45">
        <v>0.37</v>
      </c>
      <c r="R1093" s="45">
        <v>0</v>
      </c>
      <c r="S1093" s="45">
        <v>1.69</v>
      </c>
      <c r="T1093" s="150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B1094" s="31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BM1094" s="55"/>
    </row>
    <row r="1095" spans="1:65" ht="15">
      <c r="B1095" s="8" t="s">
        <v>533</v>
      </c>
      <c r="BM1095" s="28" t="s">
        <v>66</v>
      </c>
    </row>
    <row r="1096" spans="1:65" ht="15">
      <c r="A1096" s="25" t="s">
        <v>44</v>
      </c>
      <c r="B1096" s="18" t="s">
        <v>110</v>
      </c>
      <c r="C1096" s="15" t="s">
        <v>111</v>
      </c>
      <c r="D1096" s="16" t="s">
        <v>232</v>
      </c>
      <c r="E1096" s="17" t="s">
        <v>232</v>
      </c>
      <c r="F1096" s="17" t="s">
        <v>232</v>
      </c>
      <c r="G1096" s="17" t="s">
        <v>232</v>
      </c>
      <c r="H1096" s="17" t="s">
        <v>232</v>
      </c>
      <c r="I1096" s="17" t="s">
        <v>232</v>
      </c>
      <c r="J1096" s="17" t="s">
        <v>232</v>
      </c>
      <c r="K1096" s="17" t="s">
        <v>232</v>
      </c>
      <c r="L1096" s="17" t="s">
        <v>232</v>
      </c>
      <c r="M1096" s="17" t="s">
        <v>232</v>
      </c>
      <c r="N1096" s="17" t="s">
        <v>232</v>
      </c>
      <c r="O1096" s="17" t="s">
        <v>232</v>
      </c>
      <c r="P1096" s="17" t="s">
        <v>232</v>
      </c>
      <c r="Q1096" s="17" t="s">
        <v>232</v>
      </c>
      <c r="R1096" s="17" t="s">
        <v>232</v>
      </c>
      <c r="S1096" s="17" t="s">
        <v>232</v>
      </c>
      <c r="T1096" s="17" t="s">
        <v>232</v>
      </c>
      <c r="U1096" s="17" t="s">
        <v>232</v>
      </c>
      <c r="V1096" s="17" t="s">
        <v>232</v>
      </c>
      <c r="W1096" s="17" t="s">
        <v>232</v>
      </c>
      <c r="X1096" s="17" t="s">
        <v>232</v>
      </c>
      <c r="Y1096" s="17" t="s">
        <v>232</v>
      </c>
      <c r="Z1096" s="17" t="s">
        <v>232</v>
      </c>
      <c r="AA1096" s="17" t="s">
        <v>232</v>
      </c>
      <c r="AB1096" s="17" t="s">
        <v>232</v>
      </c>
      <c r="AC1096" s="17" t="s">
        <v>232</v>
      </c>
      <c r="AD1096" s="17" t="s">
        <v>232</v>
      </c>
      <c r="AE1096" s="17" t="s">
        <v>232</v>
      </c>
      <c r="AF1096" s="17" t="s">
        <v>232</v>
      </c>
      <c r="AG1096" s="150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233</v>
      </c>
      <c r="C1097" s="9" t="s">
        <v>233</v>
      </c>
      <c r="D1097" s="148" t="s">
        <v>235</v>
      </c>
      <c r="E1097" s="149" t="s">
        <v>236</v>
      </c>
      <c r="F1097" s="149" t="s">
        <v>237</v>
      </c>
      <c r="G1097" s="149" t="s">
        <v>238</v>
      </c>
      <c r="H1097" s="149" t="s">
        <v>239</v>
      </c>
      <c r="I1097" s="149" t="s">
        <v>240</v>
      </c>
      <c r="J1097" s="149" t="s">
        <v>241</v>
      </c>
      <c r="K1097" s="149" t="s">
        <v>242</v>
      </c>
      <c r="L1097" s="149" t="s">
        <v>243</v>
      </c>
      <c r="M1097" s="149" t="s">
        <v>244</v>
      </c>
      <c r="N1097" s="149" t="s">
        <v>245</v>
      </c>
      <c r="O1097" s="149" t="s">
        <v>246</v>
      </c>
      <c r="P1097" s="149" t="s">
        <v>247</v>
      </c>
      <c r="Q1097" s="149" t="s">
        <v>248</v>
      </c>
      <c r="R1097" s="149" t="s">
        <v>249</v>
      </c>
      <c r="S1097" s="149" t="s">
        <v>251</v>
      </c>
      <c r="T1097" s="149" t="s">
        <v>252</v>
      </c>
      <c r="U1097" s="149" t="s">
        <v>253</v>
      </c>
      <c r="V1097" s="149" t="s">
        <v>254</v>
      </c>
      <c r="W1097" s="149" t="s">
        <v>277</v>
      </c>
      <c r="X1097" s="149" t="s">
        <v>255</v>
      </c>
      <c r="Y1097" s="149" t="s">
        <v>256</v>
      </c>
      <c r="Z1097" s="149" t="s">
        <v>257</v>
      </c>
      <c r="AA1097" s="149" t="s">
        <v>258</v>
      </c>
      <c r="AB1097" s="149" t="s">
        <v>259</v>
      </c>
      <c r="AC1097" s="149" t="s">
        <v>260</v>
      </c>
      <c r="AD1097" s="149" t="s">
        <v>261</v>
      </c>
      <c r="AE1097" s="149" t="s">
        <v>262</v>
      </c>
      <c r="AF1097" s="149" t="s">
        <v>263</v>
      </c>
      <c r="AG1097" s="150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1</v>
      </c>
    </row>
    <row r="1098" spans="1:65">
      <c r="A1098" s="30"/>
      <c r="B1098" s="19"/>
      <c r="C1098" s="9"/>
      <c r="D1098" s="10" t="s">
        <v>114</v>
      </c>
      <c r="E1098" s="11" t="s">
        <v>284</v>
      </c>
      <c r="F1098" s="11" t="s">
        <v>284</v>
      </c>
      <c r="G1098" s="11" t="s">
        <v>284</v>
      </c>
      <c r="H1098" s="11" t="s">
        <v>114</v>
      </c>
      <c r="I1098" s="11" t="s">
        <v>284</v>
      </c>
      <c r="J1098" s="11" t="s">
        <v>285</v>
      </c>
      <c r="K1098" s="11" t="s">
        <v>114</v>
      </c>
      <c r="L1098" s="11" t="s">
        <v>114</v>
      </c>
      <c r="M1098" s="11" t="s">
        <v>114</v>
      </c>
      <c r="N1098" s="11" t="s">
        <v>114</v>
      </c>
      <c r="O1098" s="11" t="s">
        <v>114</v>
      </c>
      <c r="P1098" s="11" t="s">
        <v>284</v>
      </c>
      <c r="Q1098" s="11" t="s">
        <v>285</v>
      </c>
      <c r="R1098" s="11" t="s">
        <v>114</v>
      </c>
      <c r="S1098" s="11" t="s">
        <v>285</v>
      </c>
      <c r="T1098" s="11" t="s">
        <v>285</v>
      </c>
      <c r="U1098" s="11" t="s">
        <v>285</v>
      </c>
      <c r="V1098" s="11" t="s">
        <v>285</v>
      </c>
      <c r="W1098" s="11" t="s">
        <v>285</v>
      </c>
      <c r="X1098" s="11" t="s">
        <v>284</v>
      </c>
      <c r="Y1098" s="11" t="s">
        <v>285</v>
      </c>
      <c r="Z1098" s="11" t="s">
        <v>285</v>
      </c>
      <c r="AA1098" s="11" t="s">
        <v>285</v>
      </c>
      <c r="AB1098" s="11" t="s">
        <v>285</v>
      </c>
      <c r="AC1098" s="11" t="s">
        <v>284</v>
      </c>
      <c r="AD1098" s="11" t="s">
        <v>284</v>
      </c>
      <c r="AE1098" s="11" t="s">
        <v>114</v>
      </c>
      <c r="AF1098" s="11" t="s">
        <v>285</v>
      </c>
      <c r="AG1098" s="150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3</v>
      </c>
    </row>
    <row r="1099" spans="1:65">
      <c r="A1099" s="30"/>
      <c r="B1099" s="19"/>
      <c r="C1099" s="9"/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  <c r="AA1099" s="26"/>
      <c r="AB1099" s="26"/>
      <c r="AC1099" s="26"/>
      <c r="AD1099" s="26"/>
      <c r="AE1099" s="26"/>
      <c r="AF1099" s="26"/>
      <c r="AG1099" s="150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3</v>
      </c>
    </row>
    <row r="1100" spans="1:65">
      <c r="A1100" s="30"/>
      <c r="B1100" s="18">
        <v>1</v>
      </c>
      <c r="C1100" s="14">
        <v>1</v>
      </c>
      <c r="D1100" s="213">
        <v>0.24849999999999997</v>
      </c>
      <c r="E1100" s="213">
        <v>0.251</v>
      </c>
      <c r="F1100" s="213">
        <v>0.25194815742418392</v>
      </c>
      <c r="G1100" s="213">
        <v>0.25539999999999996</v>
      </c>
      <c r="H1100" s="213">
        <v>0.26</v>
      </c>
      <c r="I1100" s="213">
        <v>0.249</v>
      </c>
      <c r="J1100" s="213">
        <v>0.24910000000000002</v>
      </c>
      <c r="K1100" s="213">
        <v>0.26200000000000001</v>
      </c>
      <c r="L1100" s="213">
        <v>0.26910000000000001</v>
      </c>
      <c r="M1100" s="213">
        <v>0.24180000000000001</v>
      </c>
      <c r="N1100" s="213">
        <v>0.25612863284661375</v>
      </c>
      <c r="O1100" s="213">
        <v>0.23360519999999999</v>
      </c>
      <c r="P1100" s="213">
        <v>0.26176999999999995</v>
      </c>
      <c r="Q1100" s="227">
        <v>0.26100000000000001</v>
      </c>
      <c r="R1100" s="226">
        <v>0.22848000000000002</v>
      </c>
      <c r="S1100" s="213">
        <v>0.25700000000000001</v>
      </c>
      <c r="T1100" s="213">
        <v>0.26200000000000001</v>
      </c>
      <c r="U1100" s="213">
        <v>0.24299999999999999</v>
      </c>
      <c r="V1100" s="213">
        <v>0.246</v>
      </c>
      <c r="W1100" s="213">
        <v>0.246</v>
      </c>
      <c r="X1100" s="213">
        <v>0.2329</v>
      </c>
      <c r="Y1100" s="213">
        <v>0.25469999999999998</v>
      </c>
      <c r="Z1100" s="213">
        <v>0.25010000000000004</v>
      </c>
      <c r="AA1100" s="213">
        <v>0.26384000000000002</v>
      </c>
      <c r="AB1100" s="213">
        <v>0.251</v>
      </c>
      <c r="AC1100" s="227">
        <v>0.25730000000000003</v>
      </c>
      <c r="AD1100" s="213">
        <v>0.24199999999999999</v>
      </c>
      <c r="AE1100" s="213">
        <v>0.24399999999999999</v>
      </c>
      <c r="AF1100" s="213">
        <v>0.2326</v>
      </c>
      <c r="AG1100" s="204"/>
      <c r="AH1100" s="205"/>
      <c r="AI1100" s="205"/>
      <c r="AJ1100" s="205"/>
      <c r="AK1100" s="205"/>
      <c r="AL1100" s="205"/>
      <c r="AM1100" s="205"/>
      <c r="AN1100" s="205"/>
      <c r="AO1100" s="205"/>
      <c r="AP1100" s="205"/>
      <c r="AQ1100" s="205"/>
      <c r="AR1100" s="205"/>
      <c r="AS1100" s="205"/>
      <c r="AT1100" s="205"/>
      <c r="AU1100" s="205"/>
      <c r="AV1100" s="205"/>
      <c r="AW1100" s="205"/>
      <c r="AX1100" s="205"/>
      <c r="AY1100" s="205"/>
      <c r="AZ1100" s="205"/>
      <c r="BA1100" s="205"/>
      <c r="BB1100" s="205"/>
      <c r="BC1100" s="205"/>
      <c r="BD1100" s="205"/>
      <c r="BE1100" s="205"/>
      <c r="BF1100" s="205"/>
      <c r="BG1100" s="205"/>
      <c r="BH1100" s="205"/>
      <c r="BI1100" s="205"/>
      <c r="BJ1100" s="205"/>
      <c r="BK1100" s="205"/>
      <c r="BL1100" s="205"/>
      <c r="BM1100" s="214">
        <v>1</v>
      </c>
    </row>
    <row r="1101" spans="1:65">
      <c r="A1101" s="30"/>
      <c r="B1101" s="19">
        <v>1</v>
      </c>
      <c r="C1101" s="9">
        <v>2</v>
      </c>
      <c r="D1101" s="24">
        <v>0.24810000000000001</v>
      </c>
      <c r="E1101" s="24">
        <v>0.25339999999999996</v>
      </c>
      <c r="F1101" s="24">
        <v>0.25216562907411949</v>
      </c>
      <c r="G1101" s="24">
        <v>0.26389999999999997</v>
      </c>
      <c r="H1101" s="24">
        <v>0.26100000000000001</v>
      </c>
      <c r="I1101" s="24">
        <v>0.248</v>
      </c>
      <c r="J1101" s="24">
        <v>0.24959999999999999</v>
      </c>
      <c r="K1101" s="24">
        <v>0.255</v>
      </c>
      <c r="L1101" s="24">
        <v>0.26789999999999997</v>
      </c>
      <c r="M1101" s="24">
        <v>0.24440000000000001</v>
      </c>
      <c r="N1101" s="24">
        <v>0.25002663862277602</v>
      </c>
      <c r="O1101" s="24">
        <v>0.23345489999999999</v>
      </c>
      <c r="P1101" s="24">
        <v>0.25790999999999997</v>
      </c>
      <c r="Q1101" s="229">
        <v>0.27599999999999997</v>
      </c>
      <c r="R1101" s="229">
        <v>0.22733000000000003</v>
      </c>
      <c r="S1101" s="24">
        <v>0.26100000000000001</v>
      </c>
      <c r="T1101" s="24">
        <v>0.255</v>
      </c>
      <c r="U1101" s="24">
        <v>0.245</v>
      </c>
      <c r="V1101" s="24">
        <v>0.251</v>
      </c>
      <c r="W1101" s="24">
        <v>0.24199999999999999</v>
      </c>
      <c r="X1101" s="24">
        <v>0.23400000000000001</v>
      </c>
      <c r="Y1101" s="24">
        <v>0.253</v>
      </c>
      <c r="Z1101" s="24">
        <v>0.23979999999999999</v>
      </c>
      <c r="AA1101" s="24">
        <v>0.26204</v>
      </c>
      <c r="AB1101" s="24">
        <v>0.25230000000000002</v>
      </c>
      <c r="AC1101" s="24">
        <v>0.24689999999999998</v>
      </c>
      <c r="AD1101" s="24">
        <v>0.24340000000000001</v>
      </c>
      <c r="AE1101" s="24">
        <v>0.248</v>
      </c>
      <c r="AF1101" s="24">
        <v>0.2339</v>
      </c>
      <c r="AG1101" s="204"/>
      <c r="AH1101" s="205"/>
      <c r="AI1101" s="205"/>
      <c r="AJ1101" s="205"/>
      <c r="AK1101" s="205"/>
      <c r="AL1101" s="205"/>
      <c r="AM1101" s="205"/>
      <c r="AN1101" s="205"/>
      <c r="AO1101" s="205"/>
      <c r="AP1101" s="205"/>
      <c r="AQ1101" s="205"/>
      <c r="AR1101" s="205"/>
      <c r="AS1101" s="205"/>
      <c r="AT1101" s="205"/>
      <c r="AU1101" s="205"/>
      <c r="AV1101" s="205"/>
      <c r="AW1101" s="205"/>
      <c r="AX1101" s="205"/>
      <c r="AY1101" s="205"/>
      <c r="AZ1101" s="205"/>
      <c r="BA1101" s="205"/>
      <c r="BB1101" s="205"/>
      <c r="BC1101" s="205"/>
      <c r="BD1101" s="205"/>
      <c r="BE1101" s="205"/>
      <c r="BF1101" s="205"/>
      <c r="BG1101" s="205"/>
      <c r="BH1101" s="205"/>
      <c r="BI1101" s="205"/>
      <c r="BJ1101" s="205"/>
      <c r="BK1101" s="205"/>
      <c r="BL1101" s="205"/>
      <c r="BM1101" s="214">
        <v>31</v>
      </c>
    </row>
    <row r="1102" spans="1:65">
      <c r="A1102" s="30"/>
      <c r="B1102" s="19">
        <v>1</v>
      </c>
      <c r="C1102" s="9">
        <v>3</v>
      </c>
      <c r="D1102" s="228">
        <v>0.25739999999999996</v>
      </c>
      <c r="E1102" s="24">
        <v>0.25240000000000001</v>
      </c>
      <c r="F1102" s="24">
        <v>0.25348440115365739</v>
      </c>
      <c r="G1102" s="24">
        <v>0.25690000000000002</v>
      </c>
      <c r="H1102" s="24">
        <v>0.26500000000000001</v>
      </c>
      <c r="I1102" s="24">
        <v>0.248</v>
      </c>
      <c r="J1102" s="24">
        <v>0.24889999999999998</v>
      </c>
      <c r="K1102" s="24">
        <v>0.26</v>
      </c>
      <c r="L1102" s="24">
        <v>0.26779999999999998</v>
      </c>
      <c r="M1102" s="24">
        <v>0.24810000000000001</v>
      </c>
      <c r="N1102" s="24">
        <v>0.24717923469618153</v>
      </c>
      <c r="O1102" s="24">
        <v>0.23099969999999997</v>
      </c>
      <c r="P1102" s="24">
        <v>0.24191999999999997</v>
      </c>
      <c r="Q1102" s="229">
        <v>0.27299999999999996</v>
      </c>
      <c r="R1102" s="229">
        <v>0.22737000000000002</v>
      </c>
      <c r="S1102" s="24">
        <v>0.26400000000000001</v>
      </c>
      <c r="T1102" s="24">
        <v>0.26100000000000001</v>
      </c>
      <c r="U1102" s="24">
        <v>0.24</v>
      </c>
      <c r="V1102" s="24">
        <v>0.251</v>
      </c>
      <c r="W1102" s="24">
        <v>0.25</v>
      </c>
      <c r="X1102" s="24">
        <v>0.23979999999999999</v>
      </c>
      <c r="Y1102" s="24">
        <v>0.25259999999999999</v>
      </c>
      <c r="Z1102" s="24">
        <v>0.24880000000000002</v>
      </c>
      <c r="AA1102" s="24">
        <v>0.26501999999999998</v>
      </c>
      <c r="AB1102" s="24">
        <v>0.24889999999999998</v>
      </c>
      <c r="AC1102" s="24">
        <v>0.24929999999999999</v>
      </c>
      <c r="AD1102" s="24">
        <v>0.246</v>
      </c>
      <c r="AE1102" s="24">
        <v>0.245</v>
      </c>
      <c r="AF1102" s="228">
        <v>0.21960000000000002</v>
      </c>
      <c r="AG1102" s="204"/>
      <c r="AH1102" s="205"/>
      <c r="AI1102" s="205"/>
      <c r="AJ1102" s="205"/>
      <c r="AK1102" s="205"/>
      <c r="AL1102" s="205"/>
      <c r="AM1102" s="205"/>
      <c r="AN1102" s="205"/>
      <c r="AO1102" s="205"/>
      <c r="AP1102" s="205"/>
      <c r="AQ1102" s="205"/>
      <c r="AR1102" s="205"/>
      <c r="AS1102" s="205"/>
      <c r="AT1102" s="205"/>
      <c r="AU1102" s="205"/>
      <c r="AV1102" s="205"/>
      <c r="AW1102" s="205"/>
      <c r="AX1102" s="205"/>
      <c r="AY1102" s="205"/>
      <c r="AZ1102" s="205"/>
      <c r="BA1102" s="205"/>
      <c r="BB1102" s="205"/>
      <c r="BC1102" s="205"/>
      <c r="BD1102" s="205"/>
      <c r="BE1102" s="205"/>
      <c r="BF1102" s="205"/>
      <c r="BG1102" s="205"/>
      <c r="BH1102" s="205"/>
      <c r="BI1102" s="205"/>
      <c r="BJ1102" s="205"/>
      <c r="BK1102" s="205"/>
      <c r="BL1102" s="205"/>
      <c r="BM1102" s="214">
        <v>16</v>
      </c>
    </row>
    <row r="1103" spans="1:65">
      <c r="A1103" s="30"/>
      <c r="B1103" s="19">
        <v>1</v>
      </c>
      <c r="C1103" s="9">
        <v>4</v>
      </c>
      <c r="D1103" s="24">
        <v>0.24510000000000001</v>
      </c>
      <c r="E1103" s="24">
        <v>0.248</v>
      </c>
      <c r="F1103" s="24">
        <v>0.2534743931156529</v>
      </c>
      <c r="G1103" s="24">
        <v>0.25890000000000002</v>
      </c>
      <c r="H1103" s="24">
        <v>0.26200000000000001</v>
      </c>
      <c r="I1103" s="24">
        <v>0.246</v>
      </c>
      <c r="J1103" s="24">
        <v>0.24610000000000001</v>
      </c>
      <c r="K1103" s="24">
        <v>0.25700000000000001</v>
      </c>
      <c r="L1103" s="24">
        <v>0.2742</v>
      </c>
      <c r="M1103" s="24">
        <v>0.2417</v>
      </c>
      <c r="N1103" s="24">
        <v>0.24363075635319573</v>
      </c>
      <c r="O1103" s="24">
        <v>0.22914400000000001</v>
      </c>
      <c r="P1103" s="24">
        <v>0.24660999999999997</v>
      </c>
      <c r="Q1103" s="229">
        <v>0.27499999999999997</v>
      </c>
      <c r="R1103" s="229">
        <v>0.22536999999999999</v>
      </c>
      <c r="S1103" s="24">
        <v>0.25700000000000001</v>
      </c>
      <c r="T1103" s="24">
        <v>0.251</v>
      </c>
      <c r="U1103" s="24">
        <v>0.24299999999999999</v>
      </c>
      <c r="V1103" s="24">
        <v>0.254</v>
      </c>
      <c r="W1103" s="24">
        <v>0.24</v>
      </c>
      <c r="X1103" s="24">
        <v>0.24079999999999999</v>
      </c>
      <c r="Y1103" s="24">
        <v>0.25170000000000003</v>
      </c>
      <c r="Z1103" s="24">
        <v>0.2409</v>
      </c>
      <c r="AA1103" s="24">
        <v>0.25807000000000002</v>
      </c>
      <c r="AB1103" s="24">
        <v>0.25230000000000002</v>
      </c>
      <c r="AC1103" s="24">
        <v>0.24399999999999999</v>
      </c>
      <c r="AD1103" s="24">
        <v>0.24359999999999998</v>
      </c>
      <c r="AE1103" s="24">
        <v>0.248</v>
      </c>
      <c r="AF1103" s="24">
        <v>0.23800000000000002</v>
      </c>
      <c r="AG1103" s="204"/>
      <c r="AH1103" s="205"/>
      <c r="AI1103" s="205"/>
      <c r="AJ1103" s="205"/>
      <c r="AK1103" s="205"/>
      <c r="AL1103" s="205"/>
      <c r="AM1103" s="205"/>
      <c r="AN1103" s="205"/>
      <c r="AO1103" s="205"/>
      <c r="AP1103" s="205"/>
      <c r="AQ1103" s="205"/>
      <c r="AR1103" s="205"/>
      <c r="AS1103" s="205"/>
      <c r="AT1103" s="205"/>
      <c r="AU1103" s="205"/>
      <c r="AV1103" s="205"/>
      <c r="AW1103" s="205"/>
      <c r="AX1103" s="205"/>
      <c r="AY1103" s="205"/>
      <c r="AZ1103" s="205"/>
      <c r="BA1103" s="205"/>
      <c r="BB1103" s="205"/>
      <c r="BC1103" s="205"/>
      <c r="BD1103" s="205"/>
      <c r="BE1103" s="205"/>
      <c r="BF1103" s="205"/>
      <c r="BG1103" s="205"/>
      <c r="BH1103" s="205"/>
      <c r="BI1103" s="205"/>
      <c r="BJ1103" s="205"/>
      <c r="BK1103" s="205"/>
      <c r="BL1103" s="205"/>
      <c r="BM1103" s="214">
        <v>0.2500604498984843</v>
      </c>
    </row>
    <row r="1104" spans="1:65">
      <c r="A1104" s="30"/>
      <c r="B1104" s="19">
        <v>1</v>
      </c>
      <c r="C1104" s="9">
        <v>5</v>
      </c>
      <c r="D1104" s="24">
        <v>0.24949999999999997</v>
      </c>
      <c r="E1104" s="24">
        <v>0.25619999999999998</v>
      </c>
      <c r="F1104" s="24">
        <v>0.25291734430766144</v>
      </c>
      <c r="G1104" s="24">
        <v>0.26240000000000002</v>
      </c>
      <c r="H1104" s="24">
        <v>0.26600000000000001</v>
      </c>
      <c r="I1104" s="24">
        <v>0.25</v>
      </c>
      <c r="J1104" s="24">
        <v>0.24580000000000002</v>
      </c>
      <c r="K1104" s="24">
        <v>0.25600000000000001</v>
      </c>
      <c r="L1104" s="24">
        <v>0.27299999999999996</v>
      </c>
      <c r="M1104" s="24">
        <v>0.24390000000000001</v>
      </c>
      <c r="N1104" s="24">
        <v>0.25784985872262789</v>
      </c>
      <c r="O1104" s="24">
        <v>0.24024899999999996</v>
      </c>
      <c r="P1104" s="24">
        <v>0.26045000000000001</v>
      </c>
      <c r="Q1104" s="229">
        <v>0.27799999999999997</v>
      </c>
      <c r="R1104" s="229">
        <v>0.22649000000000002</v>
      </c>
      <c r="S1104" s="24">
        <v>0.25700000000000001</v>
      </c>
      <c r="T1104" s="24">
        <v>0.25600000000000001</v>
      </c>
      <c r="U1104" s="24">
        <v>0.24299999999999999</v>
      </c>
      <c r="V1104" s="24">
        <v>0.248</v>
      </c>
      <c r="W1104" s="24">
        <v>0.247</v>
      </c>
      <c r="X1104" s="24">
        <v>0.2329</v>
      </c>
      <c r="Y1104" s="24">
        <v>0.24840000000000001</v>
      </c>
      <c r="Z1104" s="24">
        <v>0.2477</v>
      </c>
      <c r="AA1104" s="24">
        <v>0.26256000000000002</v>
      </c>
      <c r="AB1104" s="24">
        <v>0.2525</v>
      </c>
      <c r="AC1104" s="24">
        <v>0.24199999999999999</v>
      </c>
      <c r="AD1104" s="24">
        <v>0.245</v>
      </c>
      <c r="AE1104" s="24">
        <v>0.245</v>
      </c>
      <c r="AF1104" s="228">
        <v>0.20910000000000001</v>
      </c>
      <c r="AG1104" s="204"/>
      <c r="AH1104" s="205"/>
      <c r="AI1104" s="205"/>
      <c r="AJ1104" s="205"/>
      <c r="AK1104" s="205"/>
      <c r="AL1104" s="205"/>
      <c r="AM1104" s="205"/>
      <c r="AN1104" s="205"/>
      <c r="AO1104" s="205"/>
      <c r="AP1104" s="205"/>
      <c r="AQ1104" s="205"/>
      <c r="AR1104" s="205"/>
      <c r="AS1104" s="205"/>
      <c r="AT1104" s="205"/>
      <c r="AU1104" s="205"/>
      <c r="AV1104" s="205"/>
      <c r="AW1104" s="205"/>
      <c r="AX1104" s="205"/>
      <c r="AY1104" s="205"/>
      <c r="AZ1104" s="205"/>
      <c r="BA1104" s="205"/>
      <c r="BB1104" s="205"/>
      <c r="BC1104" s="205"/>
      <c r="BD1104" s="205"/>
      <c r="BE1104" s="205"/>
      <c r="BF1104" s="205"/>
      <c r="BG1104" s="205"/>
      <c r="BH1104" s="205"/>
      <c r="BI1104" s="205"/>
      <c r="BJ1104" s="205"/>
      <c r="BK1104" s="205"/>
      <c r="BL1104" s="205"/>
      <c r="BM1104" s="214">
        <v>69</v>
      </c>
    </row>
    <row r="1105" spans="1:65">
      <c r="A1105" s="30"/>
      <c r="B1105" s="19">
        <v>1</v>
      </c>
      <c r="C1105" s="9">
        <v>6</v>
      </c>
      <c r="D1105" s="24">
        <v>0.24959999999999999</v>
      </c>
      <c r="E1105" s="24">
        <v>0.25309999999999999</v>
      </c>
      <c r="F1105" s="24">
        <v>0.25314478161449344</v>
      </c>
      <c r="G1105" s="24">
        <v>0.25700000000000001</v>
      </c>
      <c r="H1105" s="24">
        <v>0.26</v>
      </c>
      <c r="I1105" s="24">
        <v>0.245</v>
      </c>
      <c r="J1105" s="24">
        <v>0.24929999999999999</v>
      </c>
      <c r="K1105" s="24">
        <v>0.25700000000000001</v>
      </c>
      <c r="L1105" s="24">
        <v>0.26749999999999996</v>
      </c>
      <c r="M1105" s="24">
        <v>0.24399999999999999</v>
      </c>
      <c r="N1105" s="24">
        <v>0.252303755623283</v>
      </c>
      <c r="O1105" s="24">
        <v>0.23617650000000001</v>
      </c>
      <c r="P1105" s="24">
        <v>0.24671999999999997</v>
      </c>
      <c r="Q1105" s="229">
        <v>0.27200000000000002</v>
      </c>
      <c r="R1105" s="229">
        <v>0.22705</v>
      </c>
      <c r="S1105" s="24">
        <v>0.248</v>
      </c>
      <c r="T1105" s="24">
        <v>0.26100000000000001</v>
      </c>
      <c r="U1105" s="24">
        <v>0.24</v>
      </c>
      <c r="V1105" s="24">
        <v>0.253</v>
      </c>
      <c r="W1105" s="24">
        <v>0.247</v>
      </c>
      <c r="X1105" s="24">
        <v>0.23479999999999998</v>
      </c>
      <c r="Y1105" s="24">
        <v>0.25509999999999999</v>
      </c>
      <c r="Z1105" s="24">
        <v>0.251</v>
      </c>
      <c r="AA1105" s="24">
        <v>0.25527</v>
      </c>
      <c r="AB1105" s="24">
        <v>0.25059999999999999</v>
      </c>
      <c r="AC1105" s="24">
        <v>0.24689999999999998</v>
      </c>
      <c r="AD1105" s="24">
        <v>0.24919999999999998</v>
      </c>
      <c r="AE1105" s="24">
        <v>0.24399999999999999</v>
      </c>
      <c r="AF1105" s="24">
        <v>0.23500000000000001</v>
      </c>
      <c r="AG1105" s="204"/>
      <c r="AH1105" s="205"/>
      <c r="AI1105" s="205"/>
      <c r="AJ1105" s="205"/>
      <c r="AK1105" s="205"/>
      <c r="AL1105" s="205"/>
      <c r="AM1105" s="205"/>
      <c r="AN1105" s="205"/>
      <c r="AO1105" s="205"/>
      <c r="AP1105" s="205"/>
      <c r="AQ1105" s="205"/>
      <c r="AR1105" s="205"/>
      <c r="AS1105" s="205"/>
      <c r="AT1105" s="205"/>
      <c r="AU1105" s="205"/>
      <c r="AV1105" s="205"/>
      <c r="AW1105" s="205"/>
      <c r="AX1105" s="205"/>
      <c r="AY1105" s="205"/>
      <c r="AZ1105" s="205"/>
      <c r="BA1105" s="205"/>
      <c r="BB1105" s="205"/>
      <c r="BC1105" s="205"/>
      <c r="BD1105" s="205"/>
      <c r="BE1105" s="205"/>
      <c r="BF1105" s="205"/>
      <c r="BG1105" s="205"/>
      <c r="BH1105" s="205"/>
      <c r="BI1105" s="205"/>
      <c r="BJ1105" s="205"/>
      <c r="BK1105" s="205"/>
      <c r="BL1105" s="205"/>
      <c r="BM1105" s="56"/>
    </row>
    <row r="1106" spans="1:65">
      <c r="A1106" s="30"/>
      <c r="B1106" s="20" t="s">
        <v>271</v>
      </c>
      <c r="C1106" s="12"/>
      <c r="D1106" s="215">
        <v>0.24970000000000001</v>
      </c>
      <c r="E1106" s="215">
        <v>0.25235000000000002</v>
      </c>
      <c r="F1106" s="215">
        <v>0.25285578444829476</v>
      </c>
      <c r="G1106" s="215">
        <v>0.25908333333333333</v>
      </c>
      <c r="H1106" s="215">
        <v>0.26233333333333336</v>
      </c>
      <c r="I1106" s="215">
        <v>0.2476666666666667</v>
      </c>
      <c r="J1106" s="215">
        <v>0.24813333333333334</v>
      </c>
      <c r="K1106" s="215">
        <v>0.25783333333333336</v>
      </c>
      <c r="L1106" s="215">
        <v>0.26991666666666664</v>
      </c>
      <c r="M1106" s="215">
        <v>0.24398333333333333</v>
      </c>
      <c r="N1106" s="215">
        <v>0.25118647947744632</v>
      </c>
      <c r="O1106" s="215">
        <v>0.23393821666666667</v>
      </c>
      <c r="P1106" s="215">
        <v>0.25256333333333331</v>
      </c>
      <c r="Q1106" s="215">
        <v>0.27249999999999996</v>
      </c>
      <c r="R1106" s="215">
        <v>0.22701499999999999</v>
      </c>
      <c r="S1106" s="215">
        <v>0.25733333333333336</v>
      </c>
      <c r="T1106" s="215">
        <v>0.25766666666666665</v>
      </c>
      <c r="U1106" s="215">
        <v>0.24233333333333332</v>
      </c>
      <c r="V1106" s="215">
        <v>0.2505</v>
      </c>
      <c r="W1106" s="215">
        <v>0.24533333333333332</v>
      </c>
      <c r="X1106" s="215">
        <v>0.23586666666666667</v>
      </c>
      <c r="Y1106" s="215">
        <v>0.25258333333333333</v>
      </c>
      <c r="Z1106" s="215">
        <v>0.24638333333333332</v>
      </c>
      <c r="AA1106" s="215">
        <v>0.26113333333333327</v>
      </c>
      <c r="AB1106" s="215">
        <v>0.25126666666666669</v>
      </c>
      <c r="AC1106" s="215">
        <v>0.24773333333333333</v>
      </c>
      <c r="AD1106" s="215">
        <v>0.2448666666666667</v>
      </c>
      <c r="AE1106" s="215">
        <v>0.24566666666666667</v>
      </c>
      <c r="AF1106" s="215">
        <v>0.22803333333333334</v>
      </c>
      <c r="AG1106" s="204"/>
      <c r="AH1106" s="205"/>
      <c r="AI1106" s="205"/>
      <c r="AJ1106" s="205"/>
      <c r="AK1106" s="205"/>
      <c r="AL1106" s="205"/>
      <c r="AM1106" s="205"/>
      <c r="AN1106" s="205"/>
      <c r="AO1106" s="205"/>
      <c r="AP1106" s="205"/>
      <c r="AQ1106" s="205"/>
      <c r="AR1106" s="205"/>
      <c r="AS1106" s="205"/>
      <c r="AT1106" s="205"/>
      <c r="AU1106" s="205"/>
      <c r="AV1106" s="205"/>
      <c r="AW1106" s="205"/>
      <c r="AX1106" s="205"/>
      <c r="AY1106" s="205"/>
      <c r="AZ1106" s="205"/>
      <c r="BA1106" s="205"/>
      <c r="BB1106" s="205"/>
      <c r="BC1106" s="205"/>
      <c r="BD1106" s="205"/>
      <c r="BE1106" s="205"/>
      <c r="BF1106" s="205"/>
      <c r="BG1106" s="205"/>
      <c r="BH1106" s="205"/>
      <c r="BI1106" s="205"/>
      <c r="BJ1106" s="205"/>
      <c r="BK1106" s="205"/>
      <c r="BL1106" s="205"/>
      <c r="BM1106" s="56"/>
    </row>
    <row r="1107" spans="1:65">
      <c r="A1107" s="30"/>
      <c r="B1107" s="3" t="s">
        <v>272</v>
      </c>
      <c r="C1107" s="29"/>
      <c r="D1107" s="24">
        <v>0.24899999999999997</v>
      </c>
      <c r="E1107" s="24">
        <v>0.25275000000000003</v>
      </c>
      <c r="F1107" s="24">
        <v>0.25303106296107747</v>
      </c>
      <c r="G1107" s="24">
        <v>0.25795000000000001</v>
      </c>
      <c r="H1107" s="24">
        <v>0.26150000000000001</v>
      </c>
      <c r="I1107" s="24">
        <v>0.248</v>
      </c>
      <c r="J1107" s="24">
        <v>0.249</v>
      </c>
      <c r="K1107" s="24">
        <v>0.25700000000000001</v>
      </c>
      <c r="L1107" s="24">
        <v>0.26849999999999996</v>
      </c>
      <c r="M1107" s="24">
        <v>0.24395</v>
      </c>
      <c r="N1107" s="24">
        <v>0.25116519712302954</v>
      </c>
      <c r="O1107" s="24">
        <v>0.23353004999999999</v>
      </c>
      <c r="P1107" s="24">
        <v>0.25231499999999996</v>
      </c>
      <c r="Q1107" s="24">
        <v>0.27399999999999997</v>
      </c>
      <c r="R1107" s="24">
        <v>0.22719</v>
      </c>
      <c r="S1107" s="24">
        <v>0.25700000000000001</v>
      </c>
      <c r="T1107" s="24">
        <v>0.25850000000000001</v>
      </c>
      <c r="U1107" s="24">
        <v>0.24299999999999999</v>
      </c>
      <c r="V1107" s="24">
        <v>0.251</v>
      </c>
      <c r="W1107" s="24">
        <v>0.2465</v>
      </c>
      <c r="X1107" s="24">
        <v>0.2344</v>
      </c>
      <c r="Y1107" s="24">
        <v>0.25280000000000002</v>
      </c>
      <c r="Z1107" s="24">
        <v>0.24825000000000003</v>
      </c>
      <c r="AA1107" s="24">
        <v>0.26229999999999998</v>
      </c>
      <c r="AB1107" s="24">
        <v>0.25165000000000004</v>
      </c>
      <c r="AC1107" s="24">
        <v>0.24689999999999998</v>
      </c>
      <c r="AD1107" s="24">
        <v>0.24429999999999999</v>
      </c>
      <c r="AE1107" s="24">
        <v>0.245</v>
      </c>
      <c r="AF1107" s="24">
        <v>0.23325000000000001</v>
      </c>
      <c r="AG1107" s="204"/>
      <c r="AH1107" s="205"/>
      <c r="AI1107" s="205"/>
      <c r="AJ1107" s="205"/>
      <c r="AK1107" s="205"/>
      <c r="AL1107" s="205"/>
      <c r="AM1107" s="205"/>
      <c r="AN1107" s="205"/>
      <c r="AO1107" s="205"/>
      <c r="AP1107" s="205"/>
      <c r="AQ1107" s="205"/>
      <c r="AR1107" s="205"/>
      <c r="AS1107" s="205"/>
      <c r="AT1107" s="205"/>
      <c r="AU1107" s="205"/>
      <c r="AV1107" s="205"/>
      <c r="AW1107" s="205"/>
      <c r="AX1107" s="205"/>
      <c r="AY1107" s="205"/>
      <c r="AZ1107" s="205"/>
      <c r="BA1107" s="205"/>
      <c r="BB1107" s="205"/>
      <c r="BC1107" s="205"/>
      <c r="BD1107" s="205"/>
      <c r="BE1107" s="205"/>
      <c r="BF1107" s="205"/>
      <c r="BG1107" s="205"/>
      <c r="BH1107" s="205"/>
      <c r="BI1107" s="205"/>
      <c r="BJ1107" s="205"/>
      <c r="BK1107" s="205"/>
      <c r="BL1107" s="205"/>
      <c r="BM1107" s="56"/>
    </row>
    <row r="1108" spans="1:65">
      <c r="A1108" s="30"/>
      <c r="B1108" s="3" t="s">
        <v>273</v>
      </c>
      <c r="C1108" s="29"/>
      <c r="D1108" s="24">
        <v>4.1109609582188778E-3</v>
      </c>
      <c r="E1108" s="24">
        <v>2.7289191999764224E-3</v>
      </c>
      <c r="F1108" s="24">
        <v>6.5806472012211741E-4</v>
      </c>
      <c r="G1108" s="24">
        <v>3.3736725784620342E-3</v>
      </c>
      <c r="H1108" s="24">
        <v>2.5819888974716139E-3</v>
      </c>
      <c r="I1108" s="24">
        <v>1.8618986725025273E-3</v>
      </c>
      <c r="J1108" s="24">
        <v>1.7095808453146139E-3</v>
      </c>
      <c r="K1108" s="24">
        <v>2.6394443859772232E-3</v>
      </c>
      <c r="L1108" s="24">
        <v>2.9294481846700578E-3</v>
      </c>
      <c r="M1108" s="24">
        <v>2.3284472651676439E-3</v>
      </c>
      <c r="N1108" s="24">
        <v>5.3770996336504036E-3</v>
      </c>
      <c r="O1108" s="24">
        <v>3.9191781615112355E-3</v>
      </c>
      <c r="P1108" s="24">
        <v>8.4665971125752019E-3</v>
      </c>
      <c r="Q1108" s="24">
        <v>6.0249481325568115E-3</v>
      </c>
      <c r="R1108" s="24">
        <v>1.0348284882046972E-3</v>
      </c>
      <c r="S1108" s="24">
        <v>5.3913510984415327E-3</v>
      </c>
      <c r="T1108" s="24">
        <v>4.366539438350088E-3</v>
      </c>
      <c r="U1108" s="24">
        <v>1.9663841605003516E-3</v>
      </c>
      <c r="V1108" s="24">
        <v>3.0166206257996736E-3</v>
      </c>
      <c r="W1108" s="24">
        <v>3.669695718539439E-3</v>
      </c>
      <c r="X1108" s="24">
        <v>3.5223098481914706E-3</v>
      </c>
      <c r="Y1108" s="24">
        <v>2.4194351957981053E-3</v>
      </c>
      <c r="Z1108" s="24">
        <v>4.8188864550502523E-3</v>
      </c>
      <c r="AA1108" s="24">
        <v>3.7162436231585575E-3</v>
      </c>
      <c r="AB1108" s="24">
        <v>1.3980939405729171E-3</v>
      </c>
      <c r="AC1108" s="24">
        <v>5.3324165878770955E-3</v>
      </c>
      <c r="AD1108" s="24">
        <v>2.5319294355622625E-3</v>
      </c>
      <c r="AE1108" s="24">
        <v>1.8618986725025273E-3</v>
      </c>
      <c r="AF1108" s="24">
        <v>1.1249296274286079E-2</v>
      </c>
      <c r="AG1108" s="204"/>
      <c r="AH1108" s="205"/>
      <c r="AI1108" s="205"/>
      <c r="AJ1108" s="205"/>
      <c r="AK1108" s="205"/>
      <c r="AL1108" s="205"/>
      <c r="AM1108" s="205"/>
      <c r="AN1108" s="205"/>
      <c r="AO1108" s="205"/>
      <c r="AP1108" s="205"/>
      <c r="AQ1108" s="205"/>
      <c r="AR1108" s="205"/>
      <c r="AS1108" s="205"/>
      <c r="AT1108" s="205"/>
      <c r="AU1108" s="205"/>
      <c r="AV1108" s="205"/>
      <c r="AW1108" s="205"/>
      <c r="AX1108" s="205"/>
      <c r="AY1108" s="205"/>
      <c r="AZ1108" s="205"/>
      <c r="BA1108" s="205"/>
      <c r="BB1108" s="205"/>
      <c r="BC1108" s="205"/>
      <c r="BD1108" s="205"/>
      <c r="BE1108" s="205"/>
      <c r="BF1108" s="205"/>
      <c r="BG1108" s="205"/>
      <c r="BH1108" s="205"/>
      <c r="BI1108" s="205"/>
      <c r="BJ1108" s="205"/>
      <c r="BK1108" s="205"/>
      <c r="BL1108" s="205"/>
      <c r="BM1108" s="56"/>
    </row>
    <row r="1109" spans="1:65">
      <c r="A1109" s="30"/>
      <c r="B1109" s="3" t="s">
        <v>86</v>
      </c>
      <c r="C1109" s="29"/>
      <c r="D1109" s="13">
        <v>1.6463600153059182E-2</v>
      </c>
      <c r="E1109" s="13">
        <v>1.0814024965232504E-2</v>
      </c>
      <c r="F1109" s="13">
        <v>2.6025298237014696E-3</v>
      </c>
      <c r="G1109" s="13">
        <v>1.3021573155852175E-2</v>
      </c>
      <c r="H1109" s="13">
        <v>9.8423973220010674E-3</v>
      </c>
      <c r="I1109" s="13">
        <v>7.5177604542497724E-3</v>
      </c>
      <c r="J1109" s="13">
        <v>6.8897669746693195E-3</v>
      </c>
      <c r="K1109" s="13">
        <v>1.0237017657313082E-2</v>
      </c>
      <c r="L1109" s="13">
        <v>1.0853157831442018E-2</v>
      </c>
      <c r="M1109" s="13">
        <v>9.5434685367893051E-3</v>
      </c>
      <c r="N1109" s="13">
        <v>2.1406803601995646E-2</v>
      </c>
      <c r="O1109" s="13">
        <v>1.6753047951526386E-2</v>
      </c>
      <c r="P1109" s="13">
        <v>3.3522669347260239E-2</v>
      </c>
      <c r="Q1109" s="13">
        <v>2.210990140387821E-2</v>
      </c>
      <c r="R1109" s="13">
        <v>4.5584145902460068E-3</v>
      </c>
      <c r="S1109" s="13">
        <v>2.0950846237467093E-2</v>
      </c>
      <c r="T1109" s="13">
        <v>1.6946466125550147E-2</v>
      </c>
      <c r="U1109" s="13">
        <v>8.1143775536465686E-3</v>
      </c>
      <c r="V1109" s="13">
        <v>1.2042397707783129E-2</v>
      </c>
      <c r="W1109" s="13">
        <v>1.495799885274228E-2</v>
      </c>
      <c r="X1109" s="13">
        <v>1.4933478723253832E-2</v>
      </c>
      <c r="Y1109" s="13">
        <v>9.5787602605005816E-3</v>
      </c>
      <c r="Z1109" s="13">
        <v>1.9558492004533259E-2</v>
      </c>
      <c r="AA1109" s="13">
        <v>1.423121121965238E-2</v>
      </c>
      <c r="AB1109" s="13">
        <v>5.5641838972124583E-3</v>
      </c>
      <c r="AC1109" s="13">
        <v>2.1524824762690107E-2</v>
      </c>
      <c r="AD1109" s="13">
        <v>1.0340033088329412E-2</v>
      </c>
      <c r="AE1109" s="13">
        <v>7.5789633887484147E-3</v>
      </c>
      <c r="AF1109" s="13">
        <v>4.9331806494457293E-2</v>
      </c>
      <c r="AG1109" s="150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274</v>
      </c>
      <c r="C1110" s="29"/>
      <c r="D1110" s="13">
        <v>-1.4414510516582713E-3</v>
      </c>
      <c r="E1110" s="13">
        <v>9.1559864922470258E-3</v>
      </c>
      <c r="F1110" s="13">
        <v>1.1178635209787346E-2</v>
      </c>
      <c r="G1110" s="13">
        <v>3.6082808930848476E-2</v>
      </c>
      <c r="H1110" s="13">
        <v>4.9079666296015345E-2</v>
      </c>
      <c r="I1110" s="13">
        <v>-9.5728182237110326E-3</v>
      </c>
      <c r="J1110" s="13">
        <v>-7.7066028071743897E-3</v>
      </c>
      <c r="K1110" s="13">
        <v>3.1084017636553662E-2</v>
      </c>
      <c r="L1110" s="13">
        <v>7.9405666814737152E-2</v>
      </c>
      <c r="M1110" s="13">
        <v>-2.4302589904233396E-2</v>
      </c>
      <c r="N1110" s="13">
        <v>4.5030294851471364E-3</v>
      </c>
      <c r="O1110" s="13">
        <v>-6.4473343299041086E-2</v>
      </c>
      <c r="P1110" s="13">
        <v>1.000911353980638E-2</v>
      </c>
      <c r="Q1110" s="13">
        <v>8.9736502156279929E-2</v>
      </c>
      <c r="R1110" s="13">
        <v>-9.2159515460521479E-2</v>
      </c>
      <c r="S1110" s="13">
        <v>2.908450111883587E-2</v>
      </c>
      <c r="T1110" s="13">
        <v>3.0417512130647584E-2</v>
      </c>
      <c r="U1110" s="13">
        <v>-3.0900994412702665E-2</v>
      </c>
      <c r="V1110" s="13">
        <v>1.7577753766904181E-3</v>
      </c>
      <c r="W1110" s="13">
        <v>-1.8903895306395024E-2</v>
      </c>
      <c r="X1110" s="13">
        <v>-5.67614080418547E-2</v>
      </c>
      <c r="Y1110" s="13">
        <v>1.0089094200515181E-2</v>
      </c>
      <c r="Z1110" s="13">
        <v>-1.4704910619187328E-2</v>
      </c>
      <c r="AA1110" s="13">
        <v>4.4280826653491756E-2</v>
      </c>
      <c r="AB1110" s="13">
        <v>4.8237007038580693E-3</v>
      </c>
      <c r="AC1110" s="13">
        <v>-9.3062160213488454E-3</v>
      </c>
      <c r="AD1110" s="13">
        <v>-2.0770110722931556E-2</v>
      </c>
      <c r="AE1110" s="13">
        <v>-1.7570884294582978E-2</v>
      </c>
      <c r="AF1110" s="13">
        <v>-8.8087166819435847E-2</v>
      </c>
      <c r="AG1110" s="150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275</v>
      </c>
      <c r="C1111" s="47"/>
      <c r="D1111" s="45">
        <v>0.1</v>
      </c>
      <c r="E1111" s="45">
        <v>0.22</v>
      </c>
      <c r="F1111" s="45">
        <v>0.28000000000000003</v>
      </c>
      <c r="G1111" s="45">
        <v>1.03</v>
      </c>
      <c r="H1111" s="45">
        <v>1.42</v>
      </c>
      <c r="I1111" s="45">
        <v>0.34</v>
      </c>
      <c r="J1111" s="45">
        <v>0.28000000000000003</v>
      </c>
      <c r="K1111" s="45">
        <v>0.88</v>
      </c>
      <c r="L1111" s="45">
        <v>2.3199999999999998</v>
      </c>
      <c r="M1111" s="45">
        <v>0.78</v>
      </c>
      <c r="N1111" s="45">
        <v>0.08</v>
      </c>
      <c r="O1111" s="45">
        <v>1.98</v>
      </c>
      <c r="P1111" s="45">
        <v>0.25</v>
      </c>
      <c r="Q1111" s="45">
        <v>2.63</v>
      </c>
      <c r="R1111" s="45">
        <v>2.81</v>
      </c>
      <c r="S1111" s="45">
        <v>0.82</v>
      </c>
      <c r="T1111" s="45">
        <v>0.86</v>
      </c>
      <c r="U1111" s="45">
        <v>0.98</v>
      </c>
      <c r="V1111" s="45">
        <v>0</v>
      </c>
      <c r="W1111" s="45">
        <v>0.62</v>
      </c>
      <c r="X1111" s="45">
        <v>1.75</v>
      </c>
      <c r="Y1111" s="45">
        <v>0.25</v>
      </c>
      <c r="Z1111" s="45">
        <v>0.49</v>
      </c>
      <c r="AA1111" s="45">
        <v>1.27</v>
      </c>
      <c r="AB1111" s="45">
        <v>0.09</v>
      </c>
      <c r="AC1111" s="45">
        <v>0.33</v>
      </c>
      <c r="AD1111" s="45">
        <v>0.67</v>
      </c>
      <c r="AE1111" s="45">
        <v>0.57999999999999996</v>
      </c>
      <c r="AF1111" s="45">
        <v>2.69</v>
      </c>
      <c r="AG1111" s="150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AA1112" s="20"/>
      <c r="AB1112" s="20"/>
      <c r="AC1112" s="20"/>
      <c r="AD1112" s="20"/>
      <c r="AE1112" s="20"/>
      <c r="AF1112" s="20"/>
      <c r="BM1112" s="55"/>
    </row>
    <row r="1113" spans="1:65" ht="15">
      <c r="B1113" s="8" t="s">
        <v>534</v>
      </c>
      <c r="BM1113" s="28" t="s">
        <v>66</v>
      </c>
    </row>
    <row r="1114" spans="1:65" ht="15">
      <c r="A1114" s="25" t="s">
        <v>45</v>
      </c>
      <c r="B1114" s="18" t="s">
        <v>110</v>
      </c>
      <c r="C1114" s="15" t="s">
        <v>111</v>
      </c>
      <c r="D1114" s="16" t="s">
        <v>232</v>
      </c>
      <c r="E1114" s="17" t="s">
        <v>232</v>
      </c>
      <c r="F1114" s="17" t="s">
        <v>232</v>
      </c>
      <c r="G1114" s="17" t="s">
        <v>232</v>
      </c>
      <c r="H1114" s="17" t="s">
        <v>232</v>
      </c>
      <c r="I1114" s="17" t="s">
        <v>232</v>
      </c>
      <c r="J1114" s="17" t="s">
        <v>232</v>
      </c>
      <c r="K1114" s="17" t="s">
        <v>232</v>
      </c>
      <c r="L1114" s="17" t="s">
        <v>232</v>
      </c>
      <c r="M1114" s="17" t="s">
        <v>232</v>
      </c>
      <c r="N1114" s="17" t="s">
        <v>232</v>
      </c>
      <c r="O1114" s="17" t="s">
        <v>232</v>
      </c>
      <c r="P1114" s="17" t="s">
        <v>232</v>
      </c>
      <c r="Q1114" s="17" t="s">
        <v>232</v>
      </c>
      <c r="R1114" s="17" t="s">
        <v>232</v>
      </c>
      <c r="S1114" s="17" t="s">
        <v>232</v>
      </c>
      <c r="T1114" s="17" t="s">
        <v>232</v>
      </c>
      <c r="U1114" s="17" t="s">
        <v>232</v>
      </c>
      <c r="V1114" s="17" t="s">
        <v>232</v>
      </c>
      <c r="W1114" s="17" t="s">
        <v>232</v>
      </c>
      <c r="X1114" s="17" t="s">
        <v>232</v>
      </c>
      <c r="Y1114" s="17" t="s">
        <v>232</v>
      </c>
      <c r="Z1114" s="17" t="s">
        <v>232</v>
      </c>
      <c r="AA1114" s="17" t="s">
        <v>232</v>
      </c>
      <c r="AB1114" s="17" t="s">
        <v>232</v>
      </c>
      <c r="AC1114" s="17" t="s">
        <v>232</v>
      </c>
      <c r="AD1114" s="17" t="s">
        <v>232</v>
      </c>
      <c r="AE1114" s="17" t="s">
        <v>232</v>
      </c>
      <c r="AF1114" s="150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233</v>
      </c>
      <c r="C1115" s="9" t="s">
        <v>233</v>
      </c>
      <c r="D1115" s="148" t="s">
        <v>235</v>
      </c>
      <c r="E1115" s="149" t="s">
        <v>236</v>
      </c>
      <c r="F1115" s="149" t="s">
        <v>237</v>
      </c>
      <c r="G1115" s="149" t="s">
        <v>238</v>
      </c>
      <c r="H1115" s="149" t="s">
        <v>239</v>
      </c>
      <c r="I1115" s="149" t="s">
        <v>240</v>
      </c>
      <c r="J1115" s="149" t="s">
        <v>241</v>
      </c>
      <c r="K1115" s="149" t="s">
        <v>242</v>
      </c>
      <c r="L1115" s="149" t="s">
        <v>243</v>
      </c>
      <c r="M1115" s="149" t="s">
        <v>244</v>
      </c>
      <c r="N1115" s="149" t="s">
        <v>245</v>
      </c>
      <c r="O1115" s="149" t="s">
        <v>246</v>
      </c>
      <c r="P1115" s="149" t="s">
        <v>247</v>
      </c>
      <c r="Q1115" s="149" t="s">
        <v>248</v>
      </c>
      <c r="R1115" s="149" t="s">
        <v>249</v>
      </c>
      <c r="S1115" s="149" t="s">
        <v>251</v>
      </c>
      <c r="T1115" s="149" t="s">
        <v>252</v>
      </c>
      <c r="U1115" s="149" t="s">
        <v>253</v>
      </c>
      <c r="V1115" s="149" t="s">
        <v>254</v>
      </c>
      <c r="W1115" s="149" t="s">
        <v>277</v>
      </c>
      <c r="X1115" s="149" t="s">
        <v>255</v>
      </c>
      <c r="Y1115" s="149" t="s">
        <v>256</v>
      </c>
      <c r="Z1115" s="149" t="s">
        <v>257</v>
      </c>
      <c r="AA1115" s="149" t="s">
        <v>258</v>
      </c>
      <c r="AB1115" s="149" t="s">
        <v>259</v>
      </c>
      <c r="AC1115" s="149" t="s">
        <v>261</v>
      </c>
      <c r="AD1115" s="149" t="s">
        <v>262</v>
      </c>
      <c r="AE1115" s="149" t="s">
        <v>263</v>
      </c>
      <c r="AF1115" s="150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114</v>
      </c>
      <c r="E1116" s="11" t="s">
        <v>284</v>
      </c>
      <c r="F1116" s="11" t="s">
        <v>284</v>
      </c>
      <c r="G1116" s="11" t="s">
        <v>284</v>
      </c>
      <c r="H1116" s="11" t="s">
        <v>284</v>
      </c>
      <c r="I1116" s="11" t="s">
        <v>114</v>
      </c>
      <c r="J1116" s="11" t="s">
        <v>285</v>
      </c>
      <c r="K1116" s="11" t="s">
        <v>284</v>
      </c>
      <c r="L1116" s="11" t="s">
        <v>114</v>
      </c>
      <c r="M1116" s="11" t="s">
        <v>114</v>
      </c>
      <c r="N1116" s="11" t="s">
        <v>114</v>
      </c>
      <c r="O1116" s="11" t="s">
        <v>114</v>
      </c>
      <c r="P1116" s="11" t="s">
        <v>284</v>
      </c>
      <c r="Q1116" s="11" t="s">
        <v>285</v>
      </c>
      <c r="R1116" s="11" t="s">
        <v>114</v>
      </c>
      <c r="S1116" s="11" t="s">
        <v>285</v>
      </c>
      <c r="T1116" s="11" t="s">
        <v>285</v>
      </c>
      <c r="U1116" s="11" t="s">
        <v>285</v>
      </c>
      <c r="V1116" s="11" t="s">
        <v>285</v>
      </c>
      <c r="W1116" s="11" t="s">
        <v>285</v>
      </c>
      <c r="X1116" s="11" t="s">
        <v>284</v>
      </c>
      <c r="Y1116" s="11" t="s">
        <v>285</v>
      </c>
      <c r="Z1116" s="11" t="s">
        <v>285</v>
      </c>
      <c r="AA1116" s="11" t="s">
        <v>285</v>
      </c>
      <c r="AB1116" s="11" t="s">
        <v>285</v>
      </c>
      <c r="AC1116" s="11" t="s">
        <v>284</v>
      </c>
      <c r="AD1116" s="11" t="s">
        <v>284</v>
      </c>
      <c r="AE1116" s="11" t="s">
        <v>285</v>
      </c>
      <c r="AF1116" s="150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0</v>
      </c>
    </row>
    <row r="1117" spans="1:65">
      <c r="A1117" s="30"/>
      <c r="B1117" s="19"/>
      <c r="C1117" s="9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  <c r="AA1117" s="26"/>
      <c r="AB1117" s="26"/>
      <c r="AC1117" s="26"/>
      <c r="AD1117" s="26"/>
      <c r="AE1117" s="26"/>
      <c r="AF1117" s="150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0</v>
      </c>
    </row>
    <row r="1118" spans="1:65">
      <c r="A1118" s="30"/>
      <c r="B1118" s="18">
        <v>1</v>
      </c>
      <c r="C1118" s="14">
        <v>1</v>
      </c>
      <c r="D1118" s="216">
        <v>119</v>
      </c>
      <c r="E1118" s="216">
        <v>123.8</v>
      </c>
      <c r="F1118" s="216">
        <v>124.66668332237872</v>
      </c>
      <c r="G1118" s="216">
        <v>119.2</v>
      </c>
      <c r="H1118" s="216">
        <v>127</v>
      </c>
      <c r="I1118" s="216">
        <v>123.00000000000001</v>
      </c>
      <c r="J1118" s="216">
        <v>119</v>
      </c>
      <c r="K1118" s="217">
        <v>131</v>
      </c>
      <c r="L1118" s="216">
        <v>116.4</v>
      </c>
      <c r="M1118" s="216">
        <v>116</v>
      </c>
      <c r="N1118" s="216">
        <v>122.45145825148627</v>
      </c>
      <c r="O1118" s="217">
        <v>108.08</v>
      </c>
      <c r="P1118" s="216">
        <v>123.20000000000002</v>
      </c>
      <c r="Q1118" s="216">
        <v>117</v>
      </c>
      <c r="R1118" s="216">
        <v>123.64</v>
      </c>
      <c r="S1118" s="216">
        <v>123.5</v>
      </c>
      <c r="T1118" s="216">
        <v>125.49999999999999</v>
      </c>
      <c r="U1118" s="216">
        <v>121.5</v>
      </c>
      <c r="V1118" s="216">
        <v>123.00000000000001</v>
      </c>
      <c r="W1118" s="216">
        <v>119</v>
      </c>
      <c r="X1118" s="216">
        <v>118</v>
      </c>
      <c r="Y1118" s="216">
        <v>120.6</v>
      </c>
      <c r="Z1118" s="216">
        <v>129.6</v>
      </c>
      <c r="AA1118" s="216">
        <v>127</v>
      </c>
      <c r="AB1118" s="216">
        <v>114</v>
      </c>
      <c r="AC1118" s="216">
        <v>122.3</v>
      </c>
      <c r="AD1118" s="216">
        <v>119</v>
      </c>
      <c r="AE1118" s="217">
        <v>113.3</v>
      </c>
      <c r="AF1118" s="218"/>
      <c r="AG1118" s="219"/>
      <c r="AH1118" s="219"/>
      <c r="AI1118" s="219"/>
      <c r="AJ1118" s="219"/>
      <c r="AK1118" s="219"/>
      <c r="AL1118" s="219"/>
      <c r="AM1118" s="219"/>
      <c r="AN1118" s="219"/>
      <c r="AO1118" s="219"/>
      <c r="AP1118" s="219"/>
      <c r="AQ1118" s="219"/>
      <c r="AR1118" s="219"/>
      <c r="AS1118" s="219"/>
      <c r="AT1118" s="219"/>
      <c r="AU1118" s="219"/>
      <c r="AV1118" s="219"/>
      <c r="AW1118" s="219"/>
      <c r="AX1118" s="219"/>
      <c r="AY1118" s="219"/>
      <c r="AZ1118" s="219"/>
      <c r="BA1118" s="219"/>
      <c r="BB1118" s="219"/>
      <c r="BC1118" s="219"/>
      <c r="BD1118" s="219"/>
      <c r="BE1118" s="219"/>
      <c r="BF1118" s="219"/>
      <c r="BG1118" s="219"/>
      <c r="BH1118" s="219"/>
      <c r="BI1118" s="219"/>
      <c r="BJ1118" s="219"/>
      <c r="BK1118" s="219"/>
      <c r="BL1118" s="219"/>
      <c r="BM1118" s="220">
        <v>1</v>
      </c>
    </row>
    <row r="1119" spans="1:65">
      <c r="A1119" s="30"/>
      <c r="B1119" s="19">
        <v>1</v>
      </c>
      <c r="C1119" s="9">
        <v>2</v>
      </c>
      <c r="D1119" s="221">
        <v>114</v>
      </c>
      <c r="E1119" s="221">
        <v>123.40000000000002</v>
      </c>
      <c r="F1119" s="221">
        <v>124.82844069376225</v>
      </c>
      <c r="G1119" s="221">
        <v>125.89999999999999</v>
      </c>
      <c r="H1119" s="221">
        <v>130</v>
      </c>
      <c r="I1119" s="221">
        <v>121</v>
      </c>
      <c r="J1119" s="221">
        <v>119</v>
      </c>
      <c r="K1119" s="222">
        <v>130</v>
      </c>
      <c r="L1119" s="221">
        <v>119</v>
      </c>
      <c r="M1119" s="221">
        <v>118</v>
      </c>
      <c r="N1119" s="221">
        <v>125.14640733548319</v>
      </c>
      <c r="O1119" s="222">
        <v>107.47</v>
      </c>
      <c r="P1119" s="221">
        <v>121.5</v>
      </c>
      <c r="Q1119" s="221">
        <v>127</v>
      </c>
      <c r="R1119" s="221">
        <v>121.47</v>
      </c>
      <c r="S1119" s="223">
        <v>133</v>
      </c>
      <c r="T1119" s="221">
        <v>123.00000000000001</v>
      </c>
      <c r="U1119" s="221">
        <v>123.5</v>
      </c>
      <c r="V1119" s="221">
        <v>124</v>
      </c>
      <c r="W1119" s="221">
        <v>115</v>
      </c>
      <c r="X1119" s="221">
        <v>118</v>
      </c>
      <c r="Y1119" s="221">
        <v>121.6</v>
      </c>
      <c r="Z1119" s="221">
        <v>128.4</v>
      </c>
      <c r="AA1119" s="221">
        <v>125</v>
      </c>
      <c r="AB1119" s="221">
        <v>115</v>
      </c>
      <c r="AC1119" s="221">
        <v>120.1</v>
      </c>
      <c r="AD1119" s="221">
        <v>117</v>
      </c>
      <c r="AE1119" s="222">
        <v>111.7</v>
      </c>
      <c r="AF1119" s="218"/>
      <c r="AG1119" s="219"/>
      <c r="AH1119" s="219"/>
      <c r="AI1119" s="219"/>
      <c r="AJ1119" s="219"/>
      <c r="AK1119" s="219"/>
      <c r="AL1119" s="219"/>
      <c r="AM1119" s="219"/>
      <c r="AN1119" s="219"/>
      <c r="AO1119" s="219"/>
      <c r="AP1119" s="219"/>
      <c r="AQ1119" s="219"/>
      <c r="AR1119" s="219"/>
      <c r="AS1119" s="219"/>
      <c r="AT1119" s="219"/>
      <c r="AU1119" s="219"/>
      <c r="AV1119" s="219"/>
      <c r="AW1119" s="219"/>
      <c r="AX1119" s="219"/>
      <c r="AY1119" s="219"/>
      <c r="AZ1119" s="219"/>
      <c r="BA1119" s="219"/>
      <c r="BB1119" s="219"/>
      <c r="BC1119" s="219"/>
      <c r="BD1119" s="219"/>
      <c r="BE1119" s="219"/>
      <c r="BF1119" s="219"/>
      <c r="BG1119" s="219"/>
      <c r="BH1119" s="219"/>
      <c r="BI1119" s="219"/>
      <c r="BJ1119" s="219"/>
      <c r="BK1119" s="219"/>
      <c r="BL1119" s="219"/>
      <c r="BM1119" s="220">
        <v>32</v>
      </c>
    </row>
    <row r="1120" spans="1:65">
      <c r="A1120" s="30"/>
      <c r="B1120" s="19">
        <v>1</v>
      </c>
      <c r="C1120" s="9">
        <v>3</v>
      </c>
      <c r="D1120" s="221">
        <v>124</v>
      </c>
      <c r="E1120" s="221">
        <v>122.7</v>
      </c>
      <c r="F1120" s="221">
        <v>126.35182925653575</v>
      </c>
      <c r="G1120" s="221">
        <v>119.6</v>
      </c>
      <c r="H1120" s="223">
        <v>158</v>
      </c>
      <c r="I1120" s="221">
        <v>119</v>
      </c>
      <c r="J1120" s="221">
        <v>122</v>
      </c>
      <c r="K1120" s="222">
        <v>130</v>
      </c>
      <c r="L1120" s="221">
        <v>126.30000000000001</v>
      </c>
      <c r="M1120" s="221">
        <v>123.00000000000001</v>
      </c>
      <c r="N1120" s="221">
        <v>120.344002158967</v>
      </c>
      <c r="O1120" s="222">
        <v>104</v>
      </c>
      <c r="P1120" s="221">
        <v>117.8</v>
      </c>
      <c r="Q1120" s="221">
        <v>120</v>
      </c>
      <c r="R1120" s="221">
        <v>121.11</v>
      </c>
      <c r="S1120" s="221">
        <v>126</v>
      </c>
      <c r="T1120" s="221">
        <v>120.5</v>
      </c>
      <c r="U1120" s="221">
        <v>118.5</v>
      </c>
      <c r="V1120" s="221">
        <v>123.00000000000001</v>
      </c>
      <c r="W1120" s="223">
        <v>129.5</v>
      </c>
      <c r="X1120" s="221">
        <v>123.00000000000001</v>
      </c>
      <c r="Y1120" s="221">
        <v>119.2</v>
      </c>
      <c r="Z1120" s="221">
        <v>122.09999999999998</v>
      </c>
      <c r="AA1120" s="221">
        <v>125.4</v>
      </c>
      <c r="AB1120" s="221">
        <v>116</v>
      </c>
      <c r="AC1120" s="221">
        <v>122</v>
      </c>
      <c r="AD1120" s="221">
        <v>115</v>
      </c>
      <c r="AE1120" s="222">
        <v>107.6</v>
      </c>
      <c r="AF1120" s="218"/>
      <c r="AG1120" s="219"/>
      <c r="AH1120" s="219"/>
      <c r="AI1120" s="219"/>
      <c r="AJ1120" s="219"/>
      <c r="AK1120" s="219"/>
      <c r="AL1120" s="219"/>
      <c r="AM1120" s="219"/>
      <c r="AN1120" s="219"/>
      <c r="AO1120" s="219"/>
      <c r="AP1120" s="219"/>
      <c r="AQ1120" s="219"/>
      <c r="AR1120" s="219"/>
      <c r="AS1120" s="219"/>
      <c r="AT1120" s="219"/>
      <c r="AU1120" s="219"/>
      <c r="AV1120" s="219"/>
      <c r="AW1120" s="219"/>
      <c r="AX1120" s="219"/>
      <c r="AY1120" s="219"/>
      <c r="AZ1120" s="219"/>
      <c r="BA1120" s="219"/>
      <c r="BB1120" s="219"/>
      <c r="BC1120" s="219"/>
      <c r="BD1120" s="219"/>
      <c r="BE1120" s="219"/>
      <c r="BF1120" s="219"/>
      <c r="BG1120" s="219"/>
      <c r="BH1120" s="219"/>
      <c r="BI1120" s="219"/>
      <c r="BJ1120" s="219"/>
      <c r="BK1120" s="219"/>
      <c r="BL1120" s="219"/>
      <c r="BM1120" s="220">
        <v>16</v>
      </c>
    </row>
    <row r="1121" spans="1:65">
      <c r="A1121" s="30"/>
      <c r="B1121" s="19">
        <v>1</v>
      </c>
      <c r="C1121" s="9">
        <v>4</v>
      </c>
      <c r="D1121" s="221">
        <v>115</v>
      </c>
      <c r="E1121" s="221">
        <v>126.50000000000001</v>
      </c>
      <c r="F1121" s="221">
        <v>125.3011332157825</v>
      </c>
      <c r="G1121" s="221">
        <v>122.09999999999998</v>
      </c>
      <c r="H1121" s="221">
        <v>127</v>
      </c>
      <c r="I1121" s="221">
        <v>122</v>
      </c>
      <c r="J1121" s="221">
        <v>122</v>
      </c>
      <c r="K1121" s="222">
        <v>127</v>
      </c>
      <c r="L1121" s="221">
        <v>113.5</v>
      </c>
      <c r="M1121" s="221">
        <v>114</v>
      </c>
      <c r="N1121" s="221">
        <v>122.48662629103825</v>
      </c>
      <c r="O1121" s="222">
        <v>103.1</v>
      </c>
      <c r="P1121" s="221">
        <v>117.6</v>
      </c>
      <c r="Q1121" s="221">
        <v>116</v>
      </c>
      <c r="R1121" s="221">
        <v>122.23</v>
      </c>
      <c r="S1121" s="221">
        <v>122.5</v>
      </c>
      <c r="T1121" s="221">
        <v>118</v>
      </c>
      <c r="U1121" s="221">
        <v>121</v>
      </c>
      <c r="V1121" s="221">
        <v>124</v>
      </c>
      <c r="W1121" s="221">
        <v>111</v>
      </c>
      <c r="X1121" s="221">
        <v>124</v>
      </c>
      <c r="Y1121" s="221">
        <v>119.9</v>
      </c>
      <c r="Z1121" s="221">
        <v>122.9</v>
      </c>
      <c r="AA1121" s="221">
        <v>123.09999999999998</v>
      </c>
      <c r="AB1121" s="221">
        <v>116</v>
      </c>
      <c r="AC1121" s="221">
        <v>120.9</v>
      </c>
      <c r="AD1121" s="221">
        <v>118</v>
      </c>
      <c r="AE1121" s="222">
        <v>116.4</v>
      </c>
      <c r="AF1121" s="218"/>
      <c r="AG1121" s="219"/>
      <c r="AH1121" s="219"/>
      <c r="AI1121" s="219"/>
      <c r="AJ1121" s="219"/>
      <c r="AK1121" s="219"/>
      <c r="AL1121" s="219"/>
      <c r="AM1121" s="219"/>
      <c r="AN1121" s="219"/>
      <c r="AO1121" s="219"/>
      <c r="AP1121" s="219"/>
      <c r="AQ1121" s="219"/>
      <c r="AR1121" s="219"/>
      <c r="AS1121" s="219"/>
      <c r="AT1121" s="219"/>
      <c r="AU1121" s="219"/>
      <c r="AV1121" s="219"/>
      <c r="AW1121" s="219"/>
      <c r="AX1121" s="219"/>
      <c r="AY1121" s="219"/>
      <c r="AZ1121" s="219"/>
      <c r="BA1121" s="219"/>
      <c r="BB1121" s="219"/>
      <c r="BC1121" s="219"/>
      <c r="BD1121" s="219"/>
      <c r="BE1121" s="219"/>
      <c r="BF1121" s="219"/>
      <c r="BG1121" s="219"/>
      <c r="BH1121" s="219"/>
      <c r="BI1121" s="219"/>
      <c r="BJ1121" s="219"/>
      <c r="BK1121" s="219"/>
      <c r="BL1121" s="219"/>
      <c r="BM1121" s="220">
        <v>121.2421451818837</v>
      </c>
    </row>
    <row r="1122" spans="1:65">
      <c r="A1122" s="30"/>
      <c r="B1122" s="19">
        <v>1</v>
      </c>
      <c r="C1122" s="9">
        <v>5</v>
      </c>
      <c r="D1122" s="221">
        <v>121</v>
      </c>
      <c r="E1122" s="221">
        <v>121.4</v>
      </c>
      <c r="F1122" s="221">
        <v>126.00484969042182</v>
      </c>
      <c r="G1122" s="221">
        <v>125.4</v>
      </c>
      <c r="H1122" s="223">
        <v>141</v>
      </c>
      <c r="I1122" s="221">
        <v>124</v>
      </c>
      <c r="J1122" s="221">
        <v>123.00000000000001</v>
      </c>
      <c r="K1122" s="222">
        <v>126</v>
      </c>
      <c r="L1122" s="221">
        <v>121.2</v>
      </c>
      <c r="M1122" s="221">
        <v>117</v>
      </c>
      <c r="N1122" s="221">
        <v>123.99054219208665</v>
      </c>
      <c r="O1122" s="222">
        <v>110.74</v>
      </c>
      <c r="P1122" s="221">
        <v>125.30000000000001</v>
      </c>
      <c r="Q1122" s="221">
        <v>126</v>
      </c>
      <c r="R1122" s="221">
        <v>121.56</v>
      </c>
      <c r="S1122" s="221">
        <v>123.00000000000001</v>
      </c>
      <c r="T1122" s="221">
        <v>122.5</v>
      </c>
      <c r="U1122" s="221">
        <v>120.5</v>
      </c>
      <c r="V1122" s="221">
        <v>125</v>
      </c>
      <c r="W1122" s="221">
        <v>113</v>
      </c>
      <c r="X1122" s="221">
        <v>119</v>
      </c>
      <c r="Y1122" s="221">
        <v>116.1</v>
      </c>
      <c r="Z1122" s="221">
        <v>129</v>
      </c>
      <c r="AA1122" s="221">
        <v>128.19999999999999</v>
      </c>
      <c r="AB1122" s="221">
        <v>115</v>
      </c>
      <c r="AC1122" s="223">
        <v>117.2</v>
      </c>
      <c r="AD1122" s="221">
        <v>114</v>
      </c>
      <c r="AE1122" s="223">
        <v>98.8</v>
      </c>
      <c r="AF1122" s="218"/>
      <c r="AG1122" s="219"/>
      <c r="AH1122" s="219"/>
      <c r="AI1122" s="219"/>
      <c r="AJ1122" s="219"/>
      <c r="AK1122" s="219"/>
      <c r="AL1122" s="219"/>
      <c r="AM1122" s="219"/>
      <c r="AN1122" s="219"/>
      <c r="AO1122" s="219"/>
      <c r="AP1122" s="219"/>
      <c r="AQ1122" s="219"/>
      <c r="AR1122" s="219"/>
      <c r="AS1122" s="219"/>
      <c r="AT1122" s="219"/>
      <c r="AU1122" s="219"/>
      <c r="AV1122" s="219"/>
      <c r="AW1122" s="219"/>
      <c r="AX1122" s="219"/>
      <c r="AY1122" s="219"/>
      <c r="AZ1122" s="219"/>
      <c r="BA1122" s="219"/>
      <c r="BB1122" s="219"/>
      <c r="BC1122" s="219"/>
      <c r="BD1122" s="219"/>
      <c r="BE1122" s="219"/>
      <c r="BF1122" s="219"/>
      <c r="BG1122" s="219"/>
      <c r="BH1122" s="219"/>
      <c r="BI1122" s="219"/>
      <c r="BJ1122" s="219"/>
      <c r="BK1122" s="219"/>
      <c r="BL1122" s="219"/>
      <c r="BM1122" s="220">
        <v>70</v>
      </c>
    </row>
    <row r="1123" spans="1:65">
      <c r="A1123" s="30"/>
      <c r="B1123" s="19">
        <v>1</v>
      </c>
      <c r="C1123" s="9">
        <v>6</v>
      </c>
      <c r="D1123" s="221">
        <v>117</v>
      </c>
      <c r="E1123" s="221">
        <v>126.30000000000001</v>
      </c>
      <c r="F1123" s="221">
        <v>126.30882025146305</v>
      </c>
      <c r="G1123" s="221">
        <v>121.7</v>
      </c>
      <c r="H1123" s="221">
        <v>118</v>
      </c>
      <c r="I1123" s="221">
        <v>121</v>
      </c>
      <c r="J1123" s="221">
        <v>120</v>
      </c>
      <c r="K1123" s="222">
        <v>131</v>
      </c>
      <c r="L1123" s="221">
        <v>126.2</v>
      </c>
      <c r="M1123" s="221">
        <v>121</v>
      </c>
      <c r="N1123" s="221">
        <v>119.6709846231506</v>
      </c>
      <c r="O1123" s="222">
        <v>110.21</v>
      </c>
      <c r="P1123" s="221">
        <v>118.7</v>
      </c>
      <c r="Q1123" s="221">
        <v>114</v>
      </c>
      <c r="R1123" s="221">
        <v>121.8</v>
      </c>
      <c r="S1123" s="221">
        <v>118.5</v>
      </c>
      <c r="T1123" s="221">
        <v>124.49999999999999</v>
      </c>
      <c r="U1123" s="221">
        <v>123.00000000000001</v>
      </c>
      <c r="V1123" s="221">
        <v>125.49999999999999</v>
      </c>
      <c r="W1123" s="221">
        <v>114.5</v>
      </c>
      <c r="X1123" s="221">
        <v>119</v>
      </c>
      <c r="Y1123" s="221">
        <v>121.7</v>
      </c>
      <c r="Z1123" s="221">
        <v>123.6</v>
      </c>
      <c r="AA1123" s="221">
        <v>122.39999999999999</v>
      </c>
      <c r="AB1123" s="221">
        <v>112</v>
      </c>
      <c r="AC1123" s="221">
        <v>122</v>
      </c>
      <c r="AD1123" s="221">
        <v>119</v>
      </c>
      <c r="AE1123" s="222">
        <v>114.7</v>
      </c>
      <c r="AF1123" s="218"/>
      <c r="AG1123" s="219"/>
      <c r="AH1123" s="219"/>
      <c r="AI1123" s="219"/>
      <c r="AJ1123" s="219"/>
      <c r="AK1123" s="219"/>
      <c r="AL1123" s="219"/>
      <c r="AM1123" s="219"/>
      <c r="AN1123" s="219"/>
      <c r="AO1123" s="219"/>
      <c r="AP1123" s="219"/>
      <c r="AQ1123" s="219"/>
      <c r="AR1123" s="219"/>
      <c r="AS1123" s="219"/>
      <c r="AT1123" s="219"/>
      <c r="AU1123" s="219"/>
      <c r="AV1123" s="219"/>
      <c r="AW1123" s="219"/>
      <c r="AX1123" s="219"/>
      <c r="AY1123" s="219"/>
      <c r="AZ1123" s="219"/>
      <c r="BA1123" s="219"/>
      <c r="BB1123" s="219"/>
      <c r="BC1123" s="219"/>
      <c r="BD1123" s="219"/>
      <c r="BE1123" s="219"/>
      <c r="BF1123" s="219"/>
      <c r="BG1123" s="219"/>
      <c r="BH1123" s="219"/>
      <c r="BI1123" s="219"/>
      <c r="BJ1123" s="219"/>
      <c r="BK1123" s="219"/>
      <c r="BL1123" s="219"/>
      <c r="BM1123" s="224"/>
    </row>
    <row r="1124" spans="1:65">
      <c r="A1124" s="30"/>
      <c r="B1124" s="20" t="s">
        <v>271</v>
      </c>
      <c r="C1124" s="12"/>
      <c r="D1124" s="225">
        <v>118.33333333333333</v>
      </c>
      <c r="E1124" s="225">
        <v>124.01666666666669</v>
      </c>
      <c r="F1124" s="225">
        <v>125.57695940505737</v>
      </c>
      <c r="G1124" s="225">
        <v>122.31666666666666</v>
      </c>
      <c r="H1124" s="225">
        <v>133.5</v>
      </c>
      <c r="I1124" s="225">
        <v>121.66666666666667</v>
      </c>
      <c r="J1124" s="225">
        <v>120.83333333333333</v>
      </c>
      <c r="K1124" s="225">
        <v>129.16666666666666</v>
      </c>
      <c r="L1124" s="225">
        <v>120.43333333333335</v>
      </c>
      <c r="M1124" s="225">
        <v>118.16666666666667</v>
      </c>
      <c r="N1124" s="225">
        <v>122.348336808702</v>
      </c>
      <c r="O1124" s="225">
        <v>107.26666666666667</v>
      </c>
      <c r="P1124" s="225">
        <v>120.68333333333335</v>
      </c>
      <c r="Q1124" s="225">
        <v>120</v>
      </c>
      <c r="R1124" s="225">
        <v>121.96833333333332</v>
      </c>
      <c r="S1124" s="225">
        <v>124.41666666666667</v>
      </c>
      <c r="T1124" s="225">
        <v>122.33333333333333</v>
      </c>
      <c r="U1124" s="225">
        <v>121.33333333333333</v>
      </c>
      <c r="V1124" s="225">
        <v>124.08333333333333</v>
      </c>
      <c r="W1124" s="225">
        <v>117</v>
      </c>
      <c r="X1124" s="225">
        <v>120.16666666666667</v>
      </c>
      <c r="Y1124" s="225">
        <v>119.85000000000001</v>
      </c>
      <c r="Z1124" s="225">
        <v>125.93333333333334</v>
      </c>
      <c r="AA1124" s="225">
        <v>125.18333333333332</v>
      </c>
      <c r="AB1124" s="225">
        <v>114.66666666666667</v>
      </c>
      <c r="AC1124" s="225">
        <v>120.75</v>
      </c>
      <c r="AD1124" s="225">
        <v>117</v>
      </c>
      <c r="AE1124" s="225">
        <v>110.41666666666667</v>
      </c>
      <c r="AF1124" s="218"/>
      <c r="AG1124" s="219"/>
      <c r="AH1124" s="219"/>
      <c r="AI1124" s="219"/>
      <c r="AJ1124" s="219"/>
      <c r="AK1124" s="219"/>
      <c r="AL1124" s="219"/>
      <c r="AM1124" s="219"/>
      <c r="AN1124" s="219"/>
      <c r="AO1124" s="219"/>
      <c r="AP1124" s="219"/>
      <c r="AQ1124" s="219"/>
      <c r="AR1124" s="219"/>
      <c r="AS1124" s="219"/>
      <c r="AT1124" s="219"/>
      <c r="AU1124" s="219"/>
      <c r="AV1124" s="219"/>
      <c r="AW1124" s="219"/>
      <c r="AX1124" s="219"/>
      <c r="AY1124" s="219"/>
      <c r="AZ1124" s="219"/>
      <c r="BA1124" s="219"/>
      <c r="BB1124" s="219"/>
      <c r="BC1124" s="219"/>
      <c r="BD1124" s="219"/>
      <c r="BE1124" s="219"/>
      <c r="BF1124" s="219"/>
      <c r="BG1124" s="219"/>
      <c r="BH1124" s="219"/>
      <c r="BI1124" s="219"/>
      <c r="BJ1124" s="219"/>
      <c r="BK1124" s="219"/>
      <c r="BL1124" s="219"/>
      <c r="BM1124" s="224"/>
    </row>
    <row r="1125" spans="1:65">
      <c r="A1125" s="30"/>
      <c r="B1125" s="3" t="s">
        <v>272</v>
      </c>
      <c r="C1125" s="29"/>
      <c r="D1125" s="221">
        <v>118</v>
      </c>
      <c r="E1125" s="221">
        <v>123.60000000000001</v>
      </c>
      <c r="F1125" s="221">
        <v>125.65299145310216</v>
      </c>
      <c r="G1125" s="221">
        <v>121.89999999999999</v>
      </c>
      <c r="H1125" s="221">
        <v>128.5</v>
      </c>
      <c r="I1125" s="221">
        <v>121.5</v>
      </c>
      <c r="J1125" s="221">
        <v>121</v>
      </c>
      <c r="K1125" s="221">
        <v>130</v>
      </c>
      <c r="L1125" s="221">
        <v>120.1</v>
      </c>
      <c r="M1125" s="221">
        <v>117.5</v>
      </c>
      <c r="N1125" s="221">
        <v>122.46904227126225</v>
      </c>
      <c r="O1125" s="221">
        <v>107.77500000000001</v>
      </c>
      <c r="P1125" s="221">
        <v>120.1</v>
      </c>
      <c r="Q1125" s="221">
        <v>118.5</v>
      </c>
      <c r="R1125" s="221">
        <v>121.68</v>
      </c>
      <c r="S1125" s="221">
        <v>123.25</v>
      </c>
      <c r="T1125" s="221">
        <v>122.75</v>
      </c>
      <c r="U1125" s="221">
        <v>121.25</v>
      </c>
      <c r="V1125" s="221">
        <v>124</v>
      </c>
      <c r="W1125" s="221">
        <v>114.75</v>
      </c>
      <c r="X1125" s="221">
        <v>119</v>
      </c>
      <c r="Y1125" s="221">
        <v>120.25</v>
      </c>
      <c r="Z1125" s="221">
        <v>126</v>
      </c>
      <c r="AA1125" s="221">
        <v>125.2</v>
      </c>
      <c r="AB1125" s="221">
        <v>115</v>
      </c>
      <c r="AC1125" s="221">
        <v>121.45</v>
      </c>
      <c r="AD1125" s="221">
        <v>117.5</v>
      </c>
      <c r="AE1125" s="221">
        <v>112.5</v>
      </c>
      <c r="AF1125" s="218"/>
      <c r="AG1125" s="219"/>
      <c r="AH1125" s="219"/>
      <c r="AI1125" s="219"/>
      <c r="AJ1125" s="219"/>
      <c r="AK1125" s="219"/>
      <c r="AL1125" s="219"/>
      <c r="AM1125" s="219"/>
      <c r="AN1125" s="219"/>
      <c r="AO1125" s="219"/>
      <c r="AP1125" s="219"/>
      <c r="AQ1125" s="219"/>
      <c r="AR1125" s="219"/>
      <c r="AS1125" s="219"/>
      <c r="AT1125" s="219"/>
      <c r="AU1125" s="219"/>
      <c r="AV1125" s="219"/>
      <c r="AW1125" s="219"/>
      <c r="AX1125" s="219"/>
      <c r="AY1125" s="219"/>
      <c r="AZ1125" s="219"/>
      <c r="BA1125" s="219"/>
      <c r="BB1125" s="219"/>
      <c r="BC1125" s="219"/>
      <c r="BD1125" s="219"/>
      <c r="BE1125" s="219"/>
      <c r="BF1125" s="219"/>
      <c r="BG1125" s="219"/>
      <c r="BH1125" s="219"/>
      <c r="BI1125" s="219"/>
      <c r="BJ1125" s="219"/>
      <c r="BK1125" s="219"/>
      <c r="BL1125" s="219"/>
      <c r="BM1125" s="224"/>
    </row>
    <row r="1126" spans="1:65">
      <c r="A1126" s="30"/>
      <c r="B1126" s="3" t="s">
        <v>273</v>
      </c>
      <c r="C1126" s="29"/>
      <c r="D1126" s="221">
        <v>3.7771241264574122</v>
      </c>
      <c r="E1126" s="221">
        <v>2.019323319002353</v>
      </c>
      <c r="F1126" s="221">
        <v>0.74620326668899506</v>
      </c>
      <c r="G1126" s="221">
        <v>2.8237681680100204</v>
      </c>
      <c r="H1126" s="221">
        <v>14.096098751072937</v>
      </c>
      <c r="I1126" s="221">
        <v>1.7511900715418285</v>
      </c>
      <c r="J1126" s="221">
        <v>1.722401424368512</v>
      </c>
      <c r="K1126" s="221">
        <v>2.1369760566432809</v>
      </c>
      <c r="L1126" s="221">
        <v>5.1894765310835247</v>
      </c>
      <c r="M1126" s="221">
        <v>3.3115957885386154</v>
      </c>
      <c r="N1126" s="221">
        <v>2.0852514150840897</v>
      </c>
      <c r="O1126" s="221">
        <v>3.1452291914368753</v>
      </c>
      <c r="P1126" s="221">
        <v>3.1644378121029195</v>
      </c>
      <c r="Q1126" s="221">
        <v>5.4037024344425184</v>
      </c>
      <c r="R1126" s="221">
        <v>0.8992311530783772</v>
      </c>
      <c r="S1126" s="221">
        <v>4.8519755426698783</v>
      </c>
      <c r="T1126" s="221">
        <v>2.7325202042558883</v>
      </c>
      <c r="U1126" s="221">
        <v>1.8073922282301302</v>
      </c>
      <c r="V1126" s="221">
        <v>1.0206207261596476</v>
      </c>
      <c r="W1126" s="221">
        <v>6.6708320320631671</v>
      </c>
      <c r="X1126" s="221">
        <v>2.6394443859772236</v>
      </c>
      <c r="Y1126" s="221">
        <v>2.0753312988532708</v>
      </c>
      <c r="Z1126" s="221">
        <v>3.4138931832537898</v>
      </c>
      <c r="AA1126" s="221">
        <v>2.2166791979595692</v>
      </c>
      <c r="AB1126" s="221">
        <v>1.505545305418162</v>
      </c>
      <c r="AC1126" s="221">
        <v>1.9274335267396374</v>
      </c>
      <c r="AD1126" s="221">
        <v>2.0976176963403033</v>
      </c>
      <c r="AE1126" s="221">
        <v>6.4341018539238792</v>
      </c>
      <c r="AF1126" s="218"/>
      <c r="AG1126" s="219"/>
      <c r="AH1126" s="219"/>
      <c r="AI1126" s="219"/>
      <c r="AJ1126" s="219"/>
      <c r="AK1126" s="219"/>
      <c r="AL1126" s="219"/>
      <c r="AM1126" s="219"/>
      <c r="AN1126" s="219"/>
      <c r="AO1126" s="219"/>
      <c r="AP1126" s="219"/>
      <c r="AQ1126" s="219"/>
      <c r="AR1126" s="219"/>
      <c r="AS1126" s="219"/>
      <c r="AT1126" s="219"/>
      <c r="AU1126" s="219"/>
      <c r="AV1126" s="219"/>
      <c r="AW1126" s="219"/>
      <c r="AX1126" s="219"/>
      <c r="AY1126" s="219"/>
      <c r="AZ1126" s="219"/>
      <c r="BA1126" s="219"/>
      <c r="BB1126" s="219"/>
      <c r="BC1126" s="219"/>
      <c r="BD1126" s="219"/>
      <c r="BE1126" s="219"/>
      <c r="BF1126" s="219"/>
      <c r="BG1126" s="219"/>
      <c r="BH1126" s="219"/>
      <c r="BI1126" s="219"/>
      <c r="BJ1126" s="219"/>
      <c r="BK1126" s="219"/>
      <c r="BL1126" s="219"/>
      <c r="BM1126" s="224"/>
    </row>
    <row r="1127" spans="1:65">
      <c r="A1127" s="30"/>
      <c r="B1127" s="3" t="s">
        <v>86</v>
      </c>
      <c r="C1127" s="29"/>
      <c r="D1127" s="13">
        <v>3.191935881513306E-2</v>
      </c>
      <c r="E1127" s="13">
        <v>1.6282676943978114E-2</v>
      </c>
      <c r="F1127" s="13">
        <v>5.9421988732985933E-3</v>
      </c>
      <c r="G1127" s="13">
        <v>2.308571877375681E-2</v>
      </c>
      <c r="H1127" s="13">
        <v>0.10558875468968491</v>
      </c>
      <c r="I1127" s="13">
        <v>1.4393343053768453E-2</v>
      </c>
      <c r="J1127" s="13">
        <v>1.4254356615463547E-2</v>
      </c>
      <c r="K1127" s="13">
        <v>1.6544330761109272E-2</v>
      </c>
      <c r="L1127" s="13">
        <v>4.3090034855384922E-2</v>
      </c>
      <c r="M1127" s="13">
        <v>2.8024788055333837E-2</v>
      </c>
      <c r="N1127" s="13">
        <v>1.7043561600224195E-2</v>
      </c>
      <c r="O1127" s="13">
        <v>2.93215897275035E-2</v>
      </c>
      <c r="P1127" s="13">
        <v>2.6221001067003886E-2</v>
      </c>
      <c r="Q1127" s="13">
        <v>4.5030853620354319E-2</v>
      </c>
      <c r="R1127" s="13">
        <v>7.3726608251735611E-3</v>
      </c>
      <c r="S1127" s="13">
        <v>3.8997794046911276E-2</v>
      </c>
      <c r="T1127" s="13">
        <v>2.2336677418985464E-2</v>
      </c>
      <c r="U1127" s="13">
        <v>1.489608979310547E-2</v>
      </c>
      <c r="V1127" s="13">
        <v>8.2252845627372537E-3</v>
      </c>
      <c r="W1127" s="13">
        <v>5.7015658393702283E-2</v>
      </c>
      <c r="X1127" s="13">
        <v>2.1964863128797977E-2</v>
      </c>
      <c r="Y1127" s="13">
        <v>1.7316072581170384E-2</v>
      </c>
      <c r="Z1127" s="13">
        <v>2.7108733588569002E-2</v>
      </c>
      <c r="AA1127" s="13">
        <v>1.7707462638473462E-2</v>
      </c>
      <c r="AB1127" s="13">
        <v>1.3129755570507226E-2</v>
      </c>
      <c r="AC1127" s="13">
        <v>1.5962182416063248E-2</v>
      </c>
      <c r="AD1127" s="13">
        <v>1.792835637897695E-2</v>
      </c>
      <c r="AE1127" s="13">
        <v>5.8271111129876638E-2</v>
      </c>
      <c r="AF1127" s="150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274</v>
      </c>
      <c r="C1128" s="29"/>
      <c r="D1128" s="13">
        <v>-2.3991755046783969E-2</v>
      </c>
      <c r="E1128" s="13">
        <v>2.2884133900969328E-2</v>
      </c>
      <c r="F1128" s="13">
        <v>3.5753361314011078E-2</v>
      </c>
      <c r="G1128" s="13">
        <v>8.8626070016413205E-3</v>
      </c>
      <c r="H1128" s="13">
        <v>0.10110225944721973</v>
      </c>
      <c r="I1128" s="13">
        <v>3.5014349518982524E-3</v>
      </c>
      <c r="J1128" s="13">
        <v>-3.3718625477723307E-3</v>
      </c>
      <c r="K1128" s="13">
        <v>6.5361112448933056E-2</v>
      </c>
      <c r="L1128" s="13">
        <v>-6.6710453476139797E-3</v>
      </c>
      <c r="M1128" s="13">
        <v>-2.5366414546717952E-2</v>
      </c>
      <c r="N1128" s="13">
        <v>9.1238209713200291E-3</v>
      </c>
      <c r="O1128" s="13">
        <v>-0.11526914584240866</v>
      </c>
      <c r="P1128" s="13">
        <v>-4.6090560977128936E-3</v>
      </c>
      <c r="Q1128" s="13">
        <v>-1.0245160047442803E-2</v>
      </c>
      <c r="R1128" s="13">
        <v>5.9895686467787979E-3</v>
      </c>
      <c r="S1128" s="13">
        <v>2.6183316700810977E-2</v>
      </c>
      <c r="T1128" s="13">
        <v>9.0000729516346301E-3</v>
      </c>
      <c r="U1128" s="13">
        <v>7.5211595203006354E-4</v>
      </c>
      <c r="V1128" s="13">
        <v>2.3433997700942788E-2</v>
      </c>
      <c r="W1128" s="13">
        <v>-3.4989031046256724E-2</v>
      </c>
      <c r="X1128" s="13">
        <v>-8.8705005475087084E-3</v>
      </c>
      <c r="Y1128" s="13">
        <v>-1.1482353597383477E-2</v>
      </c>
      <c r="Z1128" s="13">
        <v>3.8692718150211469E-2</v>
      </c>
      <c r="AA1128" s="13">
        <v>3.2506750400507878E-2</v>
      </c>
      <c r="AB1128" s="13">
        <v>-5.4234264045334268E-2</v>
      </c>
      <c r="AC1128" s="13">
        <v>-4.0591922977393224E-3</v>
      </c>
      <c r="AD1128" s="13">
        <v>-3.4989031046256724E-2</v>
      </c>
      <c r="AE1128" s="13">
        <v>-8.9288081293653954E-2</v>
      </c>
      <c r="AF1128" s="150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46" t="s">
        <v>275</v>
      </c>
      <c r="C1129" s="47"/>
      <c r="D1129" s="45">
        <v>0.65</v>
      </c>
      <c r="E1129" s="45">
        <v>0.7</v>
      </c>
      <c r="F1129" s="45">
        <v>1.07</v>
      </c>
      <c r="G1129" s="45">
        <v>0.28999999999999998</v>
      </c>
      <c r="H1129" s="45">
        <v>2.96</v>
      </c>
      <c r="I1129" s="45">
        <v>0.14000000000000001</v>
      </c>
      <c r="J1129" s="45">
        <v>0.06</v>
      </c>
      <c r="K1129" s="45">
        <v>1.92</v>
      </c>
      <c r="L1129" s="45">
        <v>0.15</v>
      </c>
      <c r="M1129" s="45">
        <v>0.69</v>
      </c>
      <c r="N1129" s="45">
        <v>0.3</v>
      </c>
      <c r="O1129" s="45">
        <v>3.29</v>
      </c>
      <c r="P1129" s="45">
        <v>0.1</v>
      </c>
      <c r="Q1129" s="45">
        <v>0.26</v>
      </c>
      <c r="R1129" s="45">
        <v>0.21</v>
      </c>
      <c r="S1129" s="45">
        <v>0.79</v>
      </c>
      <c r="T1129" s="45">
        <v>0.3</v>
      </c>
      <c r="U1129" s="45">
        <v>0.06</v>
      </c>
      <c r="V1129" s="45">
        <v>0.71</v>
      </c>
      <c r="W1129" s="45">
        <v>0.97</v>
      </c>
      <c r="X1129" s="45">
        <v>0.22</v>
      </c>
      <c r="Y1129" s="45">
        <v>0.28999999999999998</v>
      </c>
      <c r="Z1129" s="45">
        <v>1.1499999999999999</v>
      </c>
      <c r="AA1129" s="45">
        <v>0.98</v>
      </c>
      <c r="AB1129" s="45">
        <v>1.53</v>
      </c>
      <c r="AC1129" s="45">
        <v>0.08</v>
      </c>
      <c r="AD1129" s="45">
        <v>0.97</v>
      </c>
      <c r="AE1129" s="45">
        <v>2.54</v>
      </c>
      <c r="AF1129" s="150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B1130" s="31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Y1130" s="20"/>
      <c r="Z1130" s="20"/>
      <c r="AA1130" s="20"/>
      <c r="AB1130" s="20"/>
      <c r="AC1130" s="20"/>
      <c r="AD1130" s="20"/>
      <c r="AE1130" s="20"/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6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</sheetData>
  <dataConsolidate/>
  <conditionalFormatting sqref="B6:AF11 B24:AF29 B42:AE47 B60:D65 B78:AD83 B96:AE101 B114:AF119 B132:AF137 B150:AF155 B168:AC173 B186:AF191 B205:AE210 B223:AB228 B241:AF246 B259:N264 B277:N282 B295:N300 B314:AF319 B332:AF337 B351:N356 B369:W374 B388:AC393 B406:E411 B424:N429 B443:AC448 B462:AE467 B480:AC485 B498:AE503 B517:Q522 B536:AF541 B554:AF559 B572:AF577 B590:AF595 B608:AD613 B626:O631 B644:AF649 B663:AF668 B681:AF686 B699:N704 B717:AC722 B735:V740 B753:AF758 B771:AE776 B789:AD794 B808:AD813 B826:N831 B844:AE849 B863:AE868 B881:AD886 B900:S905 B919:AD924 B937:AD942 B955:AD960 B973:AB978 B991:M996 B1010:AE1015 B1028:AF1033 B1046:AD1051 B1064:AD1069 B1082:S1087 B1100:AF1105 B1118:AE1123">
    <cfRule type="expression" dxfId="20" priority="186">
      <formula>AND($B6&lt;&gt;$B5,NOT(ISBLANK(INDIRECT(Anlyt_LabRefThisCol))))</formula>
    </cfRule>
  </conditionalFormatting>
  <conditionalFormatting sqref="C2:AF17 C20:AF35 C38:AE53 C56:D71 C74:AD89 C92:AE107 C110:AF125 C128:AF143 C146:AF161 C164:AC179 C182:AF197 C201:AE216 C219:AB234 C237:AF252 C255:N270 C273:N288 C291:N306 C310:AF325 C328:AF343 C347:N362 C365:W380 C384:AC399 C402:E417 C420:N435 C439:AC454 C458:AE473 C476:AC491 C494:AE509 C513:Q528 C532:AF547 C550:AF565 C568:AF583 C586:AF601 C604:AD619 C622:O637 C640:AF655 C659:AF674 C677:AF692 C695:N710 C713:AC728 C731:V746 C749:AF764 C767:AE782 C785:AD800 C804:AD819 C822:N837 C840:AE855 C859:AE874 C877:AD892 C896:S911 C915:AD930 C933:AD948 C951:AD966 C969:AB984 C987:M1002 C1006:AE1021 C1024:AF1039 C1042:AD1057 C1060:AD1075 C1078:S1093 C1096:AF1111 C1114:AE1129">
    <cfRule type="expression" dxfId="19" priority="184" stopIfTrue="1">
      <formula>AND(ISBLANK(INDIRECT(Anlyt_LabRefLastCol)),ISBLANK(INDIRECT(Anlyt_LabRefThisCol)))</formula>
    </cfRule>
    <cfRule type="expression" dxfId="18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4-Acid</vt:lpstr>
      <vt:lpstr>Aqua Regia</vt:lpstr>
      <vt:lpstr>IRC</vt:lpstr>
      <vt:lpstr>ALK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2025-04-07T06:12:09Z</dcterms:modified>
</cp:coreProperties>
</file>