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48 &amp; 49 Glacial Till Ontario JN1822\DataPacks\"/>
    </mc:Choice>
  </mc:AlternateContent>
  <xr:revisionPtr revIDLastSave="0" documentId="13_ncr:1_{D410AF27-ACA2-4C84-9EDA-15B1B4C6BE51}" xr6:coauthVersionLast="46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Fusion ICP" sheetId="47898" r:id="rId9"/>
    <sheet name="4-Acid" sheetId="47899" r:id="rId10"/>
    <sheet name="Aqua Regia" sheetId="47900" r:id="rId11"/>
    <sheet name="Fusion XRF" sheetId="47901" r:id="rId1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20" i="47895" l="1"/>
  <c r="J5" i="47895"/>
  <c r="J7" i="47895"/>
  <c r="J13" i="47895"/>
  <c r="J19" i="47895"/>
  <c r="J17" i="47895"/>
  <c r="I26" i="47895"/>
  <c r="I27" i="47895" s="1"/>
  <c r="J16" i="47895" s="1"/>
  <c r="J18" i="47895"/>
  <c r="J15" i="47895"/>
  <c r="J14" i="47895"/>
  <c r="J12" i="47895"/>
  <c r="J11" i="47895"/>
  <c r="J10" i="47895"/>
  <c r="J9" i="47895"/>
  <c r="J8" i="47895"/>
  <c r="J6" i="47895"/>
  <c r="J21" i="47895"/>
  <c r="J3" i="47895"/>
  <c r="J22" i="47895"/>
  <c r="J4" i="47895" l="1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A8AEAC4-5EBE-4F06-891E-842EA2C86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DB36557-F989-4B14-8988-F4DE2AC19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2E9332-81FC-498B-8E94-A0182B2B6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C4B1EF4-AE5D-4EB2-9AAD-E8E73A2BB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5A63193-3598-4D57-88CE-0B13CB5A2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0D89B3-43E7-45A9-B800-DA06F76B2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0C0077C-A477-4EEC-B3F1-739585C12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C438CAF-285A-4E57-BD62-6ED08DDB7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5C0B65F-B35A-411C-957F-C360DDECD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7B33052E-3974-4AB7-BAE9-B67E83508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CA2CB9E-1EDA-41DB-99F4-C038B7946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FE6D52D3-7858-4263-B172-F557DEABE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B183725D-EE3A-4BE3-836E-9F8B42AFD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18492911-BA4E-4924-BCA3-CDF09CD42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A52B5371-7B26-4CC1-B909-62A4E293D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E3DD779-BA11-43E0-9727-D40386F86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78F5463-CA3F-490A-889E-354DDB6E6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4E4CEA7-9914-4FF7-95E5-D8ADD80B8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A9668EF-AC06-4442-BE45-2E162F3BC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C7D3819E-7C41-4A35-93FE-F56F1FC06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DD77D0B-D27E-4161-A5B9-58E50B3C5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ABEBB0F3-FCF0-42DC-A8B0-6397F51EE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40DF60B4-196F-4469-B02A-469617DF4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8561D115-97AB-48FC-B65D-6E74CBDE6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04B37BC8-0BAD-4007-AA11-809A12FF4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0810B2EC-EEEE-4251-A646-45FFF4643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B4182CAD-1E29-41DF-AE91-41E8660F5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9BF130EC-DAA1-4D2B-957A-20087D869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85AB61B-E778-42D4-9F54-582CC6D13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82F45156-AA5B-4526-BF1D-A90379CDD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597ACA7A-A072-4AE9-86F3-EC0D2E043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43A1AE2E-755B-486C-AAB1-EC2B05968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8FBBD91-FD4C-4E87-9E31-F473A03AA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228EE34-E877-4845-BFCB-114D0482A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1FFA92A7-16C0-4D40-9FD7-3B5E5CD3C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DB1BED0A-7239-4D69-92A6-65783BD5E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65BB8DD4-55F5-4312-98D8-B12D7E06F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FE12173E-B2A4-426D-B356-E7A228327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BB5D4888-BC94-4192-8147-A41932D49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20A81F5E-091A-46A9-AE78-024AA631B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4B35DCC8-D11E-427A-9BDE-6E795B0B4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5F26E30B-8BE8-4495-ACAD-08928AEB4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719514C7-A5AF-45C7-B1F5-BBA07AB44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39285200-E3BC-4909-9EA6-A4B5D8C32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BB596E36-6F33-45BF-AB70-892A16154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342690B6-8C94-49E3-BEEE-BD20D2144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5DF2E2A9-7509-4F2B-91E9-37F30C97E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8B08074A-FE71-496C-BBB8-ED10E4118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5FB13575-072C-4CBA-BE2B-7471BC900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FCAB9F57-79B1-427D-9DDE-3CB9684C1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327647EE-903C-429A-9AA2-F54E9DF25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82D15A3E-CFA1-427A-A5F8-8A11C3486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EC3A3554-7039-4988-B34F-F7404F158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8523E0EA-5616-492A-A275-2240D2402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DE4F5E2C-24E0-4790-B191-6770C2BAD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093A67FD-99EA-4567-BB86-6014C5E69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61FE7E02-88B3-43A0-9D71-5F4B78248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BE041634-7D80-465A-983D-ADD964B51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409FCAB8-45C8-4251-B138-DCA072CC7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4AD294C5-085D-4BA1-9F39-35B3485BB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9ACECE5E-6CFA-4A77-8C13-140D6BDD2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9BE1198B-6B08-439C-A1B0-4BC9F59EA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3E76E323-B550-4EFE-8CA0-BFC085762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C1D9530D-2F60-4214-9BD8-27C45CA5B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9631211-DB94-448C-A641-EE9DC7AE8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BE0EADC-2AF2-4DFD-9217-452063D79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6C42F73-8489-42CF-8295-1BD0F0362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83047CE6-50E0-4EDC-9216-3223E13D8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F057F185-C2DD-4970-A42D-BBEDDD381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3064395-DED6-4A71-93C0-8DA0830E1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CB89805-703D-483D-8B10-AEDED2498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3993F2D-BA16-4EAE-B3FF-AEA7F84AB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D12EAA4-1B8C-41EB-950C-7E96D51DC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EE39F70-997A-4AA7-9C28-3D8A5F318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2A18DED-A0EB-44B3-B4EF-08598E104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CC0370E-4EAC-4232-B76D-F84FB67D4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1C57297-37BA-4FD4-B450-699909FC8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91782AC-1B67-4C81-AEC9-A3BD0151B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AF96826-E1A8-4DCD-AF75-63A239D04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D287556-2FF7-4884-9918-DA0272FFE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CB4CBFE-F677-45B5-88E0-33DFF4ACE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7DACF500-0EA6-4470-9175-A969C1742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E7DD1148-2215-47D5-9AA8-4BC00BC6A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404A01E0-B359-43B5-B10F-565A874F9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2ED6D848-6928-4D7A-B84D-A3B705F1C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0B411052-0C15-4C7C-89DA-424142198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46C8C25-B665-47CB-8AE6-FBE8F8B1C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8CBEB7D9-A4C2-4EFB-9E6E-E32438EB5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0D14420-4B78-4AEC-8951-9A04C09F4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0240FD77-24C3-407B-8EB8-71AB26870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23B8DCA-08B0-46FA-B8CA-8BFE485C8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C180E6B9-C5CF-4E9E-9B7D-CC83132D9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EFFEF6C-E449-457D-9F70-B2EF5FD5D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FB52E13-C536-4104-BF08-4F4196FF1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B2C4E4FF-3B8F-4B46-9353-2A096A6AF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8D3F9852-9DCC-4ECB-9854-D380F6609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D3BC917B-72CA-4B6F-92BD-6B922EE33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40153B3-1D58-45C4-A9CE-4C9798D71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B93FE32-9D16-4EF8-84F7-6070013E8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9EB246BB-74B6-49DA-91EB-0BDA6830F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D9F3212-541C-484D-9506-BF46037DA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4F75C7D9-E3C8-45A6-AABB-CDF64A421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AEA15671-6234-4316-A687-AEC079328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3EC8B8FC-C6F2-4AB3-9783-313246CAF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9131E289-F1DC-4D36-9EF8-12171EBD9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AE34021E-A390-48C3-97B9-3E38BF744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12CA8903-EF86-40C8-8E91-98AAD5125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28474964-A633-46AD-8117-263D038CE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DF5D8231-E798-4F41-B4C9-062F150E3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C24908CA-2580-46F5-A7B4-A4DDDB412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48EB4660-ED1C-42A9-B9C4-89F3FED1F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C9CECAF0-7DCC-4A4B-83F4-EEE335620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5B732C8C-F611-4174-95FB-265039E9E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FB59BC4A-6AFC-4621-BB5F-B2EE6BE6A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69E7CC86-D303-43BD-AD4E-09B41AF85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56285D2F-8D9D-4D9E-BE6B-BF8E667BA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F88499EB-701F-4237-B6F8-89D0560EF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C19E997C-1BF5-49E7-ACBA-28E7C2DD4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0FE419DD-6E04-4044-80CA-B9C18DF57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11B9A2BF-FC7F-40BE-9291-3ACBC80E0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6356809E-7D0D-4CB1-B64B-0096A4BC4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0D2AE2A2-9B3A-4788-A301-A88EC344A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99F51D9F-4D19-47E3-8A41-B796F190E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0FACA83-3096-4D53-B5FF-0A1FC4459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8F904E13-A42E-4C4E-959C-048D5032A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42C52B36-7D0F-4A7B-9FAF-FC3418E77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7AB7F966-E89C-4FC2-8652-C7BD8C407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B39E4B28-0912-49DE-9891-0640374FF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14198771-B7ED-46BA-8587-2E7D9BF6D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F02E05-3323-4F2B-BBFB-EA34F8180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BF2A511-791B-4418-951D-A8520A4E3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2FE886E-2B57-428C-8E26-F1BC4F94E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A38EDFF-216A-4045-B608-F229FED7A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CFC9664-726D-4B01-9849-E62FAEC8B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A8A23B7-7DBB-492A-AD88-8F1EAB8AA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13A9EAB-F42B-4991-9784-B15AEC582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2AA94FD-4779-4F18-953B-59A6AA417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FFE36F8-A19D-4EAE-B6D0-C20BFF2E6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F88B4B8-9301-450E-9250-35ED22769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29D95D0-84E0-4F5B-B9D8-06C5936B6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FC700E6-3287-4E47-9E38-664F92447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192730C-8402-4B94-BE9E-DEFE99DFB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C260A78-863F-4CEA-A5EA-B62C8DD59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C485C4A-92A2-4340-9D8C-D182D40D9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BB17D95-89A8-44B2-AD0C-BF52385E9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1AF771A-9DC6-479D-96A2-23C9C04F6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99FC0C0-3B69-4260-B338-05B5B6930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CF19E13-BCAA-41A9-BBD8-255A5A2DE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220A55B-85D1-4F4A-B88F-74D295390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AD8A7257-2C0C-44DC-8D9E-1E7BECAF5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825168AC-CE73-44FB-83A2-0C195C7EF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3FEEA0DD-07F4-4F76-A84E-2E78B1F82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3EC1EC3-DF22-4D1A-92CA-93ED01132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25694B5-0678-4B9D-A09F-A993F7259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32D6AD9-026A-4746-8EAB-2C1FDB9A1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54E6D8C-0D68-4C4F-995F-859FB5549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6AFB9AF0-8042-4BE3-AF8F-2C6DA306D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2920358F-8CDE-4A8A-BB9E-4CA03D90F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B573C16-37E2-492C-8F93-34457BB65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576C68E5-BAA7-4372-AE4C-530C90F94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F039185E-BF59-4399-92AA-DF16B7F51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60160301-EF47-454A-8AD4-9313FA706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101F693-A2C2-4128-9A33-BBD7B1499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D0CEC6DA-3CAB-4D30-9F93-2E6C02D3E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395E9AB6-69A6-4191-8DA3-7A49FD1B1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894AE6B-43A1-4FD1-8F24-E40740415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31533D9C-3380-45C5-AC69-00A1ECA1D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4A70B585-7B1E-4020-A9EC-BE3AAE53C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A66133E9-68C2-4CC7-A482-2FA123C4B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2B91D277-E21A-42AA-AE35-00AD6D30D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E4CD6DCC-46EB-4ECC-A14B-2369DC2D6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3348AC5B-F4FA-4F01-AA2F-B4BD55946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46984B34-34B6-4F08-A6A8-770BA6114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A178B3AF-A797-4DB2-B427-D85F4BDA0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F746656B-5441-4218-AA7F-58CB61DB1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292D7E5F-DBDB-4E66-8A02-0E4B19471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13BC0649-5211-4E2C-AE1E-95966813F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0B5B481A-F04D-4F1E-929E-5AE96250E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C446B307-DEB1-438A-8420-43D935609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C0F52D9A-BD3D-493C-AE4F-F954EDB45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7D4D8C17-0E4F-4E52-BC7F-4EC5C73D2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BD5A5FBB-3454-4A64-A6FA-2122E865E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6F35CB13-A4EE-4B7C-A8E6-AC6941EF2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ADEE38F7-BEF4-4DC9-B29B-79272AE99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39558669-4922-4339-B3B3-11F39293F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9C9BCBD9-FDE8-4315-BEC1-A9F510D13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544C3DD4-DEA7-4180-B285-F6B05470B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634EAEA7-4F2D-4710-A6FB-D4065216B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B611D6B9-3AB5-4BAE-99E7-F7EF24291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14DFD8DB-C54E-4B8D-8613-C826AFFD7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0EAF2FA6-B328-49F1-97AE-A1D947F10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A85E4E78-F582-49FD-92AD-5EB72FBE7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9E123217-4398-413A-9415-2788E2ED4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 xr:uid="{E6623E4B-911A-429E-B448-FBE6A94B5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 xr:uid="{16940582-34F2-43F4-8296-23C74ED28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4B3B131-4BB0-46A7-B7CF-5DEB7ED83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530381E-37BD-49D3-B2A2-80DA52DF2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5AC3388-0E0F-4E0C-B3BB-F24C7E967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A06868D-F33A-4961-9B50-2ECC367A1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E065506-7A1C-40FF-AF6C-4800EEC62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6D223D9-7CA1-45A0-8687-604D882A2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" authorId="0" shapeId="0" xr:uid="{50947DB1-076B-48F2-80F3-644849EEC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1439E5D7-6DFA-4E28-89E1-D5E052994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 xr:uid="{09E40636-1483-4626-B9E6-665DF5809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8" authorId="0" shapeId="0" xr:uid="{7FCEA09D-6E69-4A07-8C26-805246BAD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 xr:uid="{D400BD77-DD54-43EB-B98F-7B251F4E0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4" authorId="0" shapeId="0" xr:uid="{2C9DBCA4-C29F-4A50-9831-9A2D52435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2" authorId="0" shapeId="0" xr:uid="{728D3C5C-EB54-46AF-A0AB-DBBE332ED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0" authorId="0" shapeId="0" xr:uid="{9550B2E6-2565-40F0-BD76-BAD597530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8" authorId="0" shapeId="0" xr:uid="{9CDED3FD-A017-433C-B9EF-D1913C0EE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6" authorId="0" shapeId="0" xr:uid="{36852D7E-41AC-42D1-8C5A-6F5260443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4" authorId="0" shapeId="0" xr:uid="{F9DA1021-6545-4DF2-9BC3-B881114AB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 xr:uid="{8C90E547-D226-405E-B57B-FC856F48A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0" authorId="0" shapeId="0" xr:uid="{B2FCCD12-E5DF-4826-AFAA-135CC8BBA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8" authorId="0" shapeId="0" xr:uid="{2BDE38D9-1BED-41B5-9DAC-D5FE04CD5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<sst xmlns="http://schemas.openxmlformats.org/spreadsheetml/2006/main" count="14926" uniqueCount="671">
  <si>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</si>
  <si>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</si>
  <si>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</si>
  <si>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</si>
  <si>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</si>
  <si>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</si>
  <si>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</si>
  <si>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</si>
  <si>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</si>
  <si>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</si>
  <si>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</si>
  <si>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</si>
  <si>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</si>
  <si>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</si>
  <si>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</si>
  <si>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</si>
  <si>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</si>
  <si>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</si>
  <si>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</si>
  <si>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</si>
  <si>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</si>
  <si>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</si>
  <si>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</si>
  <si>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</si>
  <si>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</si>
  <si>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</si>
  <si>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</si>
  <si>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</si>
  <si>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</si>
  <si>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</si>
  <si>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</si>
  <si>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</si>
  <si>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</si>
  <si>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</si>
  <si>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</si>
  <si>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</si>
  <si>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</si>
  <si>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</si>
  <si>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</si>
  <si>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</si>
  <si>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</si>
  <si>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</si>
  <si>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</si>
  <si>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</si>
  <si>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</si>
  <si>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</si>
  <si>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</si>
  <si>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</si>
  <si>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</si>
  <si>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</si>
  <si>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</si>
  <si>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</si>
  <si>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</si>
  <si>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</si>
  <si>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</si>
  <si>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</si>
  <si>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</si>
  <si>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</si>
  <si>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</si>
  <si>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</si>
  <si>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</si>
  <si>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</si>
  <si>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</si>
  <si>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</si>
  <si>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</si>
  <si>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</si>
  <si>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</si>
  <si>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</si>
  <si>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</si>
  <si>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</si>
  <si>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</si>
  <si>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</si>
  <si>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</si>
  <si>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</si>
  <si>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</si>
  <si>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</si>
  <si>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</si>
  <si>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</si>
  <si>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</si>
  <si>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</si>
  <si>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</si>
  <si>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</si>
  <si>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</si>
  <si>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</si>
  <si>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</si>
  <si>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</si>
  <si>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</si>
  <si>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</si>
  <si>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</si>
  <si>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</si>
  <si>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</si>
  <si>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</si>
  <si>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</si>
  <si>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</si>
  <si>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</si>
  <si>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</si>
  <si>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</si>
  <si>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</si>
  <si>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</si>
  <si>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</si>
  <si>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</si>
  <si>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</si>
  <si>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</si>
  <si>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</si>
  <si>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</si>
  <si>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</si>
  <si>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</si>
  <si>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</si>
  <si>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</si>
  <si>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</si>
  <si>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</si>
  <si>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</si>
  <si>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</si>
  <si>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</si>
  <si>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</si>
  <si>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</si>
  <si>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</si>
  <si>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</si>
  <si>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</si>
  <si>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</si>
  <si>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</si>
  <si>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</si>
  <si>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</si>
  <si>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</si>
  <si>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</si>
  <si>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</si>
  <si>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</si>
  <si>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</si>
  <si>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</si>
  <si>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</si>
  <si>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</si>
  <si>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</si>
  <si>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</si>
  <si>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</si>
  <si>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</si>
  <si>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</si>
  <si>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</si>
  <si>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</si>
  <si>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</si>
  <si>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</si>
  <si>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</si>
  <si>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</si>
  <si>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</si>
  <si>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</si>
  <si>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</si>
  <si>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</si>
  <si>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</si>
  <si>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</si>
  <si>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</si>
  <si>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</si>
  <si>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</si>
  <si>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</si>
  <si>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</si>
  <si>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</si>
  <si>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</si>
  <si>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</si>
  <si>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</si>
  <si>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</si>
  <si>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</si>
  <si>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</si>
  <si>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</si>
  <si>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</si>
  <si>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</si>
  <si>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</si>
  <si>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</si>
  <si>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</si>
  <si>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</si>
  <si>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</si>
  <si>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</si>
  <si>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</si>
  <si>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</si>
  <si>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</si>
  <si>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</si>
  <si>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</si>
  <si>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</si>
  <si>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</si>
  <si>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</si>
  <si>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</si>
  <si>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</si>
  <si>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</si>
  <si>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</si>
  <si>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</si>
  <si>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</si>
  <si>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</si>
  <si>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</si>
  <si>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</si>
  <si>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</si>
  <si>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</si>
  <si>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</si>
  <si>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</si>
  <si>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</si>
  <si>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</si>
  <si>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</si>
  <si>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</si>
  <si>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</si>
  <si>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</si>
  <si>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</si>
  <si>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</si>
  <si>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</si>
  <si>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</si>
  <si>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</si>
  <si>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</si>
  <si>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</si>
  <si>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</si>
  <si>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</si>
  <si>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</si>
  <si>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</si>
  <si>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</si>
  <si>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</si>
  <si>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</si>
  <si>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&lt; 3</t>
  </si>
  <si>
    <t>Aqua Regia Digestion</t>
  </si>
  <si>
    <t>Rh</t>
  </si>
  <si>
    <t>Ir</t>
  </si>
  <si>
    <t>SrO</t>
  </si>
  <si>
    <t>CuO</t>
  </si>
  <si>
    <t>NiO</t>
  </si>
  <si>
    <t>ZnO</t>
  </si>
  <si>
    <t>Pb Fire Assay</t>
  </si>
  <si>
    <t>Aqua Regia Digestion (sample weights 10-50g)</t>
  </si>
  <si>
    <t>&lt; 0.3</t>
  </si>
  <si>
    <t>&lt; 0.5</t>
  </si>
  <si>
    <t>Au, ppb</t>
  </si>
  <si>
    <t>Ag, ppm</t>
  </si>
  <si>
    <t>As, ppm</t>
  </si>
  <si>
    <t>Bi,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</si>
  <si>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</si>
  <si>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</si>
  <si>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</si>
  <si>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</si>
  <si>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</si>
  <si>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</si>
  <si>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</si>
  <si>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</si>
  <si>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Cd, ppm</t>
  </si>
  <si>
    <t>B, ppm</t>
  </si>
  <si>
    <t>Pd, ppb</t>
  </si>
  <si>
    <t>Pt, ppb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</si>
  <si>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</si>
  <si>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</si>
  <si>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</si>
  <si>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</si>
  <si>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</si>
  <si>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</si>
  <si>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</si>
  <si>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</si>
  <si>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</si>
  <si>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</si>
  <si>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</si>
  <si>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</si>
  <si>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</si>
  <si>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</si>
  <si>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</si>
  <si>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</si>
  <si>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</si>
  <si>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</si>
  <si>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</si>
  <si>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</si>
  <si>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</si>
  <si>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FA*MS</t>
  </si>
  <si>
    <t>FA*OES</t>
  </si>
  <si>
    <t>FA*AAS</t>
  </si>
  <si>
    <t>NiS*MS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</si>
  <si>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</si>
  <si>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</si>
  <si>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</si>
  <si>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</si>
  <si>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</si>
  <si>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</si>
  <si>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</si>
  <si>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</si>
  <si>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</si>
  <si>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</si>
  <si>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16</t>
  </si>
  <si>
    <t>AR*AAS</t>
  </si>
  <si>
    <t>AR*MS</t>
  </si>
  <si>
    <t>AR*OES/MS</t>
  </si>
  <si>
    <t>10g</t>
  </si>
  <si>
    <t>20g</t>
  </si>
  <si>
    <t>PF*OES/MS</t>
  </si>
  <si>
    <t>20</t>
  </si>
  <si>
    <t>&lt; 20</t>
  </si>
  <si>
    <t>&lt; 30</t>
  </si>
  <si>
    <t>&lt; 1000</t>
  </si>
  <si>
    <t>&lt; 0.4</t>
  </si>
  <si>
    <t>Results from laboratories 3 and 5 were removed due to their 1 ppm reading resolution.</t>
  </si>
  <si>
    <t>&lt; 0.8</t>
  </si>
  <si>
    <t>Results from laboratory 2 were removed due to their 1 ppm reading resolution.</t>
  </si>
  <si>
    <t>Results from laboratories 2 and 18 were removed due to their 1 ppm reading resolution.</t>
  </si>
  <si>
    <t>Results from laboratories 3, 5 and 8 were removed due to their 0.1 ppm reading resolution.</t>
  </si>
  <si>
    <t>Results from laboratory 3 were removed due to their 0.1 ppm reading resolution.</t>
  </si>
  <si>
    <t>&lt; 0.05</t>
  </si>
  <si>
    <t>&lt; 4</t>
  </si>
  <si>
    <t>&lt; 8</t>
  </si>
  <si>
    <t>Results from laboratories 3 and 8 were removed due to their 0.1 ppm reading resolution.</t>
  </si>
  <si>
    <t>&lt; 6</t>
  </si>
  <si>
    <t>Results from laboratory 18 were removed due to their 1 ppm reading resolution.</t>
  </si>
  <si>
    <t>&lt; 0.7</t>
  </si>
  <si>
    <t>Indicative</t>
  </si>
  <si>
    <t>4A*MS</t>
  </si>
  <si>
    <t>4A*OES/MS</t>
  </si>
  <si>
    <t>Results from laboratories 2, 5 and 8 were removed due to their 0.1 ppm reading resolution.</t>
  </si>
  <si>
    <t>Results from laboratories 5 and 7 were removed due to their 1 ppm reading resolution.</t>
  </si>
  <si>
    <t>Results from laboratories 5 and 8 were removed due to their 0.1 ppm reading resolution.</t>
  </si>
  <si>
    <t>Results from laboratory 8 were removed due to their 0.1 ppm reading resolution.</t>
  </si>
  <si>
    <t>&gt; 3</t>
  </si>
  <si>
    <t>&lt; 0.003</t>
  </si>
  <si>
    <t>&lt; 0.002</t>
  </si>
  <si>
    <t>&lt; 0.001</t>
  </si>
  <si>
    <t>Results from laboratories 5, 8 and 18 were removed due to their 0.1 ppm reading resolution.</t>
  </si>
  <si>
    <t>&lt; 1.5</t>
  </si>
  <si>
    <t>&lt; 0.03</t>
  </si>
  <si>
    <t>&lt; 0.02</t>
  </si>
  <si>
    <t>Results from laboratories 8 and 18 were removed due to their 0.1 ppm reading resolution.</t>
  </si>
  <si>
    <t>Results from laboratories 3, 5, 7, 18 and 19 were removed due to their 0.1 ppm reading resolution.</t>
  </si>
  <si>
    <t>Results from laboratories 7 and 8 were removed due to their 0.1 ppm reading resolution.</t>
  </si>
  <si>
    <t>AR*OES</t>
  </si>
  <si>
    <t>0.5g</t>
  </si>
  <si>
    <t>0.2g</t>
  </si>
  <si>
    <t>0.25g</t>
  </si>
  <si>
    <t>Results from laboratories 2 and 5 were removed due to their 0.1 ppm reading resolution.</t>
  </si>
  <si>
    <t>Results from laboratory 5 were removed due to their 0.1 ppm reading resolution.</t>
  </si>
  <si>
    <t>Results from laboratories 5 and 6 were removed due to their 0.01 wt.% reading resolution.</t>
  </si>
  <si>
    <t>Results from laboratory 3 were removed due to their 0.01 wt.% reading resolution.</t>
  </si>
  <si>
    <t>Results from laboratories 5 and 9 were removed due to their 1 ppm reading resolution.</t>
  </si>
  <si>
    <t>Results from laboratories 7, 9, 18 and 19 were removed due to their 0.1 ppm reading resolution.</t>
  </si>
  <si>
    <t>&lt; 0.005</t>
  </si>
  <si>
    <t>Results from laboratory 5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</si>
  <si>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</si>
  <si>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</si>
  <si>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</si>
  <si>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</si>
  <si>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</si>
  <si>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</si>
  <si>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</si>
  <si>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</si>
  <si>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</si>
  <si>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</si>
  <si>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</si>
  <si>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</si>
  <si>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</si>
  <si>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</si>
  <si>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</si>
  <si>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</si>
  <si>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</si>
  <si>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</si>
  <si>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</si>
  <si>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</si>
  <si>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</si>
  <si>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</si>
  <si>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</si>
  <si>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</si>
  <si>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</si>
  <si>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nickel sulphide collection fire assay with inductively coupled plasma mass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</si>
  <si>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</si>
  <si>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</si>
  <si>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</si>
  <si>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</si>
  <si>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</si>
  <si>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</si>
  <si>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</si>
  <si>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</si>
  <si>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</si>
  <si>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ESAN Istanbul, Istanbul, Turkey</t>
  </si>
  <si>
    <t>Intertek, Perth, WA, Australia</t>
  </si>
  <si>
    <t>MSALABS, Vancouver, BC, Canada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</si>
  <si>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</si>
  <si>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</si>
  <si>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</si>
  <si>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</si>
  <si>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</si>
  <si>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</si>
  <si>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</si>
  <si>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</si>
  <si>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</si>
  <si>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</si>
  <si>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</si>
  <si>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</si>
  <si>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</si>
  <si>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</si>
  <si>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</si>
  <si>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</si>
  <si>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</si>
  <si>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</si>
  <si>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</si>
  <si>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</si>
  <si>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</si>
  <si>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</si>
  <si>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</si>
  <si>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</si>
  <si>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</si>
  <si>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</si>
  <si>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</si>
  <si>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</si>
  <si>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</si>
  <si>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</si>
  <si>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</si>
  <si>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</si>
  <si>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</si>
  <si>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</si>
  <si>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</si>
  <si>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</si>
  <si>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</si>
  <si>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</si>
  <si>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</si>
  <si>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</si>
  <si>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</si>
  <si>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</si>
  <si>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</si>
  <si>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</si>
  <si>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</si>
  <si>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</si>
  <si>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</si>
  <si>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</si>
  <si>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</si>
  <si>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</si>
  <si>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</si>
  <si>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</si>
  <si>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</si>
  <si>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</si>
  <si>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</si>
  <si>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</si>
  <si>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</si>
  <si>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</si>
  <si>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</si>
  <si>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</si>
  <si>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</si>
  <si>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</si>
  <si>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</si>
  <si>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</si>
  <si>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</si>
  <si>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</si>
  <si>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</si>
  <si>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</si>
  <si>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</si>
  <si>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</si>
  <si>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</si>
  <si>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</si>
  <si>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</si>
  <si>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</si>
  <si>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</si>
  <si>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</si>
  <si>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</si>
  <si>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</si>
  <si>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</si>
  <si>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Cd, Cadmium (ppm)</t>
  </si>
  <si>
    <t>Hf, Hafnium (ppm)</t>
  </si>
  <si>
    <t>Na, Sodium (wt.%)</t>
  </si>
  <si>
    <t>B, Boron (ppm)</t>
  </si>
  <si>
    <t>Pd, Palladium (ppb)</t>
  </si>
  <si>
    <t>Pt, Platinum (ppb)</t>
  </si>
  <si>
    <t>Analytical results for Au in OREAS 49 (Certified Value 61.3 ppb)</t>
  </si>
  <si>
    <t>Analytical results for Au in OREAS 49 (Certified Value 61.6 ppb)</t>
  </si>
  <si>
    <t>Analytical results for Ag in OREAS 49 (Certified Value &lt; 5 ppm)</t>
  </si>
  <si>
    <t>Analytical results for Al in OREAS 49 (Certified Value 7.95 wt.%)</t>
  </si>
  <si>
    <t>Analytical results for As in OREAS 49 (Certified Value 18.2 ppm)</t>
  </si>
  <si>
    <t>Analytical results for B in OREAS 49 (Indicative Value 19 ppm)</t>
  </si>
  <si>
    <t>Analytical results for Ba in OREAS 49 (Certified Value 431 ppm)</t>
  </si>
  <si>
    <t>Analytical results for Be in OREAS 49 (Certified Value 0.89 ppm)</t>
  </si>
  <si>
    <t>Analytical results for Bi in OREAS 49 (Certified Value 0.34 ppm)</t>
  </si>
  <si>
    <t>Analytical results for Ca in OREAS 49 (Certified Value 3.8 wt.%)</t>
  </si>
  <si>
    <t>Analytical results for Cd in OREAS 49 (Indicative Value 0.6 ppm)</t>
  </si>
  <si>
    <t>Analytical results for Ce in OREAS 49 (Certified Value 66 ppm)</t>
  </si>
  <si>
    <t>Analytical results for Co in OREAS 49 (Certified Value 67 ppm)</t>
  </si>
  <si>
    <t>Analytical results for Cr in OREAS 49 (Certified Value 301 ppm)</t>
  </si>
  <si>
    <t>Analytical results for Cs in OREAS 49 (Certified Value 3.12 ppm)</t>
  </si>
  <si>
    <t>Analytical results for Cu in OREAS 49 (Certified Value 167 ppm)</t>
  </si>
  <si>
    <t>Analytical results for Dy in OREAS 49 (Certified Value 2.14 ppm)</t>
  </si>
  <si>
    <t>Analytical results for Er in OREAS 49 (Certified Value 1.17 ppm)</t>
  </si>
  <si>
    <t>Analytical results for Eu in OREAS 49 (Certified Value 1.09 ppm)</t>
  </si>
  <si>
    <t>Analytical results for Fe in OREAS 49 (Certified Value 4.43 wt.%)</t>
  </si>
  <si>
    <t>Analytical results for Ga in OREAS 49 (Certified Value 20.7 ppm)</t>
  </si>
  <si>
    <t>Analytical results for Gd in OREAS 49 (Certified Value 2.95 ppm)</t>
  </si>
  <si>
    <t>Analytical results for Ge in OREAS 49 (Certified Value 1.13 ppm)</t>
  </si>
  <si>
    <t>Analytical results for Hf in OREAS 49 (Indicative Value 2.7 ppm)</t>
  </si>
  <si>
    <t>Analytical results for Ho in OREAS 49 (Certified Value 0.4 ppm)</t>
  </si>
  <si>
    <t>Analytical results for In in OREAS 49 (Certified Value &lt; 0.3 ppm)</t>
  </si>
  <si>
    <t>Analytical results for K in OREAS 49 (Certified Value 1.16 wt.%)</t>
  </si>
  <si>
    <t>Analytical results for La in OREAS 49 (Certified Value 36.5 ppm)</t>
  </si>
  <si>
    <t>Analytical results for Li in OREAS 49 (Certified Value 50 ppm)</t>
  </si>
  <si>
    <t>Analytical results for Lu in OREAS 49 (Certified Value 0.16 ppm)</t>
  </si>
  <si>
    <t>Analytical results for Mg in OREAS 49 (Certified Value 1.87 wt.%)</t>
  </si>
  <si>
    <t>Analytical results for Mn in OREAS 49 (Certified Value 0.073 wt.%)</t>
  </si>
  <si>
    <t>Analytical results for Mo in OREAS 49 (Certified Value 15.2 ppm)</t>
  </si>
  <si>
    <t>Analytical results for Na in OREAS 49 (Indicative Value 2.73 wt.%)</t>
  </si>
  <si>
    <t>Analytical results for Nb in OREAS 49 (Certified Value 7.02 ppm)</t>
  </si>
  <si>
    <t>Analytical results for Nd in OREAS 49 (Certified Value 25.5 ppm)</t>
  </si>
  <si>
    <t>Analytical results for Ni in OREAS 49 (Certified Value 119 ppm)</t>
  </si>
  <si>
    <t>Analytical results for P in OREAS 49 (Certified Value 0.056 wt.%)</t>
  </si>
  <si>
    <t>Analytical results for Pb in OREAS 49 (Certified Value 262 ppm)</t>
  </si>
  <si>
    <t>Analytical results for Pr in OREAS 49 (Certified Value 7.16 ppm)</t>
  </si>
  <si>
    <t>Analytical results for Rb in OREAS 49 (Certified Value 59 ppm)</t>
  </si>
  <si>
    <t>Analytical results for Re in OREAS 49 (Certified Value &lt; 0.01 ppm)</t>
  </si>
  <si>
    <t>Analytical results for S in OREAS 49 (Certified Value 0.11 wt.%)</t>
  </si>
  <si>
    <t>Analytical results for Sb in OREAS 49 (Certified Value 0.57 ppm)</t>
  </si>
  <si>
    <t>Analytical results for Sc in OREAS 49 (Certified Value 15 ppm)</t>
  </si>
  <si>
    <t>Analytical results for Se in OREAS 49 (Indicative Value &lt; 3 ppm)</t>
  </si>
  <si>
    <t>Analytical results for Si in OREAS 49 (Certified Value 29.44 wt.%)</t>
  </si>
  <si>
    <t>Analytical results for Sm in OREAS 49 (Certified Value 3.96 ppm)</t>
  </si>
  <si>
    <t>Analytical results for Sn in OREAS 49 (Certified Value 17.1 ppm)</t>
  </si>
  <si>
    <t>Analytical results for Sr in OREAS 49 (Certified Value 464 ppm)</t>
  </si>
  <si>
    <t>Analytical results for Ta in OREAS 49 (Certified Value 1.15 ppm)</t>
  </si>
  <si>
    <t>Analytical results for Tb in OREAS 49 (Certified Value 0.39 ppm)</t>
  </si>
  <si>
    <t>Analytical results for Te in OREAS 49 (Certified Value &lt; 0.5 ppm)</t>
  </si>
  <si>
    <t>Analytical results for Th in OREAS 49 (Certified Value 3.08 ppm)</t>
  </si>
  <si>
    <t>Analytical results for Ti in OREAS 49 (Certified Value 0.325 wt.%)</t>
  </si>
  <si>
    <t>Analytical results for Tl in OREAS 49 (Certified Value 0.38 ppm)</t>
  </si>
  <si>
    <t>Analytical results for Tm in OREAS 49 (Certified Value 0.16 ppm)</t>
  </si>
  <si>
    <t>Analytical results for U in OREAS 49 (Certified Value 0.53 ppm)</t>
  </si>
  <si>
    <t>Analytical results for V in OREAS 49 (Certified Value 115 ppm)</t>
  </si>
  <si>
    <t>Analytical results for W in OREAS 49 (Certified Value 0.93 ppm)</t>
  </si>
  <si>
    <t>Analytical results for Y in OREAS 49 (Certified Value 11 ppm)</t>
  </si>
  <si>
    <t>Analytical results for Yb in OREAS 49 (Certified Value 1.03 ppm)</t>
  </si>
  <si>
    <t>Analytical results for Zn in OREAS 49 (Certified Value 257 ppm)</t>
  </si>
  <si>
    <t>Analytical results for Zr in OREAS 49 (Certified Value 95 ppm)</t>
  </si>
  <si>
    <t>Analytical results for Ag in OREAS 49 (Certified Value 0.422 ppm)</t>
  </si>
  <si>
    <t>Analytical results for Al in OREAS 49 (Certified Value 7.71 wt.%)</t>
  </si>
  <si>
    <t>Analytical results for As in OREAS 49 (Certified Value 16.2 ppm)</t>
  </si>
  <si>
    <t>Analytical results for Au in OREAS 49 (Indicative Value 0.066 ppm)</t>
  </si>
  <si>
    <t>Analytical results for B in OREAS 49 (Indicative Value 7.27 ppm)</t>
  </si>
  <si>
    <t>Analytical results for Ba in OREAS 49 (Certified Value 419 ppm)</t>
  </si>
  <si>
    <t>Analytical results for Be in OREAS 49 (Certified Value 0.79 ppm)</t>
  </si>
  <si>
    <t>Analytical results for Bi in OREAS 49 (Certified Value 0.31 ppm)</t>
  </si>
  <si>
    <t>Analytical results for Ca in OREAS 49 (Certified Value 3.64 wt.%)</t>
  </si>
  <si>
    <t>Analytical results for Cd in OREAS 49 (Certified Value 0.55 ppm)</t>
  </si>
  <si>
    <t>Analytical results for Ce in OREAS 49 (Certified Value 64 ppm)</t>
  </si>
  <si>
    <t>Analytical results for Co in OREAS 49 (Certified Value 66 ppm)</t>
  </si>
  <si>
    <t>Analytical results for Cr in OREAS 49 (Certified Value 209 ppm)</t>
  </si>
  <si>
    <t>Analytical results for Cs in OREAS 49 (Certified Value 2.97 ppm)</t>
  </si>
  <si>
    <t>Analytical results for Cu in OREAS 49 (Certified Value 165 ppm)</t>
  </si>
  <si>
    <t>Analytical results for Dy in OREAS 49 (Certified Value 2.08 ppm)</t>
  </si>
  <si>
    <t>Analytical results for Er in OREAS 49 (Certified Value 1.09 ppm)</t>
  </si>
  <si>
    <t>Analytical results for Eu in OREAS 49 (Certified Value 1.05 ppm)</t>
  </si>
  <si>
    <t>Analytical results for Fe in OREAS 49 (Certified Value 4.32 wt.%)</t>
  </si>
  <si>
    <t>Analytical results for Ga in OREAS 49 (Certified Value 19.5 ppm)</t>
  </si>
  <si>
    <t>Analytical results for Gd in OREAS 49 (Certified Value 2.87 ppm)</t>
  </si>
  <si>
    <t>Analytical results for Ge in OREAS 49 (Indicative Value 0.07 ppm)</t>
  </si>
  <si>
    <t>Analytical results for Hf in OREAS 49 (Certified Value 1.54 ppm)</t>
  </si>
  <si>
    <t>Analytical results for Hg in OREAS 49 (Indicative Value 0.018 ppm)</t>
  </si>
  <si>
    <t>Analytical results for Ho in OREAS 49 (Certified Value 0.39 ppm)</t>
  </si>
  <si>
    <t>Analytical results for In in OREAS 49 (Certified Value 0.061 ppm)</t>
  </si>
  <si>
    <t>Analytical results for K in OREAS 49 (Certified Value 1.13 wt.%)</t>
  </si>
  <si>
    <t>Analytical results for La in OREAS 49 (Certified Value 32.8 ppm)</t>
  </si>
  <si>
    <t>Analytical results for Li in OREAS 49 (Certified Value 49.8 ppm)</t>
  </si>
  <si>
    <t>Analytical results for Lu in OREAS 49 (Certified Value 0.15 ppm)</t>
  </si>
  <si>
    <t>Analytical results for Mg in OREAS 49 (Certified Value 1.81 wt.%)</t>
  </si>
  <si>
    <t>Analytical results for Mn in OREAS 49 (Certified Value 0.07 wt.%)</t>
  </si>
  <si>
    <t>Analytical results for Mo in OREAS 49 (Certified Value 14.4 ppm)</t>
  </si>
  <si>
    <t>Analytical results for Na in OREAS 49 (Certified Value 2.98 wt.%)</t>
  </si>
  <si>
    <t>Analytical results for Nb in OREAS 49 (Certified Value 6.69 ppm)</t>
  </si>
  <si>
    <t>Analytical results for Nd in OREAS 49 (Certified Value 24.9 ppm)</t>
  </si>
  <si>
    <t>Analytical results for Ni in OREAS 49 (Certified Value 114 ppm)</t>
  </si>
  <si>
    <t>Analytical results for Pb in OREAS 49 (Certified Value 258 ppm)</t>
  </si>
  <si>
    <t>Analytical results for Pd in OREAS 49 (Indicative Value 8.17 ppb)</t>
  </si>
  <si>
    <t>Analytical results for Pr in OREAS 49 (Certified Value 6.79 ppm)</t>
  </si>
  <si>
    <t>Analytical results for Pt in OREAS 49 (Indicative Value 45.7 ppb)</t>
  </si>
  <si>
    <t>Analytical results for Rb in OREAS 49 (Certified Value 55 ppm)</t>
  </si>
  <si>
    <t>Analytical results for Re in OREAS 49 (Indicative Value 0.001 ppm)</t>
  </si>
  <si>
    <t>Analytical results for S in OREAS 49 (Certified Value 0.109 wt.%)</t>
  </si>
  <si>
    <t>Analytical results for Sb in OREAS 49 (Certified Value 0.48 ppm)</t>
  </si>
  <si>
    <t>Analytical results for Sc in OREAS 49 (Certified Value 14.9 ppm)</t>
  </si>
  <si>
    <t>Analytical results for Se in OREAS 49 (Indicative Value 0.67 ppm)</t>
  </si>
  <si>
    <t>Analytical results for Sm in OREAS 49 (Certified Value 3.83 ppm)</t>
  </si>
  <si>
    <t>Analytical results for Sn in OREAS 49 (Certified Value 1.9 ppm)</t>
  </si>
  <si>
    <t>Analytical results for Sr in OREAS 49 (Certified Value 459 ppm)</t>
  </si>
  <si>
    <t>Analytical results for Ta in OREAS 49 (Certified Value 0.97 ppm)</t>
  </si>
  <si>
    <t>Analytical results for Tb in OREAS 49 (Certified Value 0.37 ppm)</t>
  </si>
  <si>
    <t>Analytical results for Te in OREAS 49 (Indicative Value 0.061 ppm)</t>
  </si>
  <si>
    <t>Analytical results for Th in OREAS 49 (Certified Value 3.01 ppm)</t>
  </si>
  <si>
    <t>Analytical results for Ti in OREAS 49 (Certified Value 0.316 wt.%)</t>
  </si>
  <si>
    <t>Analytical results for Tm in OREAS 49 (Certified Value 0.15 ppm)</t>
  </si>
  <si>
    <t>Analytical results for U in OREAS 49 (Certified Value 0.5 ppm)</t>
  </si>
  <si>
    <t>Analytical results for V in OREAS 49 (Certified Value 111 ppm)</t>
  </si>
  <si>
    <t>Analytical results for W in OREAS 49 (Certified Value 0.69 ppm)</t>
  </si>
  <si>
    <t>Analytical results for Y in OREAS 49 (Certified Value 10.3 ppm)</t>
  </si>
  <si>
    <t>Analytical results for Yb in OREAS 49 (Certified Value 0.95 ppm)</t>
  </si>
  <si>
    <t>Analytical results for Zn in OREAS 49 (Certified Value 251 ppm)</t>
  </si>
  <si>
    <t>Analytical results for Zr in OREAS 49 (Certified Value 49.4 ppm)</t>
  </si>
  <si>
    <t>Analytical results for Ag in OREAS 49 (Certified Value 0.403 ppm)</t>
  </si>
  <si>
    <t>Analytical results for Al in OREAS 49 (Certified Value 1.36 wt.%)</t>
  </si>
  <si>
    <t>Analytical results for As in OREAS 49 (Certified Value 16 ppm)</t>
  </si>
  <si>
    <t>Analytical results for B in OREAS 49 (Certified Value &lt; 10 ppm)</t>
  </si>
  <si>
    <t>Analytical results for Ba in OREAS 49 (Certified Value 69 ppm)</t>
  </si>
  <si>
    <t>Analytical results for Be in OREAS 49 (Certified Value 0.14 ppm)</t>
  </si>
  <si>
    <t>Analytical results for Bi in OREAS 49 (Certified Value 0.26 ppm)</t>
  </si>
  <si>
    <t>Analytical results for Ca in OREAS 49 (Certified Value 0.946 wt.%)</t>
  </si>
  <si>
    <t>Analytical results for Cd in OREAS 49 (Certified Value 0.53 ppm)</t>
  </si>
  <si>
    <t>Analytical results for Ce in OREAS 49 (Certified Value 54 ppm)</t>
  </si>
  <si>
    <t>Analytical results for Co in OREAS 49 (Certified Value 59 ppm)</t>
  </si>
  <si>
    <t>Analytical results for Cr in OREAS 49 (Certified Value 41.7 ppm)</t>
  </si>
  <si>
    <t>Analytical results for Cs in OREAS 49 (Certified Value 1.88 ppm)</t>
  </si>
  <si>
    <t>Analytical results for Cu in OREAS 49 (Certified Value 168 ppm)</t>
  </si>
  <si>
    <t>Analytical results for Dy in OREAS 49 (Certified Value 1.06 ppm)</t>
  </si>
  <si>
    <t>Analytical results for Er in OREAS 49 (Indicative Value 0.46 ppm)</t>
  </si>
  <si>
    <t>Analytical results for Eu in OREAS 49 (Certified Value 0.57 ppm)</t>
  </si>
  <si>
    <t>Analytical results for Fe in OREAS 49 (Certified Value 2.13 wt.%)</t>
  </si>
  <si>
    <t>Analytical results for Ga in OREAS 49 (Certified Value 4.71 ppm)</t>
  </si>
  <si>
    <t>Analytical results for Gd in OREAS 49 (Certified Value 1.99 ppm)</t>
  </si>
  <si>
    <t>Analytical results for Ge in OREAS 49 (Certified Value 0.05 ppm)</t>
  </si>
  <si>
    <t>Analytical results for Hf in OREAS 49 (Certified Value 0.19 ppm)</t>
  </si>
  <si>
    <t>Analytical results for Hg in OREAS 49 (Indicative Value 0.011 ppm)</t>
  </si>
  <si>
    <t>Analytical results for Ho in OREAS 49 (Certified Value 0.18 ppm)</t>
  </si>
  <si>
    <t>Analytical results for In in OREAS 49 (Certified Value 0.035 ppm)</t>
  </si>
  <si>
    <t>Analytical results for Ir in OREAS 49 (Indicative Value 0.001 ppm)</t>
  </si>
  <si>
    <t>Analytical results for K in OREAS 49 (Certified Value 0.261 wt.%)</t>
  </si>
  <si>
    <t>Analytical results for La in OREAS 49 (Certified Value 28.8 ppm)</t>
  </si>
  <si>
    <t>Analytical results for Li in OREAS 49 (Certified Value 23.1 ppm)</t>
  </si>
  <si>
    <t>Analytical results for Lu in OREAS 49 (Certified Value 0.053 ppm)</t>
  </si>
  <si>
    <t>Analytical results for Mg in OREAS 49 (Certified Value 0.839 wt.%)</t>
  </si>
  <si>
    <t>Analytical results for Mn in OREAS 49 (Certified Value 0.031 wt.%)</t>
  </si>
  <si>
    <t>Analytical results for Mo in OREAS 49 (Certified Value 13.7 ppm)</t>
  </si>
  <si>
    <t>Analytical results for Na in OREAS 49 (Certified Value 0.101 wt.%)</t>
  </si>
  <si>
    <t>Analytical results for Nb in OREAS 49 (Certified Value 0.28 ppm)</t>
  </si>
  <si>
    <t>Analytical results for Nd in OREAS 49 (Certified Value 19.2 ppm)</t>
  </si>
  <si>
    <t>Analytical results for Ni in OREAS 49 (Certified Value 94 ppm)</t>
  </si>
  <si>
    <t>Analytical results for P in OREAS 49 (Certified Value 0.053 wt.%)</t>
  </si>
  <si>
    <t>Analytical results for Pb in OREAS 49 (Certified Value 254 ppm)</t>
  </si>
  <si>
    <t>Analytical results for Pd in OREAS 49 (Certified Value 23.1 ppb)</t>
  </si>
  <si>
    <t>Analytical results for Pr in OREAS 49 (Certified Value 5.59 ppm)</t>
  </si>
  <si>
    <t>Analytical results for Pt in OREAS 49 (Certified Value 36.9 ppb)</t>
  </si>
  <si>
    <t>Analytical results for Rb in OREAS 49 (Certified Value 25.7 ppm)</t>
  </si>
  <si>
    <t>Analytical results for Re in OREAS 49 (Certified Value 0.001 ppm)</t>
  </si>
  <si>
    <t>Analytical results for Rh in OREAS 49 (Indicative Value 0.009 ppm)</t>
  </si>
  <si>
    <t>Analytical results for Sb in OREAS 49 (Certified Value 0.35 ppm)</t>
  </si>
  <si>
    <t>Analytical results for Sc in OREAS 49 (Certified Value 3.17 ppm)</t>
  </si>
  <si>
    <t>Analytical results for Se in OREAS 49 (Indicative Value 0.26 ppm)</t>
  </si>
  <si>
    <t>Analytical results for Sm in OREAS 49 (Certified Value 2.61 ppm)</t>
  </si>
  <si>
    <t>Analytical results for Sn in OREAS 49 (Certified Value 0.65 ppm)</t>
  </si>
  <si>
    <t>Analytical results for Sr in OREAS 49 (Certified Value 48.3 ppm)</t>
  </si>
  <si>
    <t>Analytical results for Ta in OREAS 49 (Certified Value &lt; 0.01 ppm)</t>
  </si>
  <si>
    <t>Analytical results for Tb in OREAS 49 (Indicative Value 0.2 ppm)</t>
  </si>
  <si>
    <t>Analytical results for Te in OREAS 49 (Certified Value 0.049 ppm)</t>
  </si>
  <si>
    <t>Analytical results for Th in OREAS 49 (Certified Value 2.55 ppm)</t>
  </si>
  <si>
    <t>Analytical results for Ti in OREAS 49 (Certified Value 0.124 wt.%)</t>
  </si>
  <si>
    <t>Analytical results for Tl in OREAS 49 (Certified Value 0.21 ppm)</t>
  </si>
  <si>
    <t>Analytical results for Tm in OREAS 49 (Indicative Value 0.069 ppm)</t>
  </si>
  <si>
    <t>Analytical results for U in OREAS 49 (Certified Value 0.26 ppm)</t>
  </si>
  <si>
    <t>Analytical results for V in OREAS 49 (Certified Value 42.8 ppm)</t>
  </si>
  <si>
    <t>Analytical results for W in OREAS 49 (Certified Value 0.28 ppm)</t>
  </si>
  <si>
    <t>Analytical results for Y in OREAS 49 (Certified Value 4.23 ppm)</t>
  </si>
  <si>
    <t>Analytical results for Yb in OREAS 49 (Certified Value 0.4 ppm)</t>
  </si>
  <si>
    <t>Analytical results for Zn in OREAS 49 (Certified Value 239 ppm)</t>
  </si>
  <si>
    <t>Analytical results for Zr in OREAS 49 (Certified Value 5.06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</si>
  <si>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49 (Indicative Value 14.79 wt.%)</t>
    </r>
  </si>
  <si>
    <t>Analytical results for BaO in OREAS 49 (Indicative Value 562 ppm)</t>
  </si>
  <si>
    <t>Analytical results for CaO in OREAS 49 (Indicative Value 5.19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</si>
  <si>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49 (Indicative Value 445 ppm)</t>
    </r>
  </si>
  <si>
    <t>Analytical results for CuO in OREAS 49 (Indicative Value 217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</si>
  <si>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49 (Indicative Value 6.36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</si>
  <si>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49 (Indicative Value 17.5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</si>
  <si>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49 (Indicative Value 1.36 wt.%)</t>
    </r>
  </si>
  <si>
    <t>Analytical results for MgO in OREAS 49 (Indicative Value 3.15 wt.%)</t>
  </si>
  <si>
    <t>Analytical results for MnO in OREAS 49 (Indicative Value 0.099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</si>
  <si>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49 (Indicative Value 4.17 wt.%)</t>
    </r>
  </si>
  <si>
    <t>Analytical results for NiO in OREAS 49 (Indicative Value 138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</si>
  <si>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49 (Indicative Value 0.129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</si>
  <si>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49 (Indicative Value 61.02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</si>
  <si>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49 (Indicative Value 0.289 wt.%)</t>
    </r>
  </si>
  <si>
    <t>Analytical results for SrO in OREAS 49 (Indicative Value 423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</si>
  <si>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49 (Indicative Value 0.522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</si>
  <si>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49 (Indicative Value 200 ppm)</t>
    </r>
  </si>
  <si>
    <t>Analytical results for ZnO in OREAS 49 (Indicative Value 343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</si>
  <si>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49 (Indicative Value 158 ppm)</t>
    </r>
  </si>
  <si>
    <t/>
  </si>
  <si>
    <t>Table 5. Participating Laboratory List used for OREAS 49</t>
  </si>
  <si>
    <t>Table 4. Abbreviations used for OREAS 49</t>
  </si>
  <si>
    <t>Table 3. Certified Values and Performance Gates for OREAS 49</t>
  </si>
  <si>
    <t>Table 2. Indicative Values for OREAS 49</t>
  </si>
  <si>
    <t>Table 1. Certified Values, Expanded Uncertainty and Tolerance Limits for OREAS 49</t>
  </si>
  <si>
    <t>SI unit equivalents: ppb (parts per billion; 1 x 10-⁹) ≡ µg/kg; ppm (parts per million; 1 x 10-⁶) ≡ mg/kg; wt.% (weight per cent) ≡ % (mass fraction)</t>
  </si>
  <si>
    <t>ORE - Lab-Upscaled RSD Results for CRM: OREAS 49 (Execution: 4)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</si>
</sst>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64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7</xdr:col>
      <xdr:colOff>353727</xdr:colOff>
      <xdr:row>189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1FCF3-6D33-A0F8-10B2-82F17B853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0617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1184</xdr:row>
      <xdr:rowOff>0</xdr:rowOff>
    </xdr:from>
    <xdr:to>
      <xdr:col>9</xdr:col>
      <xdr:colOff>372777</xdr:colOff>
      <xdr:row>1189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18932-63EB-DC10-5CDA-824D29E9D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5433950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1202</xdr:row>
      <xdr:rowOff>0</xdr:rowOff>
    </xdr:from>
    <xdr:to>
      <xdr:col>9</xdr:col>
      <xdr:colOff>375835</xdr:colOff>
      <xdr:row>1207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32216C-8298-69BB-2CEE-5030E1C1F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0303105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360</xdr:row>
      <xdr:rowOff>0</xdr:rowOff>
    </xdr:from>
    <xdr:to>
      <xdr:col>9</xdr:col>
      <xdr:colOff>420959</xdr:colOff>
      <xdr:row>365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1335ED-48C1-5138-9165-F6967B55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603509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401352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DE0A0-AB06-D995-03EE-A8AEF64E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13</xdr:col>
      <xdr:colOff>144177</xdr:colOff>
      <xdr:row>189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E3739-AA52-5CFE-FD3B-582AD2D5B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31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22CE9-FC74-653B-8CBE-F5CDD9E2E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C6873B-178D-ECCF-9E07-948D2377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5AD9D-2615-7C82-3AA2-274766A64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EF8AD-D73B-BD9C-3FC6-D6757A614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355632</xdr:colOff>
      <xdr:row>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B7DCE6-9CAC-638C-3948-CDCDD131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534162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9</xdr:col>
      <xdr:colOff>365257</xdr:colOff>
      <xdr:row>1133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CC58C-76F4-F787-1AF5-54AD0E433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8321421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668</v>
      </c>
      <c r="C1" s="85"/>
      <c r="D1" s="85"/>
      <c r="E1" s="85"/>
      <c r="F1" s="85"/>
      <c r="G1" s="85"/>
      <c r="H1" s="69"/>
    </row>
    <row r="2" spans="1:8" ht="15.75" customHeight="1">
      <c r="A2" s="264"/>
      <c r="B2" s="262" t="s">
        <v>2</v>
      </c>
      <c r="C2" s="70" t="s">
        <v>67</v>
      </c>
      <c r="D2" s="260" t="s">
        <v>190</v>
      </c>
      <c r="E2" s="261"/>
      <c r="F2" s="260" t="s">
        <v>94</v>
      </c>
      <c r="G2" s="261"/>
      <c r="H2" s="77"/>
    </row>
    <row r="3" spans="1:8" ht="12.75">
      <c r="A3" s="264"/>
      <c r="B3" s="263"/>
      <c r="C3" s="68" t="s">
        <v>47</v>
      </c>
      <c r="D3" s="171" t="s">
        <v>68</v>
      </c>
      <c r="E3" s="37" t="s">
        <v>69</v>
      </c>
      <c r="F3" s="171" t="s">
        <v>68</v>
      </c>
      <c r="G3" s="37" t="s">
        <v>69</v>
      </c>
      <c r="H3" s="78"/>
    </row>
    <row r="4" spans="1:8" ht="15.75" customHeight="1">
      <c r="A4" s="87"/>
      <c r="B4" s="38" t="s">
        <v>218</v>
      </c>
      <c r="C4" s="173"/>
      <c r="D4" s="173"/>
      <c r="E4" s="173"/>
      <c r="F4" s="173"/>
      <c r="G4" s="172"/>
      <c r="H4" s="79"/>
    </row>
    <row r="5" spans="1:8" ht="15.75" customHeight="1">
      <c r="A5" s="87"/>
      <c r="B5" s="174" t="s">
        <v>387</v>
      </c>
      <c r="C5" s="237">
        <v>61.271716820728294</v>
      </c>
      <c r="D5" s="238">
        <v>59.401857865042487</v>
      </c>
      <c r="E5" s="239">
        <v>63.141575776414101</v>
      </c>
      <c r="F5" s="238">
        <v>60.160886973346479</v>
      </c>
      <c r="G5" s="239">
        <v>62.382546668110109</v>
      </c>
      <c r="H5" s="79"/>
    </row>
    <row r="6" spans="1:8" ht="15.75" customHeight="1">
      <c r="A6" s="87"/>
      <c r="B6" s="241" t="s">
        <v>219</v>
      </c>
      <c r="C6" s="159"/>
      <c r="D6" s="159"/>
      <c r="E6" s="159"/>
      <c r="F6" s="159"/>
      <c r="G6" s="240"/>
      <c r="H6" s="79"/>
    </row>
    <row r="7" spans="1:8" ht="15.75" customHeight="1">
      <c r="A7" s="87"/>
      <c r="B7" s="174" t="s">
        <v>387</v>
      </c>
      <c r="C7" s="237">
        <v>61.550931495436977</v>
      </c>
      <c r="D7" s="238">
        <v>60.28201652686559</v>
      </c>
      <c r="E7" s="239">
        <v>62.819846464008364</v>
      </c>
      <c r="F7" s="238">
        <v>60.328533176503242</v>
      </c>
      <c r="G7" s="239">
        <v>62.773329814370712</v>
      </c>
      <c r="H7" s="79"/>
    </row>
    <row r="8" spans="1:8" ht="15.75" customHeight="1">
      <c r="A8" s="87"/>
      <c r="B8" s="241" t="s">
        <v>141</v>
      </c>
      <c r="C8" s="159"/>
      <c r="D8" s="159"/>
      <c r="E8" s="159"/>
      <c r="F8" s="159"/>
      <c r="G8" s="240"/>
      <c r="H8" s="79"/>
    </row>
    <row r="9" spans="1:8" ht="15.75" customHeight="1">
      <c r="A9" s="87"/>
      <c r="B9" s="174" t="s">
        <v>388</v>
      </c>
      <c r="C9" s="242" t="s">
        <v>109</v>
      </c>
      <c r="D9" s="243" t="s">
        <v>95</v>
      </c>
      <c r="E9" s="244" t="s">
        <v>95</v>
      </c>
      <c r="F9" s="243" t="s">
        <v>95</v>
      </c>
      <c r="G9" s="244" t="s">
        <v>95</v>
      </c>
      <c r="H9" s="79"/>
    </row>
    <row r="10" spans="1:8" ht="15.75" customHeight="1">
      <c r="A10" s="87"/>
      <c r="B10" s="174" t="s">
        <v>389</v>
      </c>
      <c r="C10" s="242">
        <v>7.9535298615545784</v>
      </c>
      <c r="D10" s="243">
        <v>7.7079718216503865</v>
      </c>
      <c r="E10" s="244">
        <v>8.1990879014587712</v>
      </c>
      <c r="F10" s="243">
        <v>7.8052838284000208</v>
      </c>
      <c r="G10" s="244">
        <v>8.1017758947091369</v>
      </c>
      <c r="H10" s="79"/>
    </row>
    <row r="11" spans="1:8" ht="15.75" customHeight="1">
      <c r="A11" s="87"/>
      <c r="B11" s="174" t="s">
        <v>390</v>
      </c>
      <c r="C11" s="237">
        <v>18.153958333333335</v>
      </c>
      <c r="D11" s="238">
        <v>15.484534696855839</v>
      </c>
      <c r="E11" s="239">
        <v>20.823381969810832</v>
      </c>
      <c r="F11" s="238">
        <v>14.265462245256156</v>
      </c>
      <c r="G11" s="239">
        <v>22.042454421410515</v>
      </c>
      <c r="H11" s="79"/>
    </row>
    <row r="12" spans="1:8" ht="15.75" customHeight="1">
      <c r="A12" s="87"/>
      <c r="B12" s="174" t="s">
        <v>391</v>
      </c>
      <c r="C12" s="236">
        <v>431.49749325884466</v>
      </c>
      <c r="D12" s="247">
        <v>414.33928684712413</v>
      </c>
      <c r="E12" s="248">
        <v>448.65569967056518</v>
      </c>
      <c r="F12" s="247">
        <v>418.30015093056824</v>
      </c>
      <c r="G12" s="248">
        <v>444.69483558712108</v>
      </c>
      <c r="H12" s="79"/>
    </row>
    <row r="13" spans="1:8" ht="15.75" customHeight="1">
      <c r="A13" s="87"/>
      <c r="B13" s="174" t="s">
        <v>392</v>
      </c>
      <c r="C13" s="242">
        <v>0.89093722222222238</v>
      </c>
      <c r="D13" s="243">
        <v>0.61329092312557187</v>
      </c>
      <c r="E13" s="244">
        <v>1.1685835213188729</v>
      </c>
      <c r="F13" s="243">
        <v>0.73480880018268557</v>
      </c>
      <c r="G13" s="244">
        <v>1.0470656442617592</v>
      </c>
      <c r="H13" s="79"/>
    </row>
    <row r="14" spans="1:8" ht="15.75" customHeight="1">
      <c r="A14" s="87"/>
      <c r="B14" s="174" t="s">
        <v>393</v>
      </c>
      <c r="C14" s="242">
        <v>0.34212777777777781</v>
      </c>
      <c r="D14" s="243">
        <v>0.22983249771000469</v>
      </c>
      <c r="E14" s="244">
        <v>0.45442305784555093</v>
      </c>
      <c r="F14" s="243" t="s">
        <v>95</v>
      </c>
      <c r="G14" s="244" t="s">
        <v>95</v>
      </c>
      <c r="H14" s="79"/>
    </row>
    <row r="15" spans="1:8" ht="15.75" customHeight="1">
      <c r="A15" s="87"/>
      <c r="B15" s="174" t="s">
        <v>394</v>
      </c>
      <c r="C15" s="242">
        <v>3.7961046393250362</v>
      </c>
      <c r="D15" s="243">
        <v>3.6507158639919695</v>
      </c>
      <c r="E15" s="244">
        <v>3.9414934146581029</v>
      </c>
      <c r="F15" s="243">
        <v>3.7133535680175935</v>
      </c>
      <c r="G15" s="244">
        <v>3.8788557106324788</v>
      </c>
      <c r="H15" s="79"/>
    </row>
    <row r="16" spans="1:8" ht="15.75" customHeight="1">
      <c r="A16" s="87"/>
      <c r="B16" s="174" t="s">
        <v>395</v>
      </c>
      <c r="C16" s="236">
        <v>66.092430337780144</v>
      </c>
      <c r="D16" s="247">
        <v>61.914590522486279</v>
      </c>
      <c r="E16" s="248">
        <v>70.270270153074009</v>
      </c>
      <c r="F16" s="247">
        <v>64.14049995362862</v>
      </c>
      <c r="G16" s="248">
        <v>68.044360721931668</v>
      </c>
      <c r="H16" s="79"/>
    </row>
    <row r="17" spans="1:8" ht="15.75" customHeight="1">
      <c r="A17" s="87"/>
      <c r="B17" s="174" t="s">
        <v>396</v>
      </c>
      <c r="C17" s="236">
        <v>66.811113871263416</v>
      </c>
      <c r="D17" s="247">
        <v>63.215281854331536</v>
      </c>
      <c r="E17" s="248">
        <v>70.406945888195295</v>
      </c>
      <c r="F17" s="247">
        <v>65.129725620369015</v>
      </c>
      <c r="G17" s="248">
        <v>68.492502122157816</v>
      </c>
      <c r="H17" s="79"/>
    </row>
    <row r="18" spans="1:8" ht="15.75" customHeight="1">
      <c r="A18" s="87"/>
      <c r="B18" s="174" t="s">
        <v>397</v>
      </c>
      <c r="C18" s="236">
        <v>301.04798172904242</v>
      </c>
      <c r="D18" s="247">
        <v>278.95920133454473</v>
      </c>
      <c r="E18" s="248">
        <v>323.13676212354011</v>
      </c>
      <c r="F18" s="247">
        <v>289.27739673434655</v>
      </c>
      <c r="G18" s="248">
        <v>312.81856672373829</v>
      </c>
      <c r="H18" s="79"/>
    </row>
    <row r="19" spans="1:8" ht="15.75" customHeight="1">
      <c r="A19" s="87"/>
      <c r="B19" s="174" t="s">
        <v>398</v>
      </c>
      <c r="C19" s="242">
        <v>3.117390142130287</v>
      </c>
      <c r="D19" s="243">
        <v>2.755801574272005</v>
      </c>
      <c r="E19" s="244">
        <v>3.478978709988569</v>
      </c>
      <c r="F19" s="243">
        <v>2.8626060475893986</v>
      </c>
      <c r="G19" s="244">
        <v>3.3721742366711753</v>
      </c>
      <c r="H19" s="79"/>
    </row>
    <row r="20" spans="1:8" ht="15.75" customHeight="1">
      <c r="A20" s="87"/>
      <c r="B20" s="174" t="s">
        <v>399</v>
      </c>
      <c r="C20" s="236">
        <v>166.77520416666667</v>
      </c>
      <c r="D20" s="247">
        <v>158.12070380518134</v>
      </c>
      <c r="E20" s="248">
        <v>175.429704528152</v>
      </c>
      <c r="F20" s="247">
        <v>160.62924283660334</v>
      </c>
      <c r="G20" s="248">
        <v>172.92116549673</v>
      </c>
      <c r="H20" s="79"/>
    </row>
    <row r="21" spans="1:8" ht="15.75" customHeight="1">
      <c r="A21" s="87"/>
      <c r="B21" s="174" t="s">
        <v>400</v>
      </c>
      <c r="C21" s="242">
        <v>2.1365644852845613</v>
      </c>
      <c r="D21" s="243">
        <v>1.9554283107451229</v>
      </c>
      <c r="E21" s="244">
        <v>2.3177006598239998</v>
      </c>
      <c r="F21" s="243">
        <v>2.0183921717271831</v>
      </c>
      <c r="G21" s="244">
        <v>2.2547367988419396</v>
      </c>
      <c r="H21" s="79"/>
    </row>
    <row r="22" spans="1:8" ht="15.75" customHeight="1">
      <c r="A22" s="87"/>
      <c r="B22" s="174" t="s">
        <v>401</v>
      </c>
      <c r="C22" s="242">
        <v>1.1688006462171543</v>
      </c>
      <c r="D22" s="243">
        <v>1.039694102209769</v>
      </c>
      <c r="E22" s="244">
        <v>1.2979071902245396</v>
      </c>
      <c r="F22" s="243">
        <v>1.0896370937461901</v>
      </c>
      <c r="G22" s="244">
        <v>1.2479641986881185</v>
      </c>
      <c r="H22" s="79"/>
    </row>
    <row r="23" spans="1:8" ht="15.75" customHeight="1">
      <c r="A23" s="87"/>
      <c r="B23" s="174" t="s">
        <v>402</v>
      </c>
      <c r="C23" s="242">
        <v>1.0870223491695399</v>
      </c>
      <c r="D23" s="243">
        <v>0.99183689809400144</v>
      </c>
      <c r="E23" s="244">
        <v>1.1822078002450784</v>
      </c>
      <c r="F23" s="243">
        <v>1.0259075032085387</v>
      </c>
      <c r="G23" s="244">
        <v>1.148137195130541</v>
      </c>
      <c r="H23" s="79"/>
    </row>
    <row r="24" spans="1:8" ht="15.75" customHeight="1">
      <c r="A24" s="87"/>
      <c r="B24" s="174" t="s">
        <v>403</v>
      </c>
      <c r="C24" s="242">
        <v>4.4267339688706109</v>
      </c>
      <c r="D24" s="243">
        <v>4.3020118135471206</v>
      </c>
      <c r="E24" s="244">
        <v>4.5514561241941012</v>
      </c>
      <c r="F24" s="243">
        <v>4.3259595130855857</v>
      </c>
      <c r="G24" s="244">
        <v>4.5275084246556361</v>
      </c>
      <c r="H24" s="79"/>
    </row>
    <row r="25" spans="1:8" ht="15.75" customHeight="1">
      <c r="A25" s="87"/>
      <c r="B25" s="174" t="s">
        <v>404</v>
      </c>
      <c r="C25" s="237">
        <v>20.740531174471318</v>
      </c>
      <c r="D25" s="238">
        <v>19.33231559222784</v>
      </c>
      <c r="E25" s="239">
        <v>22.148746756714797</v>
      </c>
      <c r="F25" s="238">
        <v>19.816415229256023</v>
      </c>
      <c r="G25" s="239">
        <v>21.664647119686613</v>
      </c>
      <c r="H25" s="79"/>
    </row>
    <row r="26" spans="1:8" ht="15.75" customHeight="1">
      <c r="A26" s="87"/>
      <c r="B26" s="174" t="s">
        <v>405</v>
      </c>
      <c r="C26" s="242">
        <v>2.9549439393939392</v>
      </c>
      <c r="D26" s="243">
        <v>2.6372792655342363</v>
      </c>
      <c r="E26" s="244">
        <v>3.2726086132536421</v>
      </c>
      <c r="F26" s="243">
        <v>2.8106836115245675</v>
      </c>
      <c r="G26" s="244">
        <v>3.0992042672633109</v>
      </c>
      <c r="H26" s="79"/>
    </row>
    <row r="27" spans="1:8" ht="15.75" customHeight="1">
      <c r="A27" s="87"/>
      <c r="B27" s="174" t="s">
        <v>406</v>
      </c>
      <c r="C27" s="242">
        <v>1.1316572980994706</v>
      </c>
      <c r="D27" s="243">
        <v>0.91461717685028843</v>
      </c>
      <c r="E27" s="244">
        <v>1.3486974193486527</v>
      </c>
      <c r="F27" s="243">
        <v>0.91991297956100881</v>
      </c>
      <c r="G27" s="244">
        <v>1.3434016166379323</v>
      </c>
      <c r="H27" s="79"/>
    </row>
    <row r="28" spans="1:8" ht="15.75" customHeight="1">
      <c r="A28" s="87"/>
      <c r="B28" s="174" t="s">
        <v>407</v>
      </c>
      <c r="C28" s="242">
        <v>0.40423742424242431</v>
      </c>
      <c r="D28" s="243">
        <v>0.35344215949500613</v>
      </c>
      <c r="E28" s="244">
        <v>0.4550326889898425</v>
      </c>
      <c r="F28" s="243">
        <v>0.37847299432486248</v>
      </c>
      <c r="G28" s="244">
        <v>0.43000185415998615</v>
      </c>
      <c r="H28" s="79"/>
    </row>
    <row r="29" spans="1:8" ht="15.75" customHeight="1">
      <c r="A29" s="87"/>
      <c r="B29" s="174" t="s">
        <v>408</v>
      </c>
      <c r="C29" s="242" t="s">
        <v>220</v>
      </c>
      <c r="D29" s="243" t="s">
        <v>95</v>
      </c>
      <c r="E29" s="244" t="s">
        <v>95</v>
      </c>
      <c r="F29" s="243" t="s">
        <v>95</v>
      </c>
      <c r="G29" s="244" t="s">
        <v>95</v>
      </c>
      <c r="H29" s="80"/>
    </row>
    <row r="30" spans="1:8" ht="15.75" customHeight="1">
      <c r="A30" s="87"/>
      <c r="B30" s="174" t="s">
        <v>409</v>
      </c>
      <c r="C30" s="242">
        <v>1.1602814885085988</v>
      </c>
      <c r="D30" s="243">
        <v>1.1238226478917361</v>
      </c>
      <c r="E30" s="244">
        <v>1.1967403291254615</v>
      </c>
      <c r="F30" s="243">
        <v>1.1307054791556954</v>
      </c>
      <c r="G30" s="244">
        <v>1.1898574978615022</v>
      </c>
      <c r="H30" s="79"/>
    </row>
    <row r="31" spans="1:8" ht="15.75" customHeight="1">
      <c r="A31" s="87"/>
      <c r="B31" s="174" t="s">
        <v>410</v>
      </c>
      <c r="C31" s="237">
        <v>36.456788083333329</v>
      </c>
      <c r="D31" s="238">
        <v>34.042999128832754</v>
      </c>
      <c r="E31" s="239">
        <v>38.870577037833904</v>
      </c>
      <c r="F31" s="238">
        <v>34.631161236499096</v>
      </c>
      <c r="G31" s="239">
        <v>38.282414930167562</v>
      </c>
      <c r="H31" s="79"/>
    </row>
    <row r="32" spans="1:8" ht="15.75" customHeight="1">
      <c r="A32" s="87"/>
      <c r="B32" s="174" t="s">
        <v>411</v>
      </c>
      <c r="C32" s="236">
        <v>50.256692307692298</v>
      </c>
      <c r="D32" s="247">
        <v>46.745016715888639</v>
      </c>
      <c r="E32" s="248">
        <v>53.768367899495956</v>
      </c>
      <c r="F32" s="247">
        <v>48.568023674434514</v>
      </c>
      <c r="G32" s="248">
        <v>51.945360940950081</v>
      </c>
      <c r="H32" s="79"/>
    </row>
    <row r="33" spans="1:8" ht="15.75" customHeight="1">
      <c r="A33" s="87"/>
      <c r="B33" s="174" t="s">
        <v>412</v>
      </c>
      <c r="C33" s="242">
        <v>0.16007453692676971</v>
      </c>
      <c r="D33" s="243">
        <v>0.13267035331765767</v>
      </c>
      <c r="E33" s="244">
        <v>0.18747872053588174</v>
      </c>
      <c r="F33" s="243" t="s">
        <v>95</v>
      </c>
      <c r="G33" s="244" t="s">
        <v>95</v>
      </c>
      <c r="H33" s="79"/>
    </row>
    <row r="34" spans="1:8" ht="15.75" customHeight="1">
      <c r="A34" s="87"/>
      <c r="B34" s="174" t="s">
        <v>413</v>
      </c>
      <c r="C34" s="242">
        <v>1.8694171338249672</v>
      </c>
      <c r="D34" s="243">
        <v>1.8294091683835911</v>
      </c>
      <c r="E34" s="244">
        <v>1.9094250992663433</v>
      </c>
      <c r="F34" s="243">
        <v>1.8284357590018896</v>
      </c>
      <c r="G34" s="244">
        <v>1.9103985086480448</v>
      </c>
      <c r="H34" s="79"/>
    </row>
    <row r="35" spans="1:8" ht="15.75" customHeight="1">
      <c r="A35" s="87"/>
      <c r="B35" s="174" t="s">
        <v>414</v>
      </c>
      <c r="C35" s="235">
        <v>7.2650660105760045E-2</v>
      </c>
      <c r="D35" s="251">
        <v>6.9822294426912346E-2</v>
      </c>
      <c r="E35" s="252">
        <v>7.5479025784607745E-2</v>
      </c>
      <c r="F35" s="251">
        <v>7.0816114673788816E-2</v>
      </c>
      <c r="G35" s="252">
        <v>7.4485205537731275E-2</v>
      </c>
      <c r="H35" s="79"/>
    </row>
    <row r="36" spans="1:8" ht="15.75" customHeight="1">
      <c r="A36" s="87"/>
      <c r="B36" s="174" t="s">
        <v>415</v>
      </c>
      <c r="C36" s="237">
        <v>15.200423611111113</v>
      </c>
      <c r="D36" s="238">
        <v>12.939903163410509</v>
      </c>
      <c r="E36" s="239">
        <v>17.460944058811716</v>
      </c>
      <c r="F36" s="238">
        <v>14.211640554086699</v>
      </c>
      <c r="G36" s="239">
        <v>16.189206668135526</v>
      </c>
      <c r="H36" s="79"/>
    </row>
    <row r="37" spans="1:8" ht="15.75" customHeight="1">
      <c r="A37" s="87"/>
      <c r="B37" s="174" t="s">
        <v>416</v>
      </c>
      <c r="C37" s="242">
        <v>7.0189507798436601</v>
      </c>
      <c r="D37" s="243">
        <v>5.9390943107723571</v>
      </c>
      <c r="E37" s="244">
        <v>8.0988072489149641</v>
      </c>
      <c r="F37" s="243">
        <v>6.1277102932925072</v>
      </c>
      <c r="G37" s="244">
        <v>7.9101912663948131</v>
      </c>
      <c r="H37" s="79"/>
    </row>
    <row r="38" spans="1:8" ht="15.75" customHeight="1">
      <c r="A38" s="87"/>
      <c r="B38" s="174" t="s">
        <v>417</v>
      </c>
      <c r="C38" s="237">
        <v>25.491175513288272</v>
      </c>
      <c r="D38" s="238">
        <v>23.671507725046276</v>
      </c>
      <c r="E38" s="239">
        <v>27.310843301530269</v>
      </c>
      <c r="F38" s="238">
        <v>24.421790222025269</v>
      </c>
      <c r="G38" s="239">
        <v>26.560560804551276</v>
      </c>
      <c r="H38" s="79"/>
    </row>
    <row r="39" spans="1:8" ht="15.75" customHeight="1">
      <c r="A39" s="87"/>
      <c r="B39" s="174" t="s">
        <v>418</v>
      </c>
      <c r="C39" s="236">
        <v>118.86688888888888</v>
      </c>
      <c r="D39" s="247">
        <v>108.5152020921859</v>
      </c>
      <c r="E39" s="248">
        <v>129.21857568559187</v>
      </c>
      <c r="F39" s="247">
        <v>112.85113545325719</v>
      </c>
      <c r="G39" s="248">
        <v>124.88264232452057</v>
      </c>
      <c r="H39" s="79"/>
    </row>
    <row r="40" spans="1:8" ht="15.75" customHeight="1">
      <c r="A40" s="87"/>
      <c r="B40" s="174" t="s">
        <v>419</v>
      </c>
      <c r="C40" s="235">
        <v>5.5933175082495894E-2</v>
      </c>
      <c r="D40" s="251">
        <v>5.0792634897692632E-2</v>
      </c>
      <c r="E40" s="252">
        <v>6.1073715267299156E-2</v>
      </c>
      <c r="F40" s="251">
        <v>5.4822109728953988E-2</v>
      </c>
      <c r="G40" s="252">
        <v>5.7044240436037799E-2</v>
      </c>
      <c r="H40" s="79"/>
    </row>
    <row r="41" spans="1:8" ht="15.75" customHeight="1">
      <c r="A41" s="87"/>
      <c r="B41" s="174" t="s">
        <v>420</v>
      </c>
      <c r="C41" s="236">
        <v>261.59196969696967</v>
      </c>
      <c r="D41" s="247">
        <v>244.97945250132571</v>
      </c>
      <c r="E41" s="248">
        <v>278.20448689261366</v>
      </c>
      <c r="F41" s="247">
        <v>250.81731241787853</v>
      </c>
      <c r="G41" s="248">
        <v>272.36662697606084</v>
      </c>
      <c r="H41" s="79"/>
    </row>
    <row r="42" spans="1:8" ht="15.75" customHeight="1">
      <c r="A42" s="87"/>
      <c r="B42" s="174" t="s">
        <v>421</v>
      </c>
      <c r="C42" s="242">
        <v>7.1642287039648034</v>
      </c>
      <c r="D42" s="243">
        <v>6.7451136547520099</v>
      </c>
      <c r="E42" s="244">
        <v>7.5833437531775969</v>
      </c>
      <c r="F42" s="243">
        <v>6.8889942772488597</v>
      </c>
      <c r="G42" s="244">
        <v>7.439463130680747</v>
      </c>
      <c r="H42" s="79"/>
    </row>
    <row r="43" spans="1:8" ht="15.75" customHeight="1">
      <c r="A43" s="87"/>
      <c r="B43" s="174" t="s">
        <v>422</v>
      </c>
      <c r="C43" s="236">
        <v>59.368461853156219</v>
      </c>
      <c r="D43" s="247">
        <v>56.254817517039498</v>
      </c>
      <c r="E43" s="248">
        <v>62.48210618927294</v>
      </c>
      <c r="F43" s="247">
        <v>57.355921063285201</v>
      </c>
      <c r="G43" s="248">
        <v>61.381002643027237</v>
      </c>
      <c r="H43" s="79"/>
    </row>
    <row r="44" spans="1:8" ht="15.75" customHeight="1">
      <c r="A44" s="87"/>
      <c r="B44" s="174" t="s">
        <v>423</v>
      </c>
      <c r="C44" s="235" t="s">
        <v>111</v>
      </c>
      <c r="D44" s="251" t="s">
        <v>95</v>
      </c>
      <c r="E44" s="252" t="s">
        <v>95</v>
      </c>
      <c r="F44" s="251" t="s">
        <v>95</v>
      </c>
      <c r="G44" s="252" t="s">
        <v>95</v>
      </c>
      <c r="H44" s="79"/>
    </row>
    <row r="45" spans="1:8" ht="15.75" customHeight="1">
      <c r="A45" s="87"/>
      <c r="B45" s="174" t="s">
        <v>424</v>
      </c>
      <c r="C45" s="235">
        <v>0.10997253333333334</v>
      </c>
      <c r="D45" s="251">
        <v>9.9819997855174328E-2</v>
      </c>
      <c r="E45" s="252">
        <v>0.12012506881149236</v>
      </c>
      <c r="F45" s="251" t="s">
        <v>95</v>
      </c>
      <c r="G45" s="252" t="s">
        <v>95</v>
      </c>
      <c r="H45" s="79"/>
    </row>
    <row r="46" spans="1:8" ht="15.75" customHeight="1">
      <c r="A46" s="87"/>
      <c r="B46" s="174" t="s">
        <v>425</v>
      </c>
      <c r="C46" s="242">
        <v>0.57285714285714284</v>
      </c>
      <c r="D46" s="243">
        <v>0.43886920199201501</v>
      </c>
      <c r="E46" s="244">
        <v>0.70684508372227062</v>
      </c>
      <c r="F46" s="243" t="s">
        <v>95</v>
      </c>
      <c r="G46" s="244" t="s">
        <v>95</v>
      </c>
      <c r="H46" s="81"/>
    </row>
    <row r="47" spans="1:8" ht="15.75" customHeight="1">
      <c r="A47" s="87"/>
      <c r="B47" s="174" t="s">
        <v>426</v>
      </c>
      <c r="C47" s="237">
        <v>14.967344953883611</v>
      </c>
      <c r="D47" s="238">
        <v>13.817499251660033</v>
      </c>
      <c r="E47" s="239">
        <v>16.117190656107187</v>
      </c>
      <c r="F47" s="238">
        <v>14.413696388374085</v>
      </c>
      <c r="G47" s="239">
        <v>15.520993519393137</v>
      </c>
      <c r="H47" s="81"/>
    </row>
    <row r="48" spans="1:8" ht="15.75" customHeight="1">
      <c r="A48" s="87"/>
      <c r="B48" s="174" t="s">
        <v>427</v>
      </c>
      <c r="C48" s="242">
        <v>29.439760844583649</v>
      </c>
      <c r="D48" s="243">
        <v>28.163413466784338</v>
      </c>
      <c r="E48" s="244">
        <v>30.71610822238296</v>
      </c>
      <c r="F48" s="243">
        <v>28.772322608114084</v>
      </c>
      <c r="G48" s="244">
        <v>30.107199081053214</v>
      </c>
      <c r="H48" s="79"/>
    </row>
    <row r="49" spans="1:8" ht="15.75" customHeight="1">
      <c r="A49" s="87"/>
      <c r="B49" s="174" t="s">
        <v>428</v>
      </c>
      <c r="C49" s="242">
        <v>3.956458816456581</v>
      </c>
      <c r="D49" s="243">
        <v>3.6585188644287197</v>
      </c>
      <c r="E49" s="244">
        <v>4.2543987684844424</v>
      </c>
      <c r="F49" s="243">
        <v>3.7047529270510346</v>
      </c>
      <c r="G49" s="244">
        <v>4.208164705862127</v>
      </c>
      <c r="H49" s="79"/>
    </row>
    <row r="50" spans="1:8" ht="15.75" customHeight="1">
      <c r="A50" s="87"/>
      <c r="B50" s="174" t="s">
        <v>429</v>
      </c>
      <c r="C50" s="237">
        <v>17.079086363189443</v>
      </c>
      <c r="D50" s="238">
        <v>15.057103946370388</v>
      </c>
      <c r="E50" s="239">
        <v>19.101068780008497</v>
      </c>
      <c r="F50" s="238">
        <v>15.359149466515815</v>
      </c>
      <c r="G50" s="239">
        <v>18.79902325986307</v>
      </c>
      <c r="H50" s="79"/>
    </row>
    <row r="51" spans="1:8" ht="15.75" customHeight="1">
      <c r="A51" s="87"/>
      <c r="B51" s="174" t="s">
        <v>430</v>
      </c>
      <c r="C51" s="236">
        <v>463.7973641572807</v>
      </c>
      <c r="D51" s="247">
        <v>446.61921865599788</v>
      </c>
      <c r="E51" s="248">
        <v>480.97550965856351</v>
      </c>
      <c r="F51" s="247">
        <v>452.32124889514319</v>
      </c>
      <c r="G51" s="248">
        <v>475.27347941941821</v>
      </c>
      <c r="H51" s="79"/>
    </row>
    <row r="52" spans="1:8" ht="15.75" customHeight="1">
      <c r="A52" s="87"/>
      <c r="B52" s="174" t="s">
        <v>431</v>
      </c>
      <c r="C52" s="242">
        <v>1.1540285137539421</v>
      </c>
      <c r="D52" s="243">
        <v>0.92187494153118854</v>
      </c>
      <c r="E52" s="244">
        <v>1.3861820859766956</v>
      </c>
      <c r="F52" s="243">
        <v>0.97574607257868207</v>
      </c>
      <c r="G52" s="244">
        <v>1.332310954929202</v>
      </c>
      <c r="H52" s="79"/>
    </row>
    <row r="53" spans="1:8" ht="15.75" customHeight="1">
      <c r="A53" s="87"/>
      <c r="B53" s="174" t="s">
        <v>432</v>
      </c>
      <c r="C53" s="242">
        <v>0.38754333333333335</v>
      </c>
      <c r="D53" s="243">
        <v>0.35246406498291122</v>
      </c>
      <c r="E53" s="244">
        <v>0.42262260168375548</v>
      </c>
      <c r="F53" s="243">
        <v>0.36250260377856885</v>
      </c>
      <c r="G53" s="244">
        <v>0.41258406288809785</v>
      </c>
      <c r="H53" s="79"/>
    </row>
    <row r="54" spans="1:8" ht="15.75" customHeight="1">
      <c r="A54" s="87"/>
      <c r="B54" s="174" t="s">
        <v>433</v>
      </c>
      <c r="C54" s="242" t="s">
        <v>221</v>
      </c>
      <c r="D54" s="243" t="s">
        <v>95</v>
      </c>
      <c r="E54" s="244" t="s">
        <v>95</v>
      </c>
      <c r="F54" s="243" t="s">
        <v>95</v>
      </c>
      <c r="G54" s="244" t="s">
        <v>95</v>
      </c>
      <c r="H54" s="79"/>
    </row>
    <row r="55" spans="1:8" ht="15.75" customHeight="1">
      <c r="A55" s="87"/>
      <c r="B55" s="174" t="s">
        <v>434</v>
      </c>
      <c r="C55" s="242">
        <v>3.0775309795381203</v>
      </c>
      <c r="D55" s="243">
        <v>2.8293065813260023</v>
      </c>
      <c r="E55" s="244">
        <v>3.3257553777502382</v>
      </c>
      <c r="F55" s="243">
        <v>2.8786705326780915</v>
      </c>
      <c r="G55" s="244">
        <v>3.2763914263981491</v>
      </c>
      <c r="H55" s="79"/>
    </row>
    <row r="56" spans="1:8" ht="15.75" customHeight="1">
      <c r="A56" s="87"/>
      <c r="B56" s="174" t="s">
        <v>435</v>
      </c>
      <c r="C56" s="235">
        <v>0.32508453588310471</v>
      </c>
      <c r="D56" s="251">
        <v>0.3138773242406902</v>
      </c>
      <c r="E56" s="252">
        <v>0.33629174752551921</v>
      </c>
      <c r="F56" s="251">
        <v>0.31714994281130587</v>
      </c>
      <c r="G56" s="252">
        <v>0.33301912895490354</v>
      </c>
      <c r="H56" s="79"/>
    </row>
    <row r="57" spans="1:8" ht="15.75" customHeight="1">
      <c r="A57" s="87"/>
      <c r="B57" s="174" t="s">
        <v>436</v>
      </c>
      <c r="C57" s="242">
        <v>0.37966666666666665</v>
      </c>
      <c r="D57" s="243">
        <v>0.30879864217638781</v>
      </c>
      <c r="E57" s="244">
        <v>0.4505346911569455</v>
      </c>
      <c r="F57" s="243">
        <v>0.31680202186636575</v>
      </c>
      <c r="G57" s="244">
        <v>0.44253131146696756</v>
      </c>
      <c r="H57" s="79"/>
    </row>
    <row r="58" spans="1:8" ht="15.75" customHeight="1">
      <c r="A58" s="87"/>
      <c r="B58" s="174" t="s">
        <v>437</v>
      </c>
      <c r="C58" s="242">
        <v>0.15562777777777781</v>
      </c>
      <c r="D58" s="243">
        <v>0.13300734107347681</v>
      </c>
      <c r="E58" s="244">
        <v>0.17824821448207881</v>
      </c>
      <c r="F58" s="243">
        <v>0.12960000122574114</v>
      </c>
      <c r="G58" s="244">
        <v>0.18165555432981448</v>
      </c>
      <c r="H58" s="79"/>
    </row>
    <row r="59" spans="1:8" ht="15.75" customHeight="1">
      <c r="A59" s="87"/>
      <c r="B59" s="174" t="s">
        <v>438</v>
      </c>
      <c r="C59" s="242">
        <v>0.52729666666666675</v>
      </c>
      <c r="D59" s="243">
        <v>0.44646421274356574</v>
      </c>
      <c r="E59" s="244">
        <v>0.60812912058976776</v>
      </c>
      <c r="F59" s="243">
        <v>0.47296817779765254</v>
      </c>
      <c r="G59" s="244">
        <v>0.58162515553568095</v>
      </c>
      <c r="H59" s="79"/>
    </row>
    <row r="60" spans="1:8" ht="15.75" customHeight="1">
      <c r="A60" s="87"/>
      <c r="B60" s="174" t="s">
        <v>439</v>
      </c>
      <c r="C60" s="236">
        <v>114.52580714285713</v>
      </c>
      <c r="D60" s="247">
        <v>109.12983420072844</v>
      </c>
      <c r="E60" s="248">
        <v>119.92178008498583</v>
      </c>
      <c r="F60" s="247">
        <v>110.92979839471106</v>
      </c>
      <c r="G60" s="248">
        <v>118.12181589100321</v>
      </c>
      <c r="H60" s="79"/>
    </row>
    <row r="61" spans="1:8" ht="15.75" customHeight="1">
      <c r="A61" s="87"/>
      <c r="B61" s="174" t="s">
        <v>440</v>
      </c>
      <c r="C61" s="242">
        <v>0.93383333333333329</v>
      </c>
      <c r="D61" s="243">
        <v>0.6000314366679933</v>
      </c>
      <c r="E61" s="244">
        <v>1.2676352299986733</v>
      </c>
      <c r="F61" s="243" t="s">
        <v>95</v>
      </c>
      <c r="G61" s="244" t="s">
        <v>95</v>
      </c>
      <c r="H61" s="79"/>
    </row>
    <row r="62" spans="1:8" ht="15.75" customHeight="1">
      <c r="A62" s="87"/>
      <c r="B62" s="174" t="s">
        <v>441</v>
      </c>
      <c r="C62" s="237">
        <v>10.971889813406079</v>
      </c>
      <c r="D62" s="238">
        <v>10.014363651101659</v>
      </c>
      <c r="E62" s="239">
        <v>11.9294159757105</v>
      </c>
      <c r="F62" s="238">
        <v>10.649781446527699</v>
      </c>
      <c r="G62" s="239">
        <v>11.29399818028446</v>
      </c>
      <c r="H62" s="79"/>
    </row>
    <row r="63" spans="1:8" ht="15.75" customHeight="1">
      <c r="A63" s="87"/>
      <c r="B63" s="174" t="s">
        <v>442</v>
      </c>
      <c r="C63" s="242">
        <v>1.0292874665721143</v>
      </c>
      <c r="D63" s="243">
        <v>0.88050581037015319</v>
      </c>
      <c r="E63" s="244">
        <v>1.1780691227740756</v>
      </c>
      <c r="F63" s="243">
        <v>0.9741227704988018</v>
      </c>
      <c r="G63" s="244">
        <v>1.0844521626454269</v>
      </c>
      <c r="H63" s="79"/>
    </row>
    <row r="64" spans="1:8" ht="15.75" customHeight="1">
      <c r="A64" s="87"/>
      <c r="B64" s="174" t="s">
        <v>443</v>
      </c>
      <c r="C64" s="236">
        <v>257.48514239927817</v>
      </c>
      <c r="D64" s="247">
        <v>242.95812837162566</v>
      </c>
      <c r="E64" s="248">
        <v>272.01215642693069</v>
      </c>
      <c r="F64" s="247">
        <v>248.55222304030545</v>
      </c>
      <c r="G64" s="248">
        <v>266.41806175825093</v>
      </c>
      <c r="H64" s="79"/>
    </row>
    <row r="65" spans="1:8" ht="15.75" customHeight="1">
      <c r="A65" s="87"/>
      <c r="B65" s="174" t="s">
        <v>444</v>
      </c>
      <c r="C65" s="236">
        <v>95.483223382249136</v>
      </c>
      <c r="D65" s="247">
        <v>84.47624714297234</v>
      </c>
      <c r="E65" s="248">
        <v>106.49019962152593</v>
      </c>
      <c r="F65" s="247">
        <v>88.829564982117802</v>
      </c>
      <c r="G65" s="248">
        <v>102.13688178238047</v>
      </c>
      <c r="H65" s="79"/>
    </row>
    <row r="66" spans="1:8" ht="15.75" customHeight="1">
      <c r="A66" s="87"/>
      <c r="B66" s="241" t="s">
        <v>188</v>
      </c>
      <c r="C66" s="159"/>
      <c r="D66" s="159"/>
      <c r="E66" s="159"/>
      <c r="F66" s="159"/>
      <c r="G66" s="240"/>
      <c r="H66" s="79"/>
    </row>
    <row r="67" spans="1:8" ht="15.75" customHeight="1">
      <c r="A67" s="87"/>
      <c r="B67" s="174" t="s">
        <v>388</v>
      </c>
      <c r="C67" s="235">
        <v>0.42151649636022465</v>
      </c>
      <c r="D67" s="251">
        <v>0.3908529936895031</v>
      </c>
      <c r="E67" s="252">
        <v>0.45217999903094619</v>
      </c>
      <c r="F67" s="251">
        <v>0.3955305154988511</v>
      </c>
      <c r="G67" s="252">
        <v>0.44750247722159819</v>
      </c>
      <c r="H67" s="79"/>
    </row>
    <row r="68" spans="1:8" ht="15.75" customHeight="1">
      <c r="A68" s="87"/>
      <c r="B68" s="174" t="s">
        <v>389</v>
      </c>
      <c r="C68" s="242">
        <v>7.7108485255670063</v>
      </c>
      <c r="D68" s="243">
        <v>7.4088238305327403</v>
      </c>
      <c r="E68" s="244">
        <v>8.0128732206012714</v>
      </c>
      <c r="F68" s="243">
        <v>7.5290156040741705</v>
      </c>
      <c r="G68" s="244">
        <v>7.8926814470598421</v>
      </c>
      <c r="H68" s="79"/>
    </row>
    <row r="69" spans="1:8" ht="15.75" customHeight="1">
      <c r="A69" s="87"/>
      <c r="B69" s="174" t="s">
        <v>390</v>
      </c>
      <c r="C69" s="237">
        <v>16.219165226721667</v>
      </c>
      <c r="D69" s="238">
        <v>15.343277543139095</v>
      </c>
      <c r="E69" s="239">
        <v>17.09505291030424</v>
      </c>
      <c r="F69" s="238">
        <v>15.475269518073707</v>
      </c>
      <c r="G69" s="239">
        <v>16.963060935369629</v>
      </c>
      <c r="H69" s="79"/>
    </row>
    <row r="70" spans="1:8" ht="15.75" customHeight="1">
      <c r="A70" s="87"/>
      <c r="B70" s="174" t="s">
        <v>391</v>
      </c>
      <c r="C70" s="236">
        <v>418.97275859850231</v>
      </c>
      <c r="D70" s="247">
        <v>403.41359154261335</v>
      </c>
      <c r="E70" s="248">
        <v>434.53192565439127</v>
      </c>
      <c r="F70" s="247">
        <v>405.37358684541977</v>
      </c>
      <c r="G70" s="248">
        <v>432.57193035158485</v>
      </c>
      <c r="H70" s="79"/>
    </row>
    <row r="71" spans="1:8" ht="15.75" customHeight="1">
      <c r="A71" s="87"/>
      <c r="B71" s="174" t="s">
        <v>392</v>
      </c>
      <c r="C71" s="242">
        <v>0.79179537057988381</v>
      </c>
      <c r="D71" s="243">
        <v>0.75348025746150515</v>
      </c>
      <c r="E71" s="244">
        <v>0.83011048369826246</v>
      </c>
      <c r="F71" s="243">
        <v>0.76578431819459247</v>
      </c>
      <c r="G71" s="244">
        <v>0.81780642296517514</v>
      </c>
      <c r="H71" s="79"/>
    </row>
    <row r="72" spans="1:8" ht="15.75" customHeight="1">
      <c r="A72" s="87"/>
      <c r="B72" s="174" t="s">
        <v>393</v>
      </c>
      <c r="C72" s="242">
        <v>0.3106920727665789</v>
      </c>
      <c r="D72" s="243">
        <v>0.29001198303874021</v>
      </c>
      <c r="E72" s="244">
        <v>0.33137216249441759</v>
      </c>
      <c r="F72" s="243">
        <v>0.29251740948410859</v>
      </c>
      <c r="G72" s="244">
        <v>0.3288667360490492</v>
      </c>
      <c r="H72" s="79"/>
    </row>
    <row r="73" spans="1:8" ht="15.75" customHeight="1">
      <c r="A73" s="87"/>
      <c r="B73" s="174" t="s">
        <v>394</v>
      </c>
      <c r="C73" s="242">
        <v>3.6394178651904991</v>
      </c>
      <c r="D73" s="243">
        <v>3.5383021800510499</v>
      </c>
      <c r="E73" s="244">
        <v>3.7405335503299484</v>
      </c>
      <c r="F73" s="243">
        <v>3.5695230227960804</v>
      </c>
      <c r="G73" s="244">
        <v>3.7093127075849179</v>
      </c>
      <c r="H73" s="79"/>
    </row>
    <row r="74" spans="1:8" ht="15.75" customHeight="1">
      <c r="A74" s="87"/>
      <c r="B74" s="174" t="s">
        <v>445</v>
      </c>
      <c r="C74" s="242">
        <v>0.54729229490315612</v>
      </c>
      <c r="D74" s="243">
        <v>0.50810172136996834</v>
      </c>
      <c r="E74" s="244">
        <v>0.5864828684363439</v>
      </c>
      <c r="F74" s="243">
        <v>0.5205385039138033</v>
      </c>
      <c r="G74" s="244">
        <v>0.57404608589250894</v>
      </c>
      <c r="H74" s="79"/>
    </row>
    <row r="75" spans="1:8" ht="15.75" customHeight="1">
      <c r="A75" s="87"/>
      <c r="B75" s="174" t="s">
        <v>395</v>
      </c>
      <c r="C75" s="236">
        <v>63.927602738095231</v>
      </c>
      <c r="D75" s="247">
        <v>59.823448053272429</v>
      </c>
      <c r="E75" s="248">
        <v>68.031757422918034</v>
      </c>
      <c r="F75" s="247">
        <v>61.928231244175556</v>
      </c>
      <c r="G75" s="248">
        <v>65.926974232014913</v>
      </c>
      <c r="H75" s="79"/>
    </row>
    <row r="76" spans="1:8" ht="15.75" customHeight="1">
      <c r="A76" s="87"/>
      <c r="B76" s="174" t="s">
        <v>396</v>
      </c>
      <c r="C76" s="236">
        <v>65.950677629116285</v>
      </c>
      <c r="D76" s="247">
        <v>63.468105527124798</v>
      </c>
      <c r="E76" s="248">
        <v>68.433249731107779</v>
      </c>
      <c r="F76" s="247">
        <v>64.683132253335529</v>
      </c>
      <c r="G76" s="248">
        <v>67.218223004897041</v>
      </c>
      <c r="H76" s="79"/>
    </row>
    <row r="77" spans="1:8" ht="15.75" customHeight="1">
      <c r="A77" s="87"/>
      <c r="B77" s="174" t="s">
        <v>397</v>
      </c>
      <c r="C77" s="236">
        <v>209.09975642389696</v>
      </c>
      <c r="D77" s="247">
        <v>184.27084960774491</v>
      </c>
      <c r="E77" s="248">
        <v>233.92866324004902</v>
      </c>
      <c r="F77" s="247">
        <v>200.3385499868962</v>
      </c>
      <c r="G77" s="248">
        <v>217.86096286089773</v>
      </c>
      <c r="H77" s="79"/>
    </row>
    <row r="78" spans="1:8" ht="15.75" customHeight="1">
      <c r="A78" s="87"/>
      <c r="B78" s="174" t="s">
        <v>398</v>
      </c>
      <c r="C78" s="242">
        <v>2.9740648509493823</v>
      </c>
      <c r="D78" s="243">
        <v>2.821485045089247</v>
      </c>
      <c r="E78" s="244">
        <v>3.1266446568095176</v>
      </c>
      <c r="F78" s="243">
        <v>2.8699268745892197</v>
      </c>
      <c r="G78" s="244">
        <v>3.078202827309545</v>
      </c>
      <c r="H78" s="79"/>
    </row>
    <row r="79" spans="1:8" ht="15.75" customHeight="1">
      <c r="A79" s="87"/>
      <c r="B79" s="174" t="s">
        <v>399</v>
      </c>
      <c r="C79" s="236">
        <v>165.03883498757295</v>
      </c>
      <c r="D79" s="247">
        <v>160.69845930583065</v>
      </c>
      <c r="E79" s="248">
        <v>169.37921066931526</v>
      </c>
      <c r="F79" s="247">
        <v>161.33961927394304</v>
      </c>
      <c r="G79" s="248">
        <v>168.73805070120287</v>
      </c>
      <c r="H79" s="79"/>
    </row>
    <row r="80" spans="1:8" ht="15.75" customHeight="1">
      <c r="A80" s="87"/>
      <c r="B80" s="174" t="s">
        <v>400</v>
      </c>
      <c r="C80" s="242">
        <v>2.0837897868813933</v>
      </c>
      <c r="D80" s="243">
        <v>1.9644798175495162</v>
      </c>
      <c r="E80" s="244">
        <v>2.2030997562132706</v>
      </c>
      <c r="F80" s="243">
        <v>2.0061807703987635</v>
      </c>
      <c r="G80" s="244">
        <v>2.161398803364023</v>
      </c>
      <c r="H80" s="79"/>
    </row>
    <row r="81" spans="1:8" ht="15.75" customHeight="1">
      <c r="A81" s="87"/>
      <c r="B81" s="174" t="s">
        <v>401</v>
      </c>
      <c r="C81" s="242">
        <v>1.0908708622244723</v>
      </c>
      <c r="D81" s="243">
        <v>1.0172818629533213</v>
      </c>
      <c r="E81" s="244">
        <v>1.1644598614956232</v>
      </c>
      <c r="F81" s="243">
        <v>1.0480261921524232</v>
      </c>
      <c r="G81" s="244">
        <v>1.1337155322965213</v>
      </c>
      <c r="H81" s="79"/>
    </row>
    <row r="82" spans="1:8" ht="15.75" customHeight="1">
      <c r="A82" s="87"/>
      <c r="B82" s="174" t="s">
        <v>402</v>
      </c>
      <c r="C82" s="242">
        <v>1.0482424973701099</v>
      </c>
      <c r="D82" s="243">
        <v>0.97536224407959859</v>
      </c>
      <c r="E82" s="244">
        <v>1.1211227506606212</v>
      </c>
      <c r="F82" s="243">
        <v>0.99820437639956705</v>
      </c>
      <c r="G82" s="244">
        <v>1.0982806183406526</v>
      </c>
      <c r="H82" s="79"/>
    </row>
    <row r="83" spans="1:8" ht="15.75" customHeight="1">
      <c r="A83" s="87"/>
      <c r="B83" s="174" t="s">
        <v>403</v>
      </c>
      <c r="C83" s="242">
        <v>4.3232059755352363</v>
      </c>
      <c r="D83" s="243">
        <v>4.2122357713187233</v>
      </c>
      <c r="E83" s="244">
        <v>4.4341761797517494</v>
      </c>
      <c r="F83" s="243">
        <v>4.231818396318781</v>
      </c>
      <c r="G83" s="244">
        <v>4.4145935547516917</v>
      </c>
      <c r="H83" s="79"/>
    </row>
    <row r="84" spans="1:8" ht="15.75" customHeight="1">
      <c r="A84" s="87"/>
      <c r="B84" s="174" t="s">
        <v>404</v>
      </c>
      <c r="C84" s="237">
        <v>19.49185691817803</v>
      </c>
      <c r="D84" s="238">
        <v>18.664839057924123</v>
      </c>
      <c r="E84" s="239">
        <v>20.318874778431937</v>
      </c>
      <c r="F84" s="238">
        <v>18.901717165441269</v>
      </c>
      <c r="G84" s="239">
        <v>20.081996670914791</v>
      </c>
      <c r="H84" s="79"/>
    </row>
    <row r="85" spans="1:8" ht="15.75" customHeight="1">
      <c r="A85" s="87"/>
      <c r="B85" s="174" t="s">
        <v>405</v>
      </c>
      <c r="C85" s="242">
        <v>2.8741691868368187</v>
      </c>
      <c r="D85" s="243">
        <v>2.6594755649659132</v>
      </c>
      <c r="E85" s="244">
        <v>3.0888628087077241</v>
      </c>
      <c r="F85" s="243">
        <v>2.7745860615399436</v>
      </c>
      <c r="G85" s="244">
        <v>2.9737523121336937</v>
      </c>
      <c r="H85" s="79"/>
    </row>
    <row r="86" spans="1:8" ht="15.75" customHeight="1">
      <c r="A86" s="87"/>
      <c r="B86" s="174" t="s">
        <v>446</v>
      </c>
      <c r="C86" s="242">
        <v>1.5399415543188206</v>
      </c>
      <c r="D86" s="243">
        <v>1.4164758899405896</v>
      </c>
      <c r="E86" s="244">
        <v>1.6634072186970517</v>
      </c>
      <c r="F86" s="243">
        <v>1.4668436930409798</v>
      </c>
      <c r="G86" s="244">
        <v>1.6130394155966614</v>
      </c>
      <c r="H86" s="79"/>
    </row>
    <row r="87" spans="1:8" ht="15.75" customHeight="1">
      <c r="A87" s="87"/>
      <c r="B87" s="174" t="s">
        <v>407</v>
      </c>
      <c r="C87" s="242">
        <v>0.38635671154716406</v>
      </c>
      <c r="D87" s="243">
        <v>0.35767306857748166</v>
      </c>
      <c r="E87" s="244">
        <v>0.41504035451684645</v>
      </c>
      <c r="F87" s="243">
        <v>0.368806860600221</v>
      </c>
      <c r="G87" s="244">
        <v>0.40390656249410711</v>
      </c>
      <c r="H87" s="79"/>
    </row>
    <row r="88" spans="1:8" ht="15.75" customHeight="1">
      <c r="A88" s="87"/>
      <c r="B88" s="174" t="s">
        <v>408</v>
      </c>
      <c r="C88" s="235">
        <v>6.1009150564985661E-2</v>
      </c>
      <c r="D88" s="251">
        <v>5.323407472266229E-2</v>
      </c>
      <c r="E88" s="252">
        <v>6.8784226407309024E-2</v>
      </c>
      <c r="F88" s="251">
        <v>5.6593262381332346E-2</v>
      </c>
      <c r="G88" s="252">
        <v>6.5425038748638975E-2</v>
      </c>
      <c r="H88" s="79"/>
    </row>
    <row r="89" spans="1:8" ht="15.75" customHeight="1">
      <c r="A89" s="87"/>
      <c r="B89" s="174" t="s">
        <v>409</v>
      </c>
      <c r="C89" s="242">
        <v>1.129194875613017</v>
      </c>
      <c r="D89" s="243">
        <v>1.0942975152451688</v>
      </c>
      <c r="E89" s="244">
        <v>1.1640922359808652</v>
      </c>
      <c r="F89" s="243">
        <v>1.1021956000498085</v>
      </c>
      <c r="G89" s="244">
        <v>1.1561941511762255</v>
      </c>
      <c r="H89" s="79"/>
    </row>
    <row r="90" spans="1:8" ht="15.75" customHeight="1">
      <c r="A90" s="87"/>
      <c r="B90" s="174" t="s">
        <v>410</v>
      </c>
      <c r="C90" s="237">
        <v>32.826724222222225</v>
      </c>
      <c r="D90" s="238">
        <v>30.958999040021215</v>
      </c>
      <c r="E90" s="239">
        <v>34.694449404423231</v>
      </c>
      <c r="F90" s="238">
        <v>31.463915848803854</v>
      </c>
      <c r="G90" s="239">
        <v>34.1895325956406</v>
      </c>
      <c r="H90" s="79"/>
    </row>
    <row r="91" spans="1:8" ht="15.75" customHeight="1">
      <c r="A91" s="87"/>
      <c r="B91" s="174" t="s">
        <v>411</v>
      </c>
      <c r="C91" s="237">
        <v>49.757271356268205</v>
      </c>
      <c r="D91" s="238">
        <v>47.882996897655595</v>
      </c>
      <c r="E91" s="239">
        <v>51.631545814880816</v>
      </c>
      <c r="F91" s="238">
        <v>48.628479173295091</v>
      </c>
      <c r="G91" s="239">
        <v>50.88606353924132</v>
      </c>
      <c r="H91" s="79"/>
    </row>
    <row r="92" spans="1:8" ht="15.75" customHeight="1">
      <c r="A92" s="87"/>
      <c r="B92" s="174" t="s">
        <v>412</v>
      </c>
      <c r="C92" s="242">
        <v>0.14510660975620912</v>
      </c>
      <c r="D92" s="243">
        <v>0.13357334501783635</v>
      </c>
      <c r="E92" s="244">
        <v>0.15663987449458189</v>
      </c>
      <c r="F92" s="243">
        <v>0.13373358910663125</v>
      </c>
      <c r="G92" s="244">
        <v>0.156479630405787</v>
      </c>
      <c r="H92" s="79"/>
    </row>
    <row r="93" spans="1:8" ht="15.75" customHeight="1">
      <c r="A93" s="87"/>
      <c r="B93" s="174" t="s">
        <v>413</v>
      </c>
      <c r="C93" s="242">
        <v>1.8088304397087991</v>
      </c>
      <c r="D93" s="243">
        <v>1.7552064565887966</v>
      </c>
      <c r="E93" s="244">
        <v>1.8624544228288016</v>
      </c>
      <c r="F93" s="243">
        <v>1.7643015703433322</v>
      </c>
      <c r="G93" s="244">
        <v>1.8533593090742659</v>
      </c>
      <c r="H93" s="79"/>
    </row>
    <row r="94" spans="1:8" ht="15.75" customHeight="1">
      <c r="A94" s="87"/>
      <c r="B94" s="174" t="s">
        <v>414</v>
      </c>
      <c r="C94" s="235">
        <v>7.0470815236812853E-2</v>
      </c>
      <c r="D94" s="251">
        <v>6.836844482867592E-2</v>
      </c>
      <c r="E94" s="252">
        <v>7.2573185644949786E-2</v>
      </c>
      <c r="F94" s="251">
        <v>6.9208192489208925E-2</v>
      </c>
      <c r="G94" s="252">
        <v>7.1733437984416781E-2</v>
      </c>
      <c r="H94" s="79"/>
    </row>
    <row r="95" spans="1:8" ht="15.75" customHeight="1">
      <c r="A95" s="87"/>
      <c r="B95" s="174" t="s">
        <v>415</v>
      </c>
      <c r="C95" s="237">
        <v>14.355466354426895</v>
      </c>
      <c r="D95" s="238">
        <v>13.760499550326696</v>
      </c>
      <c r="E95" s="239">
        <v>14.950433158527094</v>
      </c>
      <c r="F95" s="238">
        <v>13.890059955558392</v>
      </c>
      <c r="G95" s="239">
        <v>14.820872753295397</v>
      </c>
      <c r="H95" s="79"/>
    </row>
    <row r="96" spans="1:8" ht="15.75" customHeight="1">
      <c r="A96" s="87"/>
      <c r="B96" s="174" t="s">
        <v>447</v>
      </c>
      <c r="C96" s="242">
        <v>2.9787648229577663</v>
      </c>
      <c r="D96" s="243">
        <v>2.8929794264450219</v>
      </c>
      <c r="E96" s="244">
        <v>3.0645502194705108</v>
      </c>
      <c r="F96" s="243">
        <v>2.9191915577300551</v>
      </c>
      <c r="G96" s="244">
        <v>3.0383380881854776</v>
      </c>
      <c r="H96" s="79"/>
    </row>
    <row r="97" spans="1:8" ht="15.75" customHeight="1">
      <c r="A97" s="87"/>
      <c r="B97" s="174" t="s">
        <v>416</v>
      </c>
      <c r="C97" s="242">
        <v>6.6855111489128376</v>
      </c>
      <c r="D97" s="243">
        <v>6.2601432135868542</v>
      </c>
      <c r="E97" s="244">
        <v>7.110879084238821</v>
      </c>
      <c r="F97" s="243">
        <v>6.3945889452129903</v>
      </c>
      <c r="G97" s="244">
        <v>6.9764333526126849</v>
      </c>
      <c r="H97" s="79"/>
    </row>
    <row r="98" spans="1:8" ht="15.75" customHeight="1">
      <c r="A98" s="87"/>
      <c r="B98" s="174" t="s">
        <v>417</v>
      </c>
      <c r="C98" s="237">
        <v>24.869371833333332</v>
      </c>
      <c r="D98" s="238">
        <v>23.135996554858572</v>
      </c>
      <c r="E98" s="239">
        <v>26.602747111808092</v>
      </c>
      <c r="F98" s="238">
        <v>24.039547131781465</v>
      </c>
      <c r="G98" s="239">
        <v>25.6991965348852</v>
      </c>
      <c r="H98" s="79"/>
    </row>
    <row r="99" spans="1:8" ht="15.75" customHeight="1">
      <c r="A99" s="87"/>
      <c r="B99" s="174" t="s">
        <v>418</v>
      </c>
      <c r="C99" s="236">
        <v>113.59447137933964</v>
      </c>
      <c r="D99" s="247">
        <v>108.94160613983526</v>
      </c>
      <c r="E99" s="248">
        <v>118.24733661884402</v>
      </c>
      <c r="F99" s="247">
        <v>110.8712304627408</v>
      </c>
      <c r="G99" s="248">
        <v>116.31771229593848</v>
      </c>
      <c r="H99" s="79"/>
    </row>
    <row r="100" spans="1:8" ht="15.75" customHeight="1">
      <c r="A100" s="87"/>
      <c r="B100" s="174" t="s">
        <v>419</v>
      </c>
      <c r="C100" s="235">
        <v>5.5901674329095326E-2</v>
      </c>
      <c r="D100" s="251">
        <v>5.3579987781684588E-2</v>
      </c>
      <c r="E100" s="252">
        <v>5.8223360876506064E-2</v>
      </c>
      <c r="F100" s="251">
        <v>5.4581789769225862E-2</v>
      </c>
      <c r="G100" s="252">
        <v>5.7221558888964789E-2</v>
      </c>
      <c r="H100" s="79"/>
    </row>
    <row r="101" spans="1:8" ht="15.75" customHeight="1">
      <c r="A101" s="87"/>
      <c r="B101" s="174" t="s">
        <v>420</v>
      </c>
      <c r="C101" s="236">
        <v>257.72375876534244</v>
      </c>
      <c r="D101" s="247">
        <v>249.05255628536156</v>
      </c>
      <c r="E101" s="248">
        <v>266.39496124532332</v>
      </c>
      <c r="F101" s="247">
        <v>251.10365409736499</v>
      </c>
      <c r="G101" s="248">
        <v>264.34386343331988</v>
      </c>
      <c r="H101" s="79"/>
    </row>
    <row r="102" spans="1:8" ht="15.75" customHeight="1">
      <c r="A102" s="87"/>
      <c r="B102" s="174" t="s">
        <v>421</v>
      </c>
      <c r="C102" s="242">
        <v>6.7932270872114904</v>
      </c>
      <c r="D102" s="243">
        <v>6.3463804216259554</v>
      </c>
      <c r="E102" s="244">
        <v>7.2400737527970254</v>
      </c>
      <c r="F102" s="243">
        <v>6.5362207363284863</v>
      </c>
      <c r="G102" s="244">
        <v>7.0502334380944944</v>
      </c>
      <c r="H102" s="79"/>
    </row>
    <row r="103" spans="1:8" ht="15.75" customHeight="1">
      <c r="A103" s="87"/>
      <c r="B103" s="174" t="s">
        <v>422</v>
      </c>
      <c r="C103" s="236">
        <v>55.387029874285453</v>
      </c>
      <c r="D103" s="247">
        <v>51.213613993286231</v>
      </c>
      <c r="E103" s="248">
        <v>59.560445755284675</v>
      </c>
      <c r="F103" s="247">
        <v>53.456917334124114</v>
      </c>
      <c r="G103" s="248">
        <v>57.317142414446792</v>
      </c>
      <c r="H103" s="79"/>
    </row>
    <row r="104" spans="1:8" ht="15.75" customHeight="1">
      <c r="A104" s="87"/>
      <c r="B104" s="174" t="s">
        <v>424</v>
      </c>
      <c r="C104" s="235">
        <v>0.10855151102928899</v>
      </c>
      <c r="D104" s="251">
        <v>0.10375636954126075</v>
      </c>
      <c r="E104" s="252">
        <v>0.11334665251731724</v>
      </c>
      <c r="F104" s="251">
        <v>0.10620165452643217</v>
      </c>
      <c r="G104" s="252">
        <v>0.11090136753214581</v>
      </c>
      <c r="H104" s="79"/>
    </row>
    <row r="105" spans="1:8" ht="15.75" customHeight="1">
      <c r="A105" s="87"/>
      <c r="B105" s="174" t="s">
        <v>425</v>
      </c>
      <c r="C105" s="242">
        <v>0.48367679603507163</v>
      </c>
      <c r="D105" s="243">
        <v>0.44650284238633808</v>
      </c>
      <c r="E105" s="244">
        <v>0.52085074968380518</v>
      </c>
      <c r="F105" s="243">
        <v>0.46929979763395246</v>
      </c>
      <c r="G105" s="244">
        <v>0.4980537944361908</v>
      </c>
      <c r="H105" s="79"/>
    </row>
    <row r="106" spans="1:8" ht="15.75" customHeight="1">
      <c r="A106" s="87"/>
      <c r="B106" s="174" t="s">
        <v>426</v>
      </c>
      <c r="C106" s="237">
        <v>14.934133411488547</v>
      </c>
      <c r="D106" s="238">
        <v>14.227932538671373</v>
      </c>
      <c r="E106" s="239">
        <v>15.640334284305721</v>
      </c>
      <c r="F106" s="238">
        <v>14.48554866075931</v>
      </c>
      <c r="G106" s="239">
        <v>15.382718162217785</v>
      </c>
      <c r="H106" s="79"/>
    </row>
    <row r="107" spans="1:8" ht="15.75" customHeight="1">
      <c r="A107" s="87"/>
      <c r="B107" s="174" t="s">
        <v>428</v>
      </c>
      <c r="C107" s="242">
        <v>3.8320087096350579</v>
      </c>
      <c r="D107" s="243">
        <v>3.5474330460096741</v>
      </c>
      <c r="E107" s="244">
        <v>4.1165843732604417</v>
      </c>
      <c r="F107" s="243">
        <v>3.7084595316953357</v>
      </c>
      <c r="G107" s="244">
        <v>3.9555578875747801</v>
      </c>
      <c r="H107" s="79"/>
    </row>
    <row r="108" spans="1:8" ht="15.75" customHeight="1">
      <c r="A108" s="87"/>
      <c r="B108" s="174" t="s">
        <v>429</v>
      </c>
      <c r="C108" s="242">
        <v>1.9035024312977196</v>
      </c>
      <c r="D108" s="243">
        <v>1.6963473089477163</v>
      </c>
      <c r="E108" s="244">
        <v>2.1106575536477226</v>
      </c>
      <c r="F108" s="243">
        <v>1.7824312655625962</v>
      </c>
      <c r="G108" s="244">
        <v>2.0245735970328429</v>
      </c>
      <c r="H108" s="79"/>
    </row>
    <row r="109" spans="1:8" ht="15.75" customHeight="1">
      <c r="A109" s="87"/>
      <c r="B109" s="174" t="s">
        <v>430</v>
      </c>
      <c r="C109" s="236">
        <v>458.89211640104645</v>
      </c>
      <c r="D109" s="247">
        <v>443.18476456074711</v>
      </c>
      <c r="E109" s="248">
        <v>474.59946824134579</v>
      </c>
      <c r="F109" s="247">
        <v>447.39038941044373</v>
      </c>
      <c r="G109" s="248">
        <v>470.39384339164917</v>
      </c>
      <c r="H109" s="79"/>
    </row>
    <row r="110" spans="1:8" ht="15.75" customHeight="1">
      <c r="A110" s="87"/>
      <c r="B110" s="174" t="s">
        <v>431</v>
      </c>
      <c r="C110" s="242">
        <v>0.96637682853617357</v>
      </c>
      <c r="D110" s="243">
        <v>0.90421317563551795</v>
      </c>
      <c r="E110" s="244">
        <v>1.0285404814368291</v>
      </c>
      <c r="F110" s="243">
        <v>0.90719968156058284</v>
      </c>
      <c r="G110" s="244">
        <v>1.0255539755117642</v>
      </c>
      <c r="H110" s="79"/>
    </row>
    <row r="111" spans="1:8" ht="15.75" customHeight="1">
      <c r="A111" s="87"/>
      <c r="B111" s="174" t="s">
        <v>432</v>
      </c>
      <c r="C111" s="242">
        <v>0.36600199325431465</v>
      </c>
      <c r="D111" s="243">
        <v>0.34565157065837587</v>
      </c>
      <c r="E111" s="244">
        <v>0.38635241585025343</v>
      </c>
      <c r="F111" s="243">
        <v>0.34830912855816365</v>
      </c>
      <c r="G111" s="244">
        <v>0.38369485795046565</v>
      </c>
      <c r="H111" s="79"/>
    </row>
    <row r="112" spans="1:8" ht="15.75" customHeight="1">
      <c r="A112" s="87"/>
      <c r="B112" s="174" t="s">
        <v>434</v>
      </c>
      <c r="C112" s="242">
        <v>3.0080030708020988</v>
      </c>
      <c r="D112" s="243">
        <v>2.7777577364788186</v>
      </c>
      <c r="E112" s="244">
        <v>3.238248405125379</v>
      </c>
      <c r="F112" s="243">
        <v>2.8680808869887211</v>
      </c>
      <c r="G112" s="244">
        <v>3.1479252546154766</v>
      </c>
      <c r="H112" s="79"/>
    </row>
    <row r="113" spans="1:8" ht="15.75" customHeight="1">
      <c r="A113" s="87"/>
      <c r="B113" s="174" t="s">
        <v>435</v>
      </c>
      <c r="C113" s="235">
        <v>0.31588249182531242</v>
      </c>
      <c r="D113" s="251">
        <v>0.30641795653535353</v>
      </c>
      <c r="E113" s="252">
        <v>0.3253470271152713</v>
      </c>
      <c r="F113" s="251">
        <v>0.30684320046806779</v>
      </c>
      <c r="G113" s="252">
        <v>0.32492178318255704</v>
      </c>
      <c r="H113" s="79"/>
    </row>
    <row r="114" spans="1:8" ht="15.75" customHeight="1">
      <c r="A114" s="87"/>
      <c r="B114" s="174" t="s">
        <v>436</v>
      </c>
      <c r="C114" s="242">
        <v>0.37554708931838493</v>
      </c>
      <c r="D114" s="243">
        <v>0.35205074486665217</v>
      </c>
      <c r="E114" s="244">
        <v>0.39904343377011769</v>
      </c>
      <c r="F114" s="243">
        <v>0.36328480396040147</v>
      </c>
      <c r="G114" s="244">
        <v>0.38780937467636839</v>
      </c>
      <c r="H114" s="79"/>
    </row>
    <row r="115" spans="1:8" ht="15.75" customHeight="1">
      <c r="A115" s="87"/>
      <c r="B115" s="174" t="s">
        <v>437</v>
      </c>
      <c r="C115" s="242">
        <v>0.15277175869126738</v>
      </c>
      <c r="D115" s="243">
        <v>0.142679488845915</v>
      </c>
      <c r="E115" s="244">
        <v>0.16286402853661977</v>
      </c>
      <c r="F115" s="243">
        <v>0.14776692565062297</v>
      </c>
      <c r="G115" s="244">
        <v>0.1577765917319118</v>
      </c>
      <c r="H115" s="79"/>
    </row>
    <row r="116" spans="1:8" ht="15.75" customHeight="1">
      <c r="A116" s="87"/>
      <c r="B116" s="174" t="s">
        <v>438</v>
      </c>
      <c r="C116" s="242">
        <v>0.49981705128205128</v>
      </c>
      <c r="D116" s="243">
        <v>0.46763469595937712</v>
      </c>
      <c r="E116" s="244">
        <v>0.53199940660472544</v>
      </c>
      <c r="F116" s="243">
        <v>0.46224994157528265</v>
      </c>
      <c r="G116" s="244">
        <v>0.53738416098881991</v>
      </c>
      <c r="H116" s="79"/>
    </row>
    <row r="117" spans="1:8" ht="15.75" customHeight="1">
      <c r="A117" s="87"/>
      <c r="B117" s="174" t="s">
        <v>439</v>
      </c>
      <c r="C117" s="236">
        <v>110.91137320641423</v>
      </c>
      <c r="D117" s="247">
        <v>107.03169204860332</v>
      </c>
      <c r="E117" s="248">
        <v>114.79105436422513</v>
      </c>
      <c r="F117" s="247">
        <v>107.65092306782094</v>
      </c>
      <c r="G117" s="248">
        <v>114.17182334500751</v>
      </c>
      <c r="H117" s="79"/>
    </row>
    <row r="118" spans="1:8" ht="15.75" customHeight="1">
      <c r="A118" s="87"/>
      <c r="B118" s="174" t="s">
        <v>440</v>
      </c>
      <c r="C118" s="242">
        <v>0.69484923606956717</v>
      </c>
      <c r="D118" s="243">
        <v>0.57669865598822212</v>
      </c>
      <c r="E118" s="244">
        <v>0.81299981615091221</v>
      </c>
      <c r="F118" s="243">
        <v>0.64799227563608097</v>
      </c>
      <c r="G118" s="244">
        <v>0.74170619650305336</v>
      </c>
      <c r="H118" s="79"/>
    </row>
    <row r="119" spans="1:8" ht="15.75" customHeight="1">
      <c r="A119" s="87"/>
      <c r="B119" s="174" t="s">
        <v>441</v>
      </c>
      <c r="C119" s="237">
        <v>10.317437073858658</v>
      </c>
      <c r="D119" s="238">
        <v>9.7689413587941871</v>
      </c>
      <c r="E119" s="239">
        <v>10.865932788923129</v>
      </c>
      <c r="F119" s="238">
        <v>9.9900210965531713</v>
      </c>
      <c r="G119" s="239">
        <v>10.644853051164144</v>
      </c>
      <c r="H119" s="79"/>
    </row>
    <row r="120" spans="1:8" ht="15.75" customHeight="1">
      <c r="A120" s="87"/>
      <c r="B120" s="174" t="s">
        <v>442</v>
      </c>
      <c r="C120" s="242">
        <v>0.95105426958678485</v>
      </c>
      <c r="D120" s="243">
        <v>0.87527066272853593</v>
      </c>
      <c r="E120" s="244">
        <v>1.0268378764450339</v>
      </c>
      <c r="F120" s="243">
        <v>0.90888740105269994</v>
      </c>
      <c r="G120" s="244">
        <v>0.99322113812086976</v>
      </c>
      <c r="H120" s="79"/>
    </row>
    <row r="121" spans="1:8" ht="15.75" customHeight="1">
      <c r="A121" s="87"/>
      <c r="B121" s="174" t="s">
        <v>443</v>
      </c>
      <c r="C121" s="236">
        <v>250.63725381587946</v>
      </c>
      <c r="D121" s="247">
        <v>240.39113400544636</v>
      </c>
      <c r="E121" s="248">
        <v>260.88337362631256</v>
      </c>
      <c r="F121" s="247">
        <v>244.86311669809098</v>
      </c>
      <c r="G121" s="248">
        <v>256.41139093366792</v>
      </c>
      <c r="H121" s="79"/>
    </row>
    <row r="122" spans="1:8" ht="15.75" customHeight="1">
      <c r="A122" s="87"/>
      <c r="B122" s="174" t="s">
        <v>444</v>
      </c>
      <c r="C122" s="237">
        <v>49.357981949504136</v>
      </c>
      <c r="D122" s="238">
        <v>45.660211429120295</v>
      </c>
      <c r="E122" s="239">
        <v>53.055752469887977</v>
      </c>
      <c r="F122" s="238">
        <v>47.834425652455728</v>
      </c>
      <c r="G122" s="239">
        <v>50.881538246552545</v>
      </c>
      <c r="H122" s="79"/>
    </row>
    <row r="123" spans="1:8" ht="15.75" customHeight="1">
      <c r="A123" s="87"/>
      <c r="B123" s="241" t="s">
        <v>211</v>
      </c>
      <c r="C123" s="159"/>
      <c r="D123" s="159"/>
      <c r="E123" s="159"/>
      <c r="F123" s="159"/>
      <c r="G123" s="240"/>
      <c r="H123" s="79"/>
    </row>
    <row r="124" spans="1:8" ht="15.75" customHeight="1">
      <c r="A124" s="87"/>
      <c r="B124" s="174" t="s">
        <v>388</v>
      </c>
      <c r="C124" s="235">
        <v>0.40284731886003677</v>
      </c>
      <c r="D124" s="251">
        <v>0.37763266899908271</v>
      </c>
      <c r="E124" s="252">
        <v>0.42806196872099084</v>
      </c>
      <c r="F124" s="251">
        <v>0.38355001950557566</v>
      </c>
      <c r="G124" s="252">
        <v>0.42214461821449789</v>
      </c>
      <c r="H124" s="79"/>
    </row>
    <row r="125" spans="1:8" ht="15.75" customHeight="1">
      <c r="A125" s="87"/>
      <c r="B125" s="174" t="s">
        <v>389</v>
      </c>
      <c r="C125" s="242">
        <v>1.3597325626611179</v>
      </c>
      <c r="D125" s="243">
        <v>1.2846134082498117</v>
      </c>
      <c r="E125" s="244">
        <v>1.434851717072424</v>
      </c>
      <c r="F125" s="243">
        <v>1.3142386124798688</v>
      </c>
      <c r="G125" s="244">
        <v>1.4052265128423669</v>
      </c>
      <c r="H125" s="79"/>
    </row>
    <row r="126" spans="1:8" ht="15.75" customHeight="1">
      <c r="A126" s="87"/>
      <c r="B126" s="174" t="s">
        <v>390</v>
      </c>
      <c r="C126" s="237">
        <v>15.960188364968822</v>
      </c>
      <c r="D126" s="238">
        <v>15.28066956473028</v>
      </c>
      <c r="E126" s="239">
        <v>16.639707165207362</v>
      </c>
      <c r="F126" s="238">
        <v>15.479464203278305</v>
      </c>
      <c r="G126" s="239">
        <v>16.440912526659339</v>
      </c>
      <c r="H126" s="79"/>
    </row>
    <row r="127" spans="1:8" ht="15.75" customHeight="1">
      <c r="A127" s="87"/>
      <c r="B127" s="174" t="s">
        <v>448</v>
      </c>
      <c r="C127" s="237" t="s">
        <v>97</v>
      </c>
      <c r="D127" s="238" t="s">
        <v>95</v>
      </c>
      <c r="E127" s="239" t="s">
        <v>95</v>
      </c>
      <c r="F127" s="238" t="s">
        <v>95</v>
      </c>
      <c r="G127" s="239" t="s">
        <v>95</v>
      </c>
      <c r="H127" s="79"/>
    </row>
    <row r="128" spans="1:8" ht="15.75" customHeight="1">
      <c r="A128" s="87"/>
      <c r="B128" s="174" t="s">
        <v>391</v>
      </c>
      <c r="C128" s="236">
        <v>68.900606418836631</v>
      </c>
      <c r="D128" s="247">
        <v>65.966343352128476</v>
      </c>
      <c r="E128" s="248">
        <v>71.834869485544786</v>
      </c>
      <c r="F128" s="247">
        <v>67.230631327708195</v>
      </c>
      <c r="G128" s="248">
        <v>70.570581509965066</v>
      </c>
      <c r="H128" s="79"/>
    </row>
    <row r="129" spans="1:8" ht="15.75" customHeight="1">
      <c r="A129" s="87"/>
      <c r="B129" s="174" t="s">
        <v>392</v>
      </c>
      <c r="C129" s="242">
        <v>0.13821107206837607</v>
      </c>
      <c r="D129" s="243">
        <v>0.12110566386694951</v>
      </c>
      <c r="E129" s="244">
        <v>0.15531648026980263</v>
      </c>
      <c r="F129" s="243" t="s">
        <v>95</v>
      </c>
      <c r="G129" s="244" t="s">
        <v>95</v>
      </c>
      <c r="H129" s="79"/>
    </row>
    <row r="130" spans="1:8" ht="15.75" customHeight="1">
      <c r="A130" s="87"/>
      <c r="B130" s="174" t="s">
        <v>393</v>
      </c>
      <c r="C130" s="242">
        <v>0.26467542751419171</v>
      </c>
      <c r="D130" s="243">
        <v>0.24342737911859486</v>
      </c>
      <c r="E130" s="244">
        <v>0.28592347590978856</v>
      </c>
      <c r="F130" s="243">
        <v>0.25012631088539572</v>
      </c>
      <c r="G130" s="244">
        <v>0.2792245441429877</v>
      </c>
      <c r="H130" s="79"/>
    </row>
    <row r="131" spans="1:8" ht="15.75" customHeight="1">
      <c r="A131" s="87"/>
      <c r="B131" s="174" t="s">
        <v>394</v>
      </c>
      <c r="C131" s="235">
        <v>0.94553730761395016</v>
      </c>
      <c r="D131" s="251">
        <v>0.86620561284609354</v>
      </c>
      <c r="E131" s="252">
        <v>1.0248690023818068</v>
      </c>
      <c r="F131" s="251">
        <v>0.92347995791314319</v>
      </c>
      <c r="G131" s="252">
        <v>0.96759465731475713</v>
      </c>
      <c r="H131" s="79"/>
    </row>
    <row r="132" spans="1:8" ht="15.75" customHeight="1">
      <c r="A132" s="87"/>
      <c r="B132" s="174" t="s">
        <v>445</v>
      </c>
      <c r="C132" s="242">
        <v>0.52901359316324792</v>
      </c>
      <c r="D132" s="243">
        <v>0.49381334368310881</v>
      </c>
      <c r="E132" s="244">
        <v>0.56421384264338703</v>
      </c>
      <c r="F132" s="243">
        <v>0.50534954646473673</v>
      </c>
      <c r="G132" s="244">
        <v>0.55267763986175911</v>
      </c>
      <c r="H132" s="79"/>
    </row>
    <row r="133" spans="1:8" ht="15.75" customHeight="1">
      <c r="A133" s="87"/>
      <c r="B133" s="174" t="s">
        <v>395</v>
      </c>
      <c r="C133" s="236">
        <v>53.883859414993118</v>
      </c>
      <c r="D133" s="247">
        <v>51.523407889169086</v>
      </c>
      <c r="E133" s="248">
        <v>56.244310940817151</v>
      </c>
      <c r="F133" s="247">
        <v>52.276911873837243</v>
      </c>
      <c r="G133" s="248">
        <v>55.490806956148994</v>
      </c>
      <c r="H133" s="79"/>
    </row>
    <row r="134" spans="1:8" ht="15.75" customHeight="1">
      <c r="A134" s="87"/>
      <c r="B134" s="174" t="s">
        <v>396</v>
      </c>
      <c r="C134" s="236">
        <v>59.040769224718616</v>
      </c>
      <c r="D134" s="247">
        <v>55.992333110401788</v>
      </c>
      <c r="E134" s="248">
        <v>62.089205339035445</v>
      </c>
      <c r="F134" s="247">
        <v>57.372620041098976</v>
      </c>
      <c r="G134" s="248">
        <v>60.708918408338256</v>
      </c>
      <c r="H134" s="79"/>
    </row>
    <row r="135" spans="1:8" ht="15.75" customHeight="1">
      <c r="A135" s="87"/>
      <c r="B135" s="174" t="s">
        <v>397</v>
      </c>
      <c r="C135" s="237">
        <v>41.732634842441151</v>
      </c>
      <c r="D135" s="238">
        <v>40.046928075054815</v>
      </c>
      <c r="E135" s="239">
        <v>43.418341609827486</v>
      </c>
      <c r="F135" s="238">
        <v>40.506791293224225</v>
      </c>
      <c r="G135" s="239">
        <v>42.958478391658076</v>
      </c>
      <c r="H135" s="79"/>
    </row>
    <row r="136" spans="1:8" ht="15.75" customHeight="1">
      <c r="A136" s="87"/>
      <c r="B136" s="174" t="s">
        <v>398</v>
      </c>
      <c r="C136" s="242">
        <v>1.8808615832496993</v>
      </c>
      <c r="D136" s="243">
        <v>1.7741264533070673</v>
      </c>
      <c r="E136" s="244">
        <v>1.9875967131923313</v>
      </c>
      <c r="F136" s="243">
        <v>1.8170592888826489</v>
      </c>
      <c r="G136" s="244">
        <v>1.9446638776167497</v>
      </c>
      <c r="H136" s="79"/>
    </row>
    <row r="137" spans="1:8" ht="15.75" customHeight="1">
      <c r="A137" s="87"/>
      <c r="B137" s="174" t="s">
        <v>399</v>
      </c>
      <c r="C137" s="236">
        <v>168.25232263288578</v>
      </c>
      <c r="D137" s="247">
        <v>164.40140606242537</v>
      </c>
      <c r="E137" s="248">
        <v>172.10323920334619</v>
      </c>
      <c r="F137" s="247">
        <v>165.1278351953417</v>
      </c>
      <c r="G137" s="248">
        <v>171.37681007042985</v>
      </c>
      <c r="H137" s="79"/>
    </row>
    <row r="138" spans="1:8" ht="15.75" customHeight="1">
      <c r="A138" s="87"/>
      <c r="B138" s="174" t="s">
        <v>400</v>
      </c>
      <c r="C138" s="242">
        <v>1.0625289220783043</v>
      </c>
      <c r="D138" s="243">
        <v>0.86097463941255059</v>
      </c>
      <c r="E138" s="244">
        <v>1.264083204744058</v>
      </c>
      <c r="F138" s="243">
        <v>0.97641465379345971</v>
      </c>
      <c r="G138" s="244">
        <v>1.1486431903631489</v>
      </c>
      <c r="H138" s="79"/>
    </row>
    <row r="139" spans="1:8" ht="15.75" customHeight="1">
      <c r="A139" s="87"/>
      <c r="B139" s="174" t="s">
        <v>402</v>
      </c>
      <c r="C139" s="242">
        <v>0.57090771955027941</v>
      </c>
      <c r="D139" s="243">
        <v>0.47343485892814274</v>
      </c>
      <c r="E139" s="244">
        <v>0.66838058017241608</v>
      </c>
      <c r="F139" s="243">
        <v>0.53517149987065638</v>
      </c>
      <c r="G139" s="244">
        <v>0.60664393922990245</v>
      </c>
      <c r="H139" s="79"/>
    </row>
    <row r="140" spans="1:8" ht="15.75" customHeight="1">
      <c r="A140" s="87"/>
      <c r="B140" s="174" t="s">
        <v>403</v>
      </c>
      <c r="C140" s="242">
        <v>2.1331524650111757</v>
      </c>
      <c r="D140" s="243">
        <v>2.0148993525055734</v>
      </c>
      <c r="E140" s="244">
        <v>2.2514055775167781</v>
      </c>
      <c r="F140" s="243">
        <v>2.0816585036188586</v>
      </c>
      <c r="G140" s="244">
        <v>2.1846464264034928</v>
      </c>
      <c r="H140" s="79"/>
    </row>
    <row r="141" spans="1:8" ht="15.75" customHeight="1">
      <c r="A141" s="87"/>
      <c r="B141" s="174" t="s">
        <v>404</v>
      </c>
      <c r="C141" s="242">
        <v>4.7060360851526868</v>
      </c>
      <c r="D141" s="243">
        <v>4.3513509251324827</v>
      </c>
      <c r="E141" s="244">
        <v>5.0607212451728909</v>
      </c>
      <c r="F141" s="243">
        <v>4.556642733588574</v>
      </c>
      <c r="G141" s="244">
        <v>4.8554294367167996</v>
      </c>
      <c r="H141" s="79"/>
    </row>
    <row r="142" spans="1:8" ht="15.75" customHeight="1">
      <c r="A142" s="87"/>
      <c r="B142" s="174" t="s">
        <v>405</v>
      </c>
      <c r="C142" s="242">
        <v>1.9887044255230582</v>
      </c>
      <c r="D142" s="243">
        <v>1.3959570057179405</v>
      </c>
      <c r="E142" s="244">
        <v>2.5814518453281758</v>
      </c>
      <c r="F142" s="243">
        <v>1.9143978129365276</v>
      </c>
      <c r="G142" s="244">
        <v>2.0630110381095887</v>
      </c>
      <c r="H142" s="79"/>
    </row>
    <row r="143" spans="1:8" ht="15.75" customHeight="1">
      <c r="A143" s="87"/>
      <c r="B143" s="174" t="s">
        <v>406</v>
      </c>
      <c r="C143" s="235">
        <v>5.04E-2</v>
      </c>
      <c r="D143" s="251">
        <v>3.5108103601995594E-2</v>
      </c>
      <c r="E143" s="252">
        <v>6.5691896398004407E-2</v>
      </c>
      <c r="F143" s="251">
        <v>4.4567013693552218E-2</v>
      </c>
      <c r="G143" s="252">
        <v>5.6232986306447783E-2</v>
      </c>
      <c r="H143" s="79"/>
    </row>
    <row r="144" spans="1:8" ht="15.75" customHeight="1">
      <c r="A144" s="87"/>
      <c r="B144" s="174" t="s">
        <v>446</v>
      </c>
      <c r="C144" s="242">
        <v>0.18935655133789167</v>
      </c>
      <c r="D144" s="243">
        <v>0.17332577825587367</v>
      </c>
      <c r="E144" s="244">
        <v>0.20538732441990967</v>
      </c>
      <c r="F144" s="243">
        <v>0.17971282642016154</v>
      </c>
      <c r="G144" s="244">
        <v>0.19900027625562181</v>
      </c>
      <c r="H144" s="79"/>
    </row>
    <row r="145" spans="1:8" ht="15.75" customHeight="1">
      <c r="A145" s="87"/>
      <c r="B145" s="174" t="s">
        <v>407</v>
      </c>
      <c r="C145" s="242">
        <v>0.1813035451067824</v>
      </c>
      <c r="D145" s="243">
        <v>0.15619223814705613</v>
      </c>
      <c r="E145" s="244">
        <v>0.20641485206650867</v>
      </c>
      <c r="F145" s="243" t="s">
        <v>95</v>
      </c>
      <c r="G145" s="244" t="s">
        <v>95</v>
      </c>
      <c r="H145" s="79"/>
    </row>
    <row r="146" spans="1:8" ht="15.75" customHeight="1">
      <c r="A146" s="87"/>
      <c r="B146" s="174" t="s">
        <v>408</v>
      </c>
      <c r="C146" s="235">
        <v>3.4967950151282054E-2</v>
      </c>
      <c r="D146" s="251">
        <v>2.9746991235792795E-2</v>
      </c>
      <c r="E146" s="252">
        <v>4.0188909066771313E-2</v>
      </c>
      <c r="F146" s="251">
        <v>3.2188459429698571E-2</v>
      </c>
      <c r="G146" s="252">
        <v>3.7747440872865537E-2</v>
      </c>
      <c r="H146" s="79"/>
    </row>
    <row r="147" spans="1:8" ht="15.75" customHeight="1">
      <c r="A147" s="87"/>
      <c r="B147" s="174" t="s">
        <v>409</v>
      </c>
      <c r="C147" s="235">
        <v>0.26103185979145077</v>
      </c>
      <c r="D147" s="251">
        <v>0.24897574328332842</v>
      </c>
      <c r="E147" s="252">
        <v>0.27308797629957315</v>
      </c>
      <c r="F147" s="251">
        <v>0.25199831764292913</v>
      </c>
      <c r="G147" s="252">
        <v>0.27006540193997242</v>
      </c>
      <c r="H147" s="79"/>
    </row>
    <row r="148" spans="1:8" ht="15.75" customHeight="1">
      <c r="A148" s="87"/>
      <c r="B148" s="174" t="s">
        <v>410</v>
      </c>
      <c r="C148" s="237">
        <v>28.840230891612979</v>
      </c>
      <c r="D148" s="238">
        <v>27.515512637440253</v>
      </c>
      <c r="E148" s="239">
        <v>30.164949145785705</v>
      </c>
      <c r="F148" s="238">
        <v>27.838674854841937</v>
      </c>
      <c r="G148" s="239">
        <v>29.841786928384021</v>
      </c>
      <c r="H148" s="79"/>
    </row>
    <row r="149" spans="1:8" ht="15.75" customHeight="1">
      <c r="A149" s="87"/>
      <c r="B149" s="174" t="s">
        <v>411</v>
      </c>
      <c r="C149" s="237">
        <v>23.123339879741025</v>
      </c>
      <c r="D149" s="238">
        <v>21.601832299833379</v>
      </c>
      <c r="E149" s="239">
        <v>24.64484745964867</v>
      </c>
      <c r="F149" s="238">
        <v>22.295753114628464</v>
      </c>
      <c r="G149" s="239">
        <v>23.950926644853585</v>
      </c>
      <c r="H149" s="79"/>
    </row>
    <row r="150" spans="1:8" ht="15.75" customHeight="1">
      <c r="A150" s="87"/>
      <c r="B150" s="174" t="s">
        <v>412</v>
      </c>
      <c r="C150" s="235">
        <v>5.2529421841266813E-2</v>
      </c>
      <c r="D150" s="251">
        <v>4.6506320148519936E-2</v>
      </c>
      <c r="E150" s="252">
        <v>5.855252353401369E-2</v>
      </c>
      <c r="F150" s="251">
        <v>5.0069222885532561E-2</v>
      </c>
      <c r="G150" s="252">
        <v>5.4989620797001065E-2</v>
      </c>
      <c r="H150" s="79"/>
    </row>
    <row r="151" spans="1:8" ht="15.75" customHeight="1">
      <c r="A151" s="87"/>
      <c r="B151" s="174" t="s">
        <v>413</v>
      </c>
      <c r="C151" s="235">
        <v>0.839394627636049</v>
      </c>
      <c r="D151" s="251">
        <v>0.80284098828904393</v>
      </c>
      <c r="E151" s="252">
        <v>0.87594826698305406</v>
      </c>
      <c r="F151" s="251">
        <v>0.81699204279493942</v>
      </c>
      <c r="G151" s="252">
        <v>0.86179721247715857</v>
      </c>
      <c r="H151" s="79"/>
    </row>
    <row r="152" spans="1:8" ht="15.75" customHeight="1">
      <c r="A152" s="87"/>
      <c r="B152" s="174" t="s">
        <v>414</v>
      </c>
      <c r="C152" s="235">
        <v>3.0811768493077298E-2</v>
      </c>
      <c r="D152" s="251">
        <v>2.9141371657959197E-2</v>
      </c>
      <c r="E152" s="252">
        <v>3.2482165328195395E-2</v>
      </c>
      <c r="F152" s="251">
        <v>2.9796518675364009E-2</v>
      </c>
      <c r="G152" s="252">
        <v>3.1827018310790586E-2</v>
      </c>
      <c r="H152" s="79"/>
    </row>
    <row r="153" spans="1:8" ht="15.75" customHeight="1">
      <c r="A153" s="87"/>
      <c r="B153" s="174" t="s">
        <v>415</v>
      </c>
      <c r="C153" s="237">
        <v>13.697363278267369</v>
      </c>
      <c r="D153" s="238">
        <v>13.141159682832827</v>
      </c>
      <c r="E153" s="239">
        <v>14.253566873701912</v>
      </c>
      <c r="F153" s="238">
        <v>13.329101246590009</v>
      </c>
      <c r="G153" s="239">
        <v>14.06562530994473</v>
      </c>
      <c r="H153" s="79"/>
    </row>
    <row r="154" spans="1:8" ht="15.75" customHeight="1">
      <c r="A154" s="87"/>
      <c r="B154" s="174" t="s">
        <v>447</v>
      </c>
      <c r="C154" s="235">
        <v>0.10089263305729826</v>
      </c>
      <c r="D154" s="251">
        <v>9.3663281430918385E-2</v>
      </c>
      <c r="E154" s="252">
        <v>0.10812198468367813</v>
      </c>
      <c r="F154" s="251">
        <v>9.7797714577197728E-2</v>
      </c>
      <c r="G154" s="252">
        <v>0.10398755153739879</v>
      </c>
      <c r="H154" s="79"/>
    </row>
    <row r="155" spans="1:8" ht="15.75" customHeight="1">
      <c r="A155" s="87"/>
      <c r="B155" s="174" t="s">
        <v>416</v>
      </c>
      <c r="C155" s="242">
        <v>0.28208101154135806</v>
      </c>
      <c r="D155" s="243">
        <v>0.21818057842547994</v>
      </c>
      <c r="E155" s="244">
        <v>0.34598144465723618</v>
      </c>
      <c r="F155" s="243">
        <v>0.25830816931803513</v>
      </c>
      <c r="G155" s="244">
        <v>0.30585385376468099</v>
      </c>
      <c r="H155" s="79"/>
    </row>
    <row r="156" spans="1:8" ht="15.75" customHeight="1">
      <c r="A156" s="87"/>
      <c r="B156" s="174" t="s">
        <v>417</v>
      </c>
      <c r="C156" s="237">
        <v>19.175340687756449</v>
      </c>
      <c r="D156" s="238">
        <v>17.325131608121993</v>
      </c>
      <c r="E156" s="239">
        <v>21.025549767390906</v>
      </c>
      <c r="F156" s="238">
        <v>18.722046375005323</v>
      </c>
      <c r="G156" s="239">
        <v>19.628635000507575</v>
      </c>
      <c r="H156" s="79"/>
    </row>
    <row r="157" spans="1:8" ht="15.75" customHeight="1">
      <c r="A157" s="87"/>
      <c r="B157" s="174" t="s">
        <v>418</v>
      </c>
      <c r="C157" s="236">
        <v>93.685110540209593</v>
      </c>
      <c r="D157" s="247">
        <v>89.819240831054358</v>
      </c>
      <c r="E157" s="248">
        <v>97.550980249364827</v>
      </c>
      <c r="F157" s="247">
        <v>91.479328382232794</v>
      </c>
      <c r="G157" s="248">
        <v>95.890892698186391</v>
      </c>
      <c r="H157" s="79"/>
    </row>
    <row r="158" spans="1:8" ht="15.75" customHeight="1">
      <c r="A158" s="87"/>
      <c r="B158" s="174" t="s">
        <v>419</v>
      </c>
      <c r="C158" s="235">
        <v>5.2723527980030285E-2</v>
      </c>
      <c r="D158" s="251">
        <v>5.0339718995414701E-2</v>
      </c>
      <c r="E158" s="252">
        <v>5.510733696464587E-2</v>
      </c>
      <c r="F158" s="251">
        <v>5.1628532815248117E-2</v>
      </c>
      <c r="G158" s="252">
        <v>5.3818523144812454E-2</v>
      </c>
      <c r="H158" s="79"/>
    </row>
    <row r="159" spans="1:8" ht="15.75" customHeight="1">
      <c r="A159" s="87"/>
      <c r="B159" s="174" t="s">
        <v>420</v>
      </c>
      <c r="C159" s="236">
        <v>253.75705814605524</v>
      </c>
      <c r="D159" s="247">
        <v>243.92585508444111</v>
      </c>
      <c r="E159" s="248">
        <v>263.58826120766935</v>
      </c>
      <c r="F159" s="247">
        <v>247.83856229709139</v>
      </c>
      <c r="G159" s="248">
        <v>259.67555399501907</v>
      </c>
      <c r="H159" s="79"/>
    </row>
    <row r="160" spans="1:8" ht="15.75" customHeight="1">
      <c r="A160" s="87"/>
      <c r="B160" s="174" t="s">
        <v>449</v>
      </c>
      <c r="C160" s="237">
        <v>23.109198333333332</v>
      </c>
      <c r="D160" s="238">
        <v>19.749480580627523</v>
      </c>
      <c r="E160" s="239">
        <v>26.46891608603914</v>
      </c>
      <c r="F160" s="238">
        <v>20.710753492228942</v>
      </c>
      <c r="G160" s="239">
        <v>25.507643174437721</v>
      </c>
      <c r="H160" s="79"/>
    </row>
    <row r="161" spans="1:8" ht="15.75" customHeight="1">
      <c r="A161" s="87"/>
      <c r="B161" s="174" t="s">
        <v>421</v>
      </c>
      <c r="C161" s="242">
        <v>5.5901328955596528</v>
      </c>
      <c r="D161" s="243">
        <v>5.1635779997144358</v>
      </c>
      <c r="E161" s="244">
        <v>6.0166877914048698</v>
      </c>
      <c r="F161" s="243">
        <v>5.4413098473550745</v>
      </c>
      <c r="G161" s="244">
        <v>5.738955943764231</v>
      </c>
      <c r="H161" s="79"/>
    </row>
    <row r="162" spans="1:8" ht="15.75" customHeight="1">
      <c r="A162" s="87"/>
      <c r="B162" s="174" t="s">
        <v>450</v>
      </c>
      <c r="C162" s="237">
        <v>36.885518860185186</v>
      </c>
      <c r="D162" s="238">
        <v>28.528476882725151</v>
      </c>
      <c r="E162" s="239">
        <v>45.242560837645222</v>
      </c>
      <c r="F162" s="238">
        <v>31.044041533217698</v>
      </c>
      <c r="G162" s="239">
        <v>42.726996187152679</v>
      </c>
      <c r="H162" s="79"/>
    </row>
    <row r="163" spans="1:8" ht="15.75" customHeight="1">
      <c r="A163" s="87"/>
      <c r="B163" s="174" t="s">
        <v>422</v>
      </c>
      <c r="C163" s="237">
        <v>25.74088204781626</v>
      </c>
      <c r="D163" s="238">
        <v>24.208887343101662</v>
      </c>
      <c r="E163" s="239">
        <v>27.272876752530859</v>
      </c>
      <c r="F163" s="238">
        <v>25.074986789859878</v>
      </c>
      <c r="G163" s="239">
        <v>26.406777305772643</v>
      </c>
      <c r="H163" s="79"/>
    </row>
    <row r="164" spans="1:8" ht="15.75" customHeight="1">
      <c r="A164" s="87"/>
      <c r="B164" s="174" t="s">
        <v>423</v>
      </c>
      <c r="C164" s="235">
        <v>7.9875000000000009E-4</v>
      </c>
      <c r="D164" s="251">
        <v>6.1755141280933157E-4</v>
      </c>
      <c r="E164" s="252">
        <v>9.7994858719066872E-4</v>
      </c>
      <c r="F164" s="251" t="s">
        <v>95</v>
      </c>
      <c r="G164" s="252" t="s">
        <v>95</v>
      </c>
      <c r="H164" s="79"/>
    </row>
    <row r="165" spans="1:8" ht="15.75" customHeight="1">
      <c r="A165" s="87"/>
      <c r="B165" s="174" t="s">
        <v>424</v>
      </c>
      <c r="C165" s="235">
        <v>0.11029667615035765</v>
      </c>
      <c r="D165" s="251">
        <v>0.10764516559633933</v>
      </c>
      <c r="E165" s="252">
        <v>0.11294818670437598</v>
      </c>
      <c r="F165" s="251" t="s">
        <v>95</v>
      </c>
      <c r="G165" s="252" t="s">
        <v>95</v>
      </c>
      <c r="H165" s="79"/>
    </row>
    <row r="166" spans="1:8" ht="15.75" customHeight="1">
      <c r="A166" s="87"/>
      <c r="B166" s="174" t="s">
        <v>425</v>
      </c>
      <c r="C166" s="242">
        <v>0.35179695519462767</v>
      </c>
      <c r="D166" s="243">
        <v>0.3011865128806035</v>
      </c>
      <c r="E166" s="244">
        <v>0.40240739750865184</v>
      </c>
      <c r="F166" s="243">
        <v>0.33392322935364449</v>
      </c>
      <c r="G166" s="244">
        <v>0.36967068103561085</v>
      </c>
      <c r="H166" s="79"/>
    </row>
    <row r="167" spans="1:8" ht="15.75" customHeight="1">
      <c r="A167" s="87"/>
      <c r="B167" s="174" t="s">
        <v>426</v>
      </c>
      <c r="C167" s="242">
        <v>3.1710373802649454</v>
      </c>
      <c r="D167" s="243">
        <v>2.8630330121321168</v>
      </c>
      <c r="E167" s="244">
        <v>3.479041748397774</v>
      </c>
      <c r="F167" s="243">
        <v>3.0218540494751052</v>
      </c>
      <c r="G167" s="244">
        <v>3.3202207110547857</v>
      </c>
      <c r="H167" s="79"/>
    </row>
    <row r="168" spans="1:8" ht="15.75" customHeight="1">
      <c r="A168" s="87"/>
      <c r="B168" s="174" t="s">
        <v>428</v>
      </c>
      <c r="C168" s="242">
        <v>2.6128731271071062</v>
      </c>
      <c r="D168" s="243">
        <v>2.4306760943851877</v>
      </c>
      <c r="E168" s="244">
        <v>2.7950701598290246</v>
      </c>
      <c r="F168" s="243">
        <v>2.496431919502708</v>
      </c>
      <c r="G168" s="244">
        <v>2.7293143347115043</v>
      </c>
      <c r="H168" s="79"/>
    </row>
    <row r="169" spans="1:8" ht="15.75" customHeight="1">
      <c r="A169" s="87"/>
      <c r="B169" s="174" t="s">
        <v>429</v>
      </c>
      <c r="C169" s="242">
        <v>0.65024560073357351</v>
      </c>
      <c r="D169" s="243">
        <v>0.58771651834132377</v>
      </c>
      <c r="E169" s="244">
        <v>0.71277468312582326</v>
      </c>
      <c r="F169" s="243">
        <v>0.60915202627164866</v>
      </c>
      <c r="G169" s="244">
        <v>0.69133917519549837</v>
      </c>
      <c r="H169" s="79"/>
    </row>
    <row r="170" spans="1:8" ht="15.75" customHeight="1">
      <c r="A170" s="87"/>
      <c r="B170" s="174" t="s">
        <v>430</v>
      </c>
      <c r="C170" s="237">
        <v>48.307315231682608</v>
      </c>
      <c r="D170" s="238">
        <v>44.091575245347769</v>
      </c>
      <c r="E170" s="239">
        <v>52.523055218017447</v>
      </c>
      <c r="F170" s="238">
        <v>47.356159287622681</v>
      </c>
      <c r="G170" s="239">
        <v>49.258471175742535</v>
      </c>
      <c r="H170" s="79"/>
    </row>
    <row r="171" spans="1:8" ht="15.75" customHeight="1">
      <c r="A171" s="87"/>
      <c r="B171" s="174" t="s">
        <v>431</v>
      </c>
      <c r="C171" s="235" t="s">
        <v>111</v>
      </c>
      <c r="D171" s="251" t="s">
        <v>95</v>
      </c>
      <c r="E171" s="252" t="s">
        <v>95</v>
      </c>
      <c r="F171" s="251" t="s">
        <v>95</v>
      </c>
      <c r="G171" s="252" t="s">
        <v>95</v>
      </c>
      <c r="H171" s="79"/>
    </row>
    <row r="172" spans="1:8" ht="15.75" customHeight="1">
      <c r="A172" s="87"/>
      <c r="B172" s="174" t="s">
        <v>433</v>
      </c>
      <c r="C172" s="235">
        <v>4.9483624112121212E-2</v>
      </c>
      <c r="D172" s="251">
        <v>4.1424366357023311E-2</v>
      </c>
      <c r="E172" s="252">
        <v>5.7542881867219113E-2</v>
      </c>
      <c r="F172" s="251">
        <v>4.7502883894059746E-2</v>
      </c>
      <c r="G172" s="252">
        <v>5.1464364330182678E-2</v>
      </c>
      <c r="H172" s="79"/>
    </row>
    <row r="173" spans="1:8" ht="15.75" customHeight="1">
      <c r="A173" s="87"/>
      <c r="B173" s="174" t="s">
        <v>434</v>
      </c>
      <c r="C173" s="242">
        <v>2.5486069489020413</v>
      </c>
      <c r="D173" s="243">
        <v>2.4048258711845691</v>
      </c>
      <c r="E173" s="244">
        <v>2.6923880266195135</v>
      </c>
      <c r="F173" s="243">
        <v>2.4266257625650702</v>
      </c>
      <c r="G173" s="244">
        <v>2.6705881352390124</v>
      </c>
      <c r="H173" s="79"/>
    </row>
    <row r="174" spans="1:8" ht="15.75" customHeight="1">
      <c r="A174" s="87"/>
      <c r="B174" s="174" t="s">
        <v>435</v>
      </c>
      <c r="C174" s="235">
        <v>0.12409391890118998</v>
      </c>
      <c r="D174" s="251">
        <v>0.10998366552167309</v>
      </c>
      <c r="E174" s="252">
        <v>0.13820417228070689</v>
      </c>
      <c r="F174" s="251">
        <v>0.1197720808683667</v>
      </c>
      <c r="G174" s="252">
        <v>0.12841575693401328</v>
      </c>
      <c r="H174" s="79"/>
    </row>
    <row r="175" spans="1:8" ht="15.75" customHeight="1">
      <c r="A175" s="87"/>
      <c r="B175" s="174" t="s">
        <v>436</v>
      </c>
      <c r="C175" s="242">
        <v>0.21462983940555808</v>
      </c>
      <c r="D175" s="243">
        <v>0.19722626575122149</v>
      </c>
      <c r="E175" s="244">
        <v>0.23203341305989467</v>
      </c>
      <c r="F175" s="243">
        <v>0.20707854963616334</v>
      </c>
      <c r="G175" s="244">
        <v>0.22218112917495281</v>
      </c>
      <c r="H175" s="79"/>
    </row>
    <row r="176" spans="1:8" ht="15.75" customHeight="1">
      <c r="A176" s="87"/>
      <c r="B176" s="174" t="s">
        <v>438</v>
      </c>
      <c r="C176" s="242">
        <v>0.26046871948008926</v>
      </c>
      <c r="D176" s="243">
        <v>0.24076047157913863</v>
      </c>
      <c r="E176" s="244">
        <v>0.28017696738103992</v>
      </c>
      <c r="F176" s="243">
        <v>0.24635358109147049</v>
      </c>
      <c r="G176" s="244">
        <v>0.27458385786870804</v>
      </c>
      <c r="H176" s="79"/>
    </row>
    <row r="177" spans="1:8" ht="15.75" customHeight="1">
      <c r="A177" s="87"/>
      <c r="B177" s="174" t="s">
        <v>439</v>
      </c>
      <c r="C177" s="237">
        <v>42.822605197445185</v>
      </c>
      <c r="D177" s="238">
        <v>40.269871135264509</v>
      </c>
      <c r="E177" s="239">
        <v>45.375339259625861</v>
      </c>
      <c r="F177" s="238">
        <v>41.308666476249329</v>
      </c>
      <c r="G177" s="239">
        <v>44.336543918641041</v>
      </c>
      <c r="H177" s="79"/>
    </row>
    <row r="178" spans="1:8" ht="15.75" customHeight="1">
      <c r="A178" s="87"/>
      <c r="B178" s="174" t="s">
        <v>440</v>
      </c>
      <c r="C178" s="242">
        <v>0.2845409138177778</v>
      </c>
      <c r="D178" s="243">
        <v>0.24148910450536368</v>
      </c>
      <c r="E178" s="244">
        <v>0.32759272313019189</v>
      </c>
      <c r="F178" s="243">
        <v>0.25428479313335117</v>
      </c>
      <c r="G178" s="244">
        <v>0.31479703450220442</v>
      </c>
      <c r="H178" s="79"/>
    </row>
    <row r="179" spans="1:8" ht="15.75" customHeight="1">
      <c r="A179" s="87"/>
      <c r="B179" s="174" t="s">
        <v>441</v>
      </c>
      <c r="C179" s="242">
        <v>4.2349397369237769</v>
      </c>
      <c r="D179" s="243">
        <v>3.8417766287195572</v>
      </c>
      <c r="E179" s="244">
        <v>4.6281028451279962</v>
      </c>
      <c r="F179" s="243">
        <v>4.060929772572381</v>
      </c>
      <c r="G179" s="244">
        <v>4.4089497012751728</v>
      </c>
      <c r="H179" s="79"/>
    </row>
    <row r="180" spans="1:8" ht="15.75" customHeight="1">
      <c r="A180" s="87"/>
      <c r="B180" s="174" t="s">
        <v>442</v>
      </c>
      <c r="C180" s="242">
        <v>0.40161609621762567</v>
      </c>
      <c r="D180" s="243">
        <v>0.33848815065694654</v>
      </c>
      <c r="E180" s="244">
        <v>0.46474404177830481</v>
      </c>
      <c r="F180" s="243">
        <v>0.3598597230021201</v>
      </c>
      <c r="G180" s="244">
        <v>0.44337246943313124</v>
      </c>
      <c r="H180" s="79"/>
    </row>
    <row r="181" spans="1:8" ht="15.75" customHeight="1">
      <c r="A181" s="87"/>
      <c r="B181" s="174" t="s">
        <v>443</v>
      </c>
      <c r="C181" s="236">
        <v>238.83938023088209</v>
      </c>
      <c r="D181" s="247">
        <v>231.1809673175969</v>
      </c>
      <c r="E181" s="248">
        <v>246.49779314416728</v>
      </c>
      <c r="F181" s="247">
        <v>234.11457816990531</v>
      </c>
      <c r="G181" s="248">
        <v>243.56418229185886</v>
      </c>
      <c r="H181" s="79"/>
    </row>
    <row r="182" spans="1:8" ht="15.75" customHeight="1">
      <c r="A182" s="87"/>
      <c r="B182" s="196" t="s">
        <v>444</v>
      </c>
      <c r="C182" s="255">
        <v>5.0631411741131762</v>
      </c>
      <c r="D182" s="256">
        <v>4.6094882765610627</v>
      </c>
      <c r="E182" s="257">
        <v>5.5167940716652897</v>
      </c>
      <c r="F182" s="256">
        <v>4.7802759303742128</v>
      </c>
      <c r="G182" s="257">
        <v>5.3460064178521396</v>
      </c>
      <c r="H182" s="79"/>
    </row>
    <row r="183" spans="1:8" ht="15.75" customHeight="1">
      <c r="B183" s="258" t="s">
        <v>669</v>
      </c>
    </row>
    <row r="184" spans="1:8" ht="15.75" customHeight="1">
      <c r="A184" s="1"/>
      <c r="B184"/>
      <c r="C184"/>
      <c r="D184"/>
      <c r="E184"/>
      <c r="F184"/>
      <c r="G184"/>
    </row>
    <row r="185" spans="1:8" ht="15.75" customHeight="1">
      <c r="A185" s="1"/>
      <c r="B185"/>
      <c r="C185"/>
      <c r="D185"/>
      <c r="E185"/>
      <c r="F185"/>
      <c r="G185"/>
    </row>
  </sheetData>
  <dataConsolidate/>
  <mergeCells count="4">
    <mergeCell ref="F2:G2"/>
    <mergeCell ref="B2:B3"/>
    <mergeCell ref="A2:A3"/>
    <mergeCell ref="D2:E2"/>
  </mergeCells>
  <conditionalFormatting sqref="A5 A7 A9:A65 A67:A122 A124:A182 C5:G182 A4:G4 A6:G6 A8:G8 A66:G66 A123:G123">
    <cfRule type="expression" dxfId="198" priority="355">
      <formula>IF(CertVal_IsBlnkRow*CertVal_IsBlnkRowNext=1,TRUE,FALSE)</formula>
    </cfRule>
  </conditionalFormatting>
  <conditionalFormatting sqref="B5:B182">
    <cfRule type="expression" dxfId="197" priority="347">
      <formula>IF(CertVal_IsBlnkRow*CertVal_IsBlnkRowNext=1,TRUE,FALSE)</formula>
    </cfRule>
  </conditionalFormatting>
  <conditionalFormatting sqref="B7">
    <cfRule type="expression" dxfId="196" priority="345">
      <formula>IF(CertVal_IsBlnkRow*CertVal_IsBlnkRowNext=1,TRUE,FALSE)</formula>
    </cfRule>
  </conditionalFormatting>
  <conditionalFormatting sqref="B9">
    <cfRule type="expression" dxfId="195" priority="343">
      <formula>IF(CertVal_IsBlnkRow*CertVal_IsBlnkRowNext=1,TRUE,FALSE)</formula>
    </cfRule>
  </conditionalFormatting>
  <conditionalFormatting sqref="B10">
    <cfRule type="expression" dxfId="194" priority="341">
      <formula>IF(CertVal_IsBlnkRow*CertVal_IsBlnkRowNext=1,TRUE,FALSE)</formula>
    </cfRule>
  </conditionalFormatting>
  <conditionalFormatting sqref="B11">
    <cfRule type="expression" dxfId="193" priority="339">
      <formula>IF(CertVal_IsBlnkRow*CertVal_IsBlnkRowNext=1,TRUE,FALSE)</formula>
    </cfRule>
  </conditionalFormatting>
  <conditionalFormatting sqref="B12">
    <cfRule type="expression" dxfId="192" priority="337">
      <formula>IF(CertVal_IsBlnkRow*CertVal_IsBlnkRowNext=1,TRUE,FALSE)</formula>
    </cfRule>
  </conditionalFormatting>
  <conditionalFormatting sqref="B13">
    <cfRule type="expression" dxfId="191" priority="335">
      <formula>IF(CertVal_IsBlnkRow*CertVal_IsBlnkRowNext=1,TRUE,FALSE)</formula>
    </cfRule>
  </conditionalFormatting>
  <conditionalFormatting sqref="B14">
    <cfRule type="expression" dxfId="190" priority="333">
      <formula>IF(CertVal_IsBlnkRow*CertVal_IsBlnkRowNext=1,TRUE,FALSE)</formula>
    </cfRule>
  </conditionalFormatting>
  <conditionalFormatting sqref="B15">
    <cfRule type="expression" dxfId="189" priority="331">
      <formula>IF(CertVal_IsBlnkRow*CertVal_IsBlnkRowNext=1,TRUE,FALSE)</formula>
    </cfRule>
  </conditionalFormatting>
  <conditionalFormatting sqref="B16">
    <cfRule type="expression" dxfId="188" priority="329">
      <formula>IF(CertVal_IsBlnkRow*CertVal_IsBlnkRowNext=1,TRUE,FALSE)</formula>
    </cfRule>
  </conditionalFormatting>
  <conditionalFormatting sqref="B17">
    <cfRule type="expression" dxfId="187" priority="327">
      <formula>IF(CertVal_IsBlnkRow*CertVal_IsBlnkRowNext=1,TRUE,FALSE)</formula>
    </cfRule>
  </conditionalFormatting>
  <conditionalFormatting sqref="B18">
    <cfRule type="expression" dxfId="186" priority="325">
      <formula>IF(CertVal_IsBlnkRow*CertVal_IsBlnkRowNext=1,TRUE,FALSE)</formula>
    </cfRule>
  </conditionalFormatting>
  <conditionalFormatting sqref="B19">
    <cfRule type="expression" dxfId="185" priority="323">
      <formula>IF(CertVal_IsBlnkRow*CertVal_IsBlnkRowNext=1,TRUE,FALSE)</formula>
    </cfRule>
  </conditionalFormatting>
  <conditionalFormatting sqref="B20">
    <cfRule type="expression" dxfId="184" priority="321">
      <formula>IF(CertVal_IsBlnkRow*CertVal_IsBlnkRowNext=1,TRUE,FALSE)</formula>
    </cfRule>
  </conditionalFormatting>
  <conditionalFormatting sqref="B21">
    <cfRule type="expression" dxfId="183" priority="319">
      <formula>IF(CertVal_IsBlnkRow*CertVal_IsBlnkRowNext=1,TRUE,FALSE)</formula>
    </cfRule>
  </conditionalFormatting>
  <conditionalFormatting sqref="B22">
    <cfRule type="expression" dxfId="182" priority="317">
      <formula>IF(CertVal_IsBlnkRow*CertVal_IsBlnkRowNext=1,TRUE,FALSE)</formula>
    </cfRule>
  </conditionalFormatting>
  <conditionalFormatting sqref="B23">
    <cfRule type="expression" dxfId="181" priority="315">
      <formula>IF(CertVal_IsBlnkRow*CertVal_IsBlnkRowNext=1,TRUE,FALSE)</formula>
    </cfRule>
  </conditionalFormatting>
  <conditionalFormatting sqref="B24">
    <cfRule type="expression" dxfId="180" priority="313">
      <formula>IF(CertVal_IsBlnkRow*CertVal_IsBlnkRowNext=1,TRUE,FALSE)</formula>
    </cfRule>
  </conditionalFormatting>
  <conditionalFormatting sqref="B25">
    <cfRule type="expression" dxfId="179" priority="311">
      <formula>IF(CertVal_IsBlnkRow*CertVal_IsBlnkRowNext=1,TRUE,FALSE)</formula>
    </cfRule>
  </conditionalFormatting>
  <conditionalFormatting sqref="B26">
    <cfRule type="expression" dxfId="178" priority="309">
      <formula>IF(CertVal_IsBlnkRow*CertVal_IsBlnkRowNext=1,TRUE,FALSE)</formula>
    </cfRule>
  </conditionalFormatting>
  <conditionalFormatting sqref="B27">
    <cfRule type="expression" dxfId="177" priority="307">
      <formula>IF(CertVal_IsBlnkRow*CertVal_IsBlnkRowNext=1,TRUE,FALSE)</formula>
    </cfRule>
  </conditionalFormatting>
  <conditionalFormatting sqref="B28">
    <cfRule type="expression" dxfId="176" priority="305">
      <formula>IF(CertVal_IsBlnkRow*CertVal_IsBlnkRowNext=1,TRUE,FALSE)</formula>
    </cfRule>
  </conditionalFormatting>
  <conditionalFormatting sqref="B29">
    <cfRule type="expression" dxfId="175" priority="303">
      <formula>IF(CertVal_IsBlnkRow*CertVal_IsBlnkRowNext=1,TRUE,FALSE)</formula>
    </cfRule>
  </conditionalFormatting>
  <conditionalFormatting sqref="B30">
    <cfRule type="expression" dxfId="174" priority="301">
      <formula>IF(CertVal_IsBlnkRow*CertVal_IsBlnkRowNext=1,TRUE,FALSE)</formula>
    </cfRule>
  </conditionalFormatting>
  <conditionalFormatting sqref="B31">
    <cfRule type="expression" dxfId="173" priority="299">
      <formula>IF(CertVal_IsBlnkRow*CertVal_IsBlnkRowNext=1,TRUE,FALSE)</formula>
    </cfRule>
  </conditionalFormatting>
  <conditionalFormatting sqref="B32">
    <cfRule type="expression" dxfId="172" priority="297">
      <formula>IF(CertVal_IsBlnkRow*CertVal_IsBlnkRowNext=1,TRUE,FALSE)</formula>
    </cfRule>
  </conditionalFormatting>
  <conditionalFormatting sqref="B33">
    <cfRule type="expression" dxfId="171" priority="295">
      <formula>IF(CertVal_IsBlnkRow*CertVal_IsBlnkRowNext=1,TRUE,FALSE)</formula>
    </cfRule>
  </conditionalFormatting>
  <conditionalFormatting sqref="B34">
    <cfRule type="expression" dxfId="170" priority="293">
      <formula>IF(CertVal_IsBlnkRow*CertVal_IsBlnkRowNext=1,TRUE,FALSE)</formula>
    </cfRule>
  </conditionalFormatting>
  <conditionalFormatting sqref="B35">
    <cfRule type="expression" dxfId="169" priority="291">
      <formula>IF(CertVal_IsBlnkRow*CertVal_IsBlnkRowNext=1,TRUE,FALSE)</formula>
    </cfRule>
  </conditionalFormatting>
  <conditionalFormatting sqref="B36">
    <cfRule type="expression" dxfId="168" priority="289">
      <formula>IF(CertVal_IsBlnkRow*CertVal_IsBlnkRowNext=1,TRUE,FALSE)</formula>
    </cfRule>
  </conditionalFormatting>
  <conditionalFormatting sqref="B37">
    <cfRule type="expression" dxfId="167" priority="287">
      <formula>IF(CertVal_IsBlnkRow*CertVal_IsBlnkRowNext=1,TRUE,FALSE)</formula>
    </cfRule>
  </conditionalFormatting>
  <conditionalFormatting sqref="B38">
    <cfRule type="expression" dxfId="166" priority="285">
      <formula>IF(CertVal_IsBlnkRow*CertVal_IsBlnkRowNext=1,TRUE,FALSE)</formula>
    </cfRule>
  </conditionalFormatting>
  <conditionalFormatting sqref="B39">
    <cfRule type="expression" dxfId="165" priority="283">
      <formula>IF(CertVal_IsBlnkRow*CertVal_IsBlnkRowNext=1,TRUE,FALSE)</formula>
    </cfRule>
  </conditionalFormatting>
  <conditionalFormatting sqref="B40">
    <cfRule type="expression" dxfId="164" priority="281">
      <formula>IF(CertVal_IsBlnkRow*CertVal_IsBlnkRowNext=1,TRUE,FALSE)</formula>
    </cfRule>
  </conditionalFormatting>
  <conditionalFormatting sqref="B41">
    <cfRule type="expression" dxfId="163" priority="279">
      <formula>IF(CertVal_IsBlnkRow*CertVal_IsBlnkRowNext=1,TRUE,FALSE)</formula>
    </cfRule>
  </conditionalFormatting>
  <conditionalFormatting sqref="B42">
    <cfRule type="expression" dxfId="162" priority="277">
      <formula>IF(CertVal_IsBlnkRow*CertVal_IsBlnkRowNext=1,TRUE,FALSE)</formula>
    </cfRule>
  </conditionalFormatting>
  <conditionalFormatting sqref="B43">
    <cfRule type="expression" dxfId="161" priority="275">
      <formula>IF(CertVal_IsBlnkRow*CertVal_IsBlnkRowNext=1,TRUE,FALSE)</formula>
    </cfRule>
  </conditionalFormatting>
  <conditionalFormatting sqref="B44">
    <cfRule type="expression" dxfId="160" priority="273">
      <formula>IF(CertVal_IsBlnkRow*CertVal_IsBlnkRowNext=1,TRUE,FALSE)</formula>
    </cfRule>
  </conditionalFormatting>
  <conditionalFormatting sqref="B45">
    <cfRule type="expression" dxfId="159" priority="271">
      <formula>IF(CertVal_IsBlnkRow*CertVal_IsBlnkRowNext=1,TRUE,FALSE)</formula>
    </cfRule>
  </conditionalFormatting>
  <conditionalFormatting sqref="B46">
    <cfRule type="expression" dxfId="158" priority="269">
      <formula>IF(CertVal_IsBlnkRow*CertVal_IsBlnkRowNext=1,TRUE,FALSE)</formula>
    </cfRule>
  </conditionalFormatting>
  <conditionalFormatting sqref="B47">
    <cfRule type="expression" dxfId="157" priority="267">
      <formula>IF(CertVal_IsBlnkRow*CertVal_IsBlnkRowNext=1,TRUE,FALSE)</formula>
    </cfRule>
  </conditionalFormatting>
  <conditionalFormatting sqref="B48">
    <cfRule type="expression" dxfId="156" priority="265">
      <formula>IF(CertVal_IsBlnkRow*CertVal_IsBlnkRowNext=1,TRUE,FALSE)</formula>
    </cfRule>
  </conditionalFormatting>
  <conditionalFormatting sqref="B49">
    <cfRule type="expression" dxfId="155" priority="263">
      <formula>IF(CertVal_IsBlnkRow*CertVal_IsBlnkRowNext=1,TRUE,FALSE)</formula>
    </cfRule>
  </conditionalFormatting>
  <conditionalFormatting sqref="B50">
    <cfRule type="expression" dxfId="154" priority="261">
      <formula>IF(CertVal_IsBlnkRow*CertVal_IsBlnkRowNext=1,TRUE,FALSE)</formula>
    </cfRule>
  </conditionalFormatting>
  <conditionalFormatting sqref="B51">
    <cfRule type="expression" dxfId="153" priority="259">
      <formula>IF(CertVal_IsBlnkRow*CertVal_IsBlnkRowNext=1,TRUE,FALSE)</formula>
    </cfRule>
  </conditionalFormatting>
  <conditionalFormatting sqref="B52">
    <cfRule type="expression" dxfId="152" priority="257">
      <formula>IF(CertVal_IsBlnkRow*CertVal_IsBlnkRowNext=1,TRUE,FALSE)</formula>
    </cfRule>
  </conditionalFormatting>
  <conditionalFormatting sqref="B53">
    <cfRule type="expression" dxfId="151" priority="255">
      <formula>IF(CertVal_IsBlnkRow*CertVal_IsBlnkRowNext=1,TRUE,FALSE)</formula>
    </cfRule>
  </conditionalFormatting>
  <conditionalFormatting sqref="B54">
    <cfRule type="expression" dxfId="150" priority="253">
      <formula>IF(CertVal_IsBlnkRow*CertVal_IsBlnkRowNext=1,TRUE,FALSE)</formula>
    </cfRule>
  </conditionalFormatting>
  <conditionalFormatting sqref="B55">
    <cfRule type="expression" dxfId="149" priority="251">
      <formula>IF(CertVal_IsBlnkRow*CertVal_IsBlnkRowNext=1,TRUE,FALSE)</formula>
    </cfRule>
  </conditionalFormatting>
  <conditionalFormatting sqref="B56">
    <cfRule type="expression" dxfId="148" priority="249">
      <formula>IF(CertVal_IsBlnkRow*CertVal_IsBlnkRowNext=1,TRUE,FALSE)</formula>
    </cfRule>
  </conditionalFormatting>
  <conditionalFormatting sqref="B57">
    <cfRule type="expression" dxfId="147" priority="247">
      <formula>IF(CertVal_IsBlnkRow*CertVal_IsBlnkRowNext=1,TRUE,FALSE)</formula>
    </cfRule>
  </conditionalFormatting>
  <conditionalFormatting sqref="B58">
    <cfRule type="expression" dxfId="146" priority="245">
      <formula>IF(CertVal_IsBlnkRow*CertVal_IsBlnkRowNext=1,TRUE,FALSE)</formula>
    </cfRule>
  </conditionalFormatting>
  <conditionalFormatting sqref="B59">
    <cfRule type="expression" dxfId="145" priority="243">
      <formula>IF(CertVal_IsBlnkRow*CertVal_IsBlnkRowNext=1,TRUE,FALSE)</formula>
    </cfRule>
  </conditionalFormatting>
  <conditionalFormatting sqref="B60">
    <cfRule type="expression" dxfId="144" priority="241">
      <formula>IF(CertVal_IsBlnkRow*CertVal_IsBlnkRowNext=1,TRUE,FALSE)</formula>
    </cfRule>
  </conditionalFormatting>
  <conditionalFormatting sqref="B61">
    <cfRule type="expression" dxfId="143" priority="239">
      <formula>IF(CertVal_IsBlnkRow*CertVal_IsBlnkRowNext=1,TRUE,FALSE)</formula>
    </cfRule>
  </conditionalFormatting>
  <conditionalFormatting sqref="B62">
    <cfRule type="expression" dxfId="142" priority="237">
      <formula>IF(CertVal_IsBlnkRow*CertVal_IsBlnkRowNext=1,TRUE,FALSE)</formula>
    </cfRule>
  </conditionalFormatting>
  <conditionalFormatting sqref="B63">
    <cfRule type="expression" dxfId="141" priority="235">
      <formula>IF(CertVal_IsBlnkRow*CertVal_IsBlnkRowNext=1,TRUE,FALSE)</formula>
    </cfRule>
  </conditionalFormatting>
  <conditionalFormatting sqref="B64">
    <cfRule type="expression" dxfId="140" priority="233">
      <formula>IF(CertVal_IsBlnkRow*CertVal_IsBlnkRowNext=1,TRUE,FALSE)</formula>
    </cfRule>
  </conditionalFormatting>
  <conditionalFormatting sqref="B65">
    <cfRule type="expression" dxfId="139" priority="231">
      <formula>IF(CertVal_IsBlnkRow*CertVal_IsBlnkRowNext=1,TRUE,FALSE)</formula>
    </cfRule>
  </conditionalFormatting>
  <conditionalFormatting sqref="B67">
    <cfRule type="expression" dxfId="138" priority="229">
      <formula>IF(CertVal_IsBlnkRow*CertVal_IsBlnkRowNext=1,TRUE,FALSE)</formula>
    </cfRule>
  </conditionalFormatting>
  <conditionalFormatting sqref="B68">
    <cfRule type="expression" dxfId="137" priority="227">
      <formula>IF(CertVal_IsBlnkRow*CertVal_IsBlnkRowNext=1,TRUE,FALSE)</formula>
    </cfRule>
  </conditionalFormatting>
  <conditionalFormatting sqref="B69">
    <cfRule type="expression" dxfId="136" priority="225">
      <formula>IF(CertVal_IsBlnkRow*CertVal_IsBlnkRowNext=1,TRUE,FALSE)</formula>
    </cfRule>
  </conditionalFormatting>
  <conditionalFormatting sqref="B70">
    <cfRule type="expression" dxfId="135" priority="223">
      <formula>IF(CertVal_IsBlnkRow*CertVal_IsBlnkRowNext=1,TRUE,FALSE)</formula>
    </cfRule>
  </conditionalFormatting>
  <conditionalFormatting sqref="B71">
    <cfRule type="expression" dxfId="134" priority="221">
      <formula>IF(CertVal_IsBlnkRow*CertVal_IsBlnkRowNext=1,TRUE,FALSE)</formula>
    </cfRule>
  </conditionalFormatting>
  <conditionalFormatting sqref="B72">
    <cfRule type="expression" dxfId="133" priority="219">
      <formula>IF(CertVal_IsBlnkRow*CertVal_IsBlnkRowNext=1,TRUE,FALSE)</formula>
    </cfRule>
  </conditionalFormatting>
  <conditionalFormatting sqref="B73">
    <cfRule type="expression" dxfId="132" priority="217">
      <formula>IF(CertVal_IsBlnkRow*CertVal_IsBlnkRowNext=1,TRUE,FALSE)</formula>
    </cfRule>
  </conditionalFormatting>
  <conditionalFormatting sqref="B74">
    <cfRule type="expression" dxfId="131" priority="215">
      <formula>IF(CertVal_IsBlnkRow*CertVal_IsBlnkRowNext=1,TRUE,FALSE)</formula>
    </cfRule>
  </conditionalFormatting>
  <conditionalFormatting sqref="B75">
    <cfRule type="expression" dxfId="130" priority="213">
      <formula>IF(CertVal_IsBlnkRow*CertVal_IsBlnkRowNext=1,TRUE,FALSE)</formula>
    </cfRule>
  </conditionalFormatting>
  <conditionalFormatting sqref="B76">
    <cfRule type="expression" dxfId="129" priority="211">
      <formula>IF(CertVal_IsBlnkRow*CertVal_IsBlnkRowNext=1,TRUE,FALSE)</formula>
    </cfRule>
  </conditionalFormatting>
  <conditionalFormatting sqref="B77">
    <cfRule type="expression" dxfId="128" priority="209">
      <formula>IF(CertVal_IsBlnkRow*CertVal_IsBlnkRowNext=1,TRUE,FALSE)</formula>
    </cfRule>
  </conditionalFormatting>
  <conditionalFormatting sqref="B78">
    <cfRule type="expression" dxfId="127" priority="207">
      <formula>IF(CertVal_IsBlnkRow*CertVal_IsBlnkRowNext=1,TRUE,FALSE)</formula>
    </cfRule>
  </conditionalFormatting>
  <conditionalFormatting sqref="B79">
    <cfRule type="expression" dxfId="126" priority="205">
      <formula>IF(CertVal_IsBlnkRow*CertVal_IsBlnkRowNext=1,TRUE,FALSE)</formula>
    </cfRule>
  </conditionalFormatting>
  <conditionalFormatting sqref="B80">
    <cfRule type="expression" dxfId="125" priority="203">
      <formula>IF(CertVal_IsBlnkRow*CertVal_IsBlnkRowNext=1,TRUE,FALSE)</formula>
    </cfRule>
  </conditionalFormatting>
  <conditionalFormatting sqref="B81">
    <cfRule type="expression" dxfId="124" priority="201">
      <formula>IF(CertVal_IsBlnkRow*CertVal_IsBlnkRowNext=1,TRUE,FALSE)</formula>
    </cfRule>
  </conditionalFormatting>
  <conditionalFormatting sqref="B82">
    <cfRule type="expression" dxfId="123" priority="199">
      <formula>IF(CertVal_IsBlnkRow*CertVal_IsBlnkRowNext=1,TRUE,FALSE)</formula>
    </cfRule>
  </conditionalFormatting>
  <conditionalFormatting sqref="B83">
    <cfRule type="expression" dxfId="122" priority="197">
      <formula>IF(CertVal_IsBlnkRow*CertVal_IsBlnkRowNext=1,TRUE,FALSE)</formula>
    </cfRule>
  </conditionalFormatting>
  <conditionalFormatting sqref="B84">
    <cfRule type="expression" dxfId="121" priority="195">
      <formula>IF(CertVal_IsBlnkRow*CertVal_IsBlnkRowNext=1,TRUE,FALSE)</formula>
    </cfRule>
  </conditionalFormatting>
  <conditionalFormatting sqref="B85">
    <cfRule type="expression" dxfId="120" priority="193">
      <formula>IF(CertVal_IsBlnkRow*CertVal_IsBlnkRowNext=1,TRUE,FALSE)</formula>
    </cfRule>
  </conditionalFormatting>
  <conditionalFormatting sqref="B86">
    <cfRule type="expression" dxfId="119" priority="191">
      <formula>IF(CertVal_IsBlnkRow*CertVal_IsBlnkRowNext=1,TRUE,FALSE)</formula>
    </cfRule>
  </conditionalFormatting>
  <conditionalFormatting sqref="B87">
    <cfRule type="expression" dxfId="118" priority="189">
      <formula>IF(CertVal_IsBlnkRow*CertVal_IsBlnkRowNext=1,TRUE,FALSE)</formula>
    </cfRule>
  </conditionalFormatting>
  <conditionalFormatting sqref="B88">
    <cfRule type="expression" dxfId="117" priority="187">
      <formula>IF(CertVal_IsBlnkRow*CertVal_IsBlnkRowNext=1,TRUE,FALSE)</formula>
    </cfRule>
  </conditionalFormatting>
  <conditionalFormatting sqref="B89">
    <cfRule type="expression" dxfId="116" priority="185">
      <formula>IF(CertVal_IsBlnkRow*CertVal_IsBlnkRowNext=1,TRUE,FALSE)</formula>
    </cfRule>
  </conditionalFormatting>
  <conditionalFormatting sqref="B90">
    <cfRule type="expression" dxfId="115" priority="183">
      <formula>IF(CertVal_IsBlnkRow*CertVal_IsBlnkRowNext=1,TRUE,FALSE)</formula>
    </cfRule>
  </conditionalFormatting>
  <conditionalFormatting sqref="B91">
    <cfRule type="expression" dxfId="114" priority="181">
      <formula>IF(CertVal_IsBlnkRow*CertVal_IsBlnkRowNext=1,TRUE,FALSE)</formula>
    </cfRule>
  </conditionalFormatting>
  <conditionalFormatting sqref="B92">
    <cfRule type="expression" dxfId="113" priority="179">
      <formula>IF(CertVal_IsBlnkRow*CertVal_IsBlnkRowNext=1,TRUE,FALSE)</formula>
    </cfRule>
  </conditionalFormatting>
  <conditionalFormatting sqref="B93">
    <cfRule type="expression" dxfId="112" priority="177">
      <formula>IF(CertVal_IsBlnkRow*CertVal_IsBlnkRowNext=1,TRUE,FALSE)</formula>
    </cfRule>
  </conditionalFormatting>
  <conditionalFormatting sqref="B94">
    <cfRule type="expression" dxfId="111" priority="175">
      <formula>IF(CertVal_IsBlnkRow*CertVal_IsBlnkRowNext=1,TRUE,FALSE)</formula>
    </cfRule>
  </conditionalFormatting>
  <conditionalFormatting sqref="B95">
    <cfRule type="expression" dxfId="110" priority="173">
      <formula>IF(CertVal_IsBlnkRow*CertVal_IsBlnkRowNext=1,TRUE,FALSE)</formula>
    </cfRule>
  </conditionalFormatting>
  <conditionalFormatting sqref="B96">
    <cfRule type="expression" dxfId="109" priority="171">
      <formula>IF(CertVal_IsBlnkRow*CertVal_IsBlnkRowNext=1,TRUE,FALSE)</formula>
    </cfRule>
  </conditionalFormatting>
  <conditionalFormatting sqref="B97">
    <cfRule type="expression" dxfId="108" priority="169">
      <formula>IF(CertVal_IsBlnkRow*CertVal_IsBlnkRowNext=1,TRUE,FALSE)</formula>
    </cfRule>
  </conditionalFormatting>
  <conditionalFormatting sqref="B98">
    <cfRule type="expression" dxfId="107" priority="167">
      <formula>IF(CertVal_IsBlnkRow*CertVal_IsBlnkRowNext=1,TRUE,FALSE)</formula>
    </cfRule>
  </conditionalFormatting>
  <conditionalFormatting sqref="B99">
    <cfRule type="expression" dxfId="106" priority="165">
      <formula>IF(CertVal_IsBlnkRow*CertVal_IsBlnkRowNext=1,TRUE,FALSE)</formula>
    </cfRule>
  </conditionalFormatting>
  <conditionalFormatting sqref="B100">
    <cfRule type="expression" dxfId="105" priority="163">
      <formula>IF(CertVal_IsBlnkRow*CertVal_IsBlnkRowNext=1,TRUE,FALSE)</formula>
    </cfRule>
  </conditionalFormatting>
  <conditionalFormatting sqref="B101">
    <cfRule type="expression" dxfId="104" priority="161">
      <formula>IF(CertVal_IsBlnkRow*CertVal_IsBlnkRowNext=1,TRUE,FALSE)</formula>
    </cfRule>
  </conditionalFormatting>
  <conditionalFormatting sqref="B102">
    <cfRule type="expression" dxfId="103" priority="159">
      <formula>IF(CertVal_IsBlnkRow*CertVal_IsBlnkRowNext=1,TRUE,FALSE)</formula>
    </cfRule>
  </conditionalFormatting>
  <conditionalFormatting sqref="B103">
    <cfRule type="expression" dxfId="102" priority="157">
      <formula>IF(CertVal_IsBlnkRow*CertVal_IsBlnkRowNext=1,TRUE,FALSE)</formula>
    </cfRule>
  </conditionalFormatting>
  <conditionalFormatting sqref="B104">
    <cfRule type="expression" dxfId="101" priority="155">
      <formula>IF(CertVal_IsBlnkRow*CertVal_IsBlnkRowNext=1,TRUE,FALSE)</formula>
    </cfRule>
  </conditionalFormatting>
  <conditionalFormatting sqref="B105">
    <cfRule type="expression" dxfId="100" priority="153">
      <formula>IF(CertVal_IsBlnkRow*CertVal_IsBlnkRowNext=1,TRUE,FALSE)</formula>
    </cfRule>
  </conditionalFormatting>
  <conditionalFormatting sqref="B106">
    <cfRule type="expression" dxfId="99" priority="151">
      <formula>IF(CertVal_IsBlnkRow*CertVal_IsBlnkRowNext=1,TRUE,FALSE)</formula>
    </cfRule>
  </conditionalFormatting>
  <conditionalFormatting sqref="B107">
    <cfRule type="expression" dxfId="98" priority="149">
      <formula>IF(CertVal_IsBlnkRow*CertVal_IsBlnkRowNext=1,TRUE,FALSE)</formula>
    </cfRule>
  </conditionalFormatting>
  <conditionalFormatting sqref="B108">
    <cfRule type="expression" dxfId="97" priority="147">
      <formula>IF(CertVal_IsBlnkRow*CertVal_IsBlnkRowNext=1,TRUE,FALSE)</formula>
    </cfRule>
  </conditionalFormatting>
  <conditionalFormatting sqref="B109">
    <cfRule type="expression" dxfId="96" priority="145">
      <formula>IF(CertVal_IsBlnkRow*CertVal_IsBlnkRowNext=1,TRUE,FALSE)</formula>
    </cfRule>
  </conditionalFormatting>
  <conditionalFormatting sqref="B110">
    <cfRule type="expression" dxfId="95" priority="143">
      <formula>IF(CertVal_IsBlnkRow*CertVal_IsBlnkRowNext=1,TRUE,FALSE)</formula>
    </cfRule>
  </conditionalFormatting>
  <conditionalFormatting sqref="B111">
    <cfRule type="expression" dxfId="94" priority="141">
      <formula>IF(CertVal_IsBlnkRow*CertVal_IsBlnkRowNext=1,TRUE,FALSE)</formula>
    </cfRule>
  </conditionalFormatting>
  <conditionalFormatting sqref="B112">
    <cfRule type="expression" dxfId="93" priority="139">
      <formula>IF(CertVal_IsBlnkRow*CertVal_IsBlnkRowNext=1,TRUE,FALSE)</formula>
    </cfRule>
  </conditionalFormatting>
  <conditionalFormatting sqref="B113">
    <cfRule type="expression" dxfId="92" priority="137">
      <formula>IF(CertVal_IsBlnkRow*CertVal_IsBlnkRowNext=1,TRUE,FALSE)</formula>
    </cfRule>
  </conditionalFormatting>
  <conditionalFormatting sqref="B114">
    <cfRule type="expression" dxfId="91" priority="135">
      <formula>IF(CertVal_IsBlnkRow*CertVal_IsBlnkRowNext=1,TRUE,FALSE)</formula>
    </cfRule>
  </conditionalFormatting>
  <conditionalFormatting sqref="B115">
    <cfRule type="expression" dxfId="90" priority="133">
      <formula>IF(CertVal_IsBlnkRow*CertVal_IsBlnkRowNext=1,TRUE,FALSE)</formula>
    </cfRule>
  </conditionalFormatting>
  <conditionalFormatting sqref="B116">
    <cfRule type="expression" dxfId="89" priority="131">
      <formula>IF(CertVal_IsBlnkRow*CertVal_IsBlnkRowNext=1,TRUE,FALSE)</formula>
    </cfRule>
  </conditionalFormatting>
  <conditionalFormatting sqref="B117">
    <cfRule type="expression" dxfId="88" priority="129">
      <formula>IF(CertVal_IsBlnkRow*CertVal_IsBlnkRowNext=1,TRUE,FALSE)</formula>
    </cfRule>
  </conditionalFormatting>
  <conditionalFormatting sqref="B118">
    <cfRule type="expression" dxfId="87" priority="127">
      <formula>IF(CertVal_IsBlnkRow*CertVal_IsBlnkRowNext=1,TRUE,FALSE)</formula>
    </cfRule>
  </conditionalFormatting>
  <conditionalFormatting sqref="B119">
    <cfRule type="expression" dxfId="86" priority="125">
      <formula>IF(CertVal_IsBlnkRow*CertVal_IsBlnkRowNext=1,TRUE,FALSE)</formula>
    </cfRule>
  </conditionalFormatting>
  <conditionalFormatting sqref="B120">
    <cfRule type="expression" dxfId="85" priority="123">
      <formula>IF(CertVal_IsBlnkRow*CertVal_IsBlnkRowNext=1,TRUE,FALSE)</formula>
    </cfRule>
  </conditionalFormatting>
  <conditionalFormatting sqref="B121">
    <cfRule type="expression" dxfId="84" priority="121">
      <formula>IF(CertVal_IsBlnkRow*CertVal_IsBlnkRowNext=1,TRUE,FALSE)</formula>
    </cfRule>
  </conditionalFormatting>
  <conditionalFormatting sqref="B122">
    <cfRule type="expression" dxfId="83" priority="119">
      <formula>IF(CertVal_IsBlnkRow*CertVal_IsBlnkRowNext=1,TRUE,FALSE)</formula>
    </cfRule>
  </conditionalFormatting>
  <conditionalFormatting sqref="B124">
    <cfRule type="expression" dxfId="82" priority="117">
      <formula>IF(CertVal_IsBlnkRow*CertVal_IsBlnkRowNext=1,TRUE,FALSE)</formula>
    </cfRule>
  </conditionalFormatting>
  <conditionalFormatting sqref="B125">
    <cfRule type="expression" dxfId="81" priority="115">
      <formula>IF(CertVal_IsBlnkRow*CertVal_IsBlnkRowNext=1,TRUE,FALSE)</formula>
    </cfRule>
  </conditionalFormatting>
  <conditionalFormatting sqref="B126">
    <cfRule type="expression" dxfId="80" priority="113">
      <formula>IF(CertVal_IsBlnkRow*CertVal_IsBlnkRowNext=1,TRUE,FALSE)</formula>
    </cfRule>
  </conditionalFormatting>
  <conditionalFormatting sqref="B127">
    <cfRule type="expression" dxfId="79" priority="111">
      <formula>IF(CertVal_IsBlnkRow*CertVal_IsBlnkRowNext=1,TRUE,FALSE)</formula>
    </cfRule>
  </conditionalFormatting>
  <conditionalFormatting sqref="B128">
    <cfRule type="expression" dxfId="78" priority="109">
      <formula>IF(CertVal_IsBlnkRow*CertVal_IsBlnkRowNext=1,TRUE,FALSE)</formula>
    </cfRule>
  </conditionalFormatting>
  <conditionalFormatting sqref="B129">
    <cfRule type="expression" dxfId="77" priority="107">
      <formula>IF(CertVal_IsBlnkRow*CertVal_IsBlnkRowNext=1,TRUE,FALSE)</formula>
    </cfRule>
  </conditionalFormatting>
  <conditionalFormatting sqref="B130">
    <cfRule type="expression" dxfId="76" priority="105">
      <formula>IF(CertVal_IsBlnkRow*CertVal_IsBlnkRowNext=1,TRUE,FALSE)</formula>
    </cfRule>
  </conditionalFormatting>
  <conditionalFormatting sqref="B131">
    <cfRule type="expression" dxfId="75" priority="103">
      <formula>IF(CertVal_IsBlnkRow*CertVal_IsBlnkRowNext=1,TRUE,FALSE)</formula>
    </cfRule>
  </conditionalFormatting>
  <conditionalFormatting sqref="B132">
    <cfRule type="expression" dxfId="74" priority="101">
      <formula>IF(CertVal_IsBlnkRow*CertVal_IsBlnkRowNext=1,TRUE,FALSE)</formula>
    </cfRule>
  </conditionalFormatting>
  <conditionalFormatting sqref="B133">
    <cfRule type="expression" dxfId="73" priority="99">
      <formula>IF(CertVal_IsBlnkRow*CertVal_IsBlnkRowNext=1,TRUE,FALSE)</formula>
    </cfRule>
  </conditionalFormatting>
  <conditionalFormatting sqref="B134">
    <cfRule type="expression" dxfId="72" priority="97">
      <formula>IF(CertVal_IsBlnkRow*CertVal_IsBlnkRowNext=1,TRUE,FALSE)</formula>
    </cfRule>
  </conditionalFormatting>
  <conditionalFormatting sqref="B135">
    <cfRule type="expression" dxfId="71" priority="95">
      <formula>IF(CertVal_IsBlnkRow*CertVal_IsBlnkRowNext=1,TRUE,FALSE)</formula>
    </cfRule>
  </conditionalFormatting>
  <conditionalFormatting sqref="B136">
    <cfRule type="expression" dxfId="70" priority="93">
      <formula>IF(CertVal_IsBlnkRow*CertVal_IsBlnkRowNext=1,TRUE,FALSE)</formula>
    </cfRule>
  </conditionalFormatting>
  <conditionalFormatting sqref="B137">
    <cfRule type="expression" dxfId="69" priority="91">
      <formula>IF(CertVal_IsBlnkRow*CertVal_IsBlnkRowNext=1,TRUE,FALSE)</formula>
    </cfRule>
  </conditionalFormatting>
  <conditionalFormatting sqref="B138">
    <cfRule type="expression" dxfId="68" priority="89">
      <formula>IF(CertVal_IsBlnkRow*CertVal_IsBlnkRowNext=1,TRUE,FALSE)</formula>
    </cfRule>
  </conditionalFormatting>
  <conditionalFormatting sqref="B139">
    <cfRule type="expression" dxfId="67" priority="87">
      <formula>IF(CertVal_IsBlnkRow*CertVal_IsBlnkRowNext=1,TRUE,FALSE)</formula>
    </cfRule>
  </conditionalFormatting>
  <conditionalFormatting sqref="B140">
    <cfRule type="expression" dxfId="66" priority="85">
      <formula>IF(CertVal_IsBlnkRow*CertVal_IsBlnkRowNext=1,TRUE,FALSE)</formula>
    </cfRule>
  </conditionalFormatting>
  <conditionalFormatting sqref="B141">
    <cfRule type="expression" dxfId="65" priority="83">
      <formula>IF(CertVal_IsBlnkRow*CertVal_IsBlnkRowNext=1,TRUE,FALSE)</formula>
    </cfRule>
  </conditionalFormatting>
  <conditionalFormatting sqref="B142">
    <cfRule type="expression" dxfId="64" priority="81">
      <formula>IF(CertVal_IsBlnkRow*CertVal_IsBlnkRowNext=1,TRUE,FALSE)</formula>
    </cfRule>
  </conditionalFormatting>
  <conditionalFormatting sqref="B143">
    <cfRule type="expression" dxfId="63" priority="79">
      <formula>IF(CertVal_IsBlnkRow*CertVal_IsBlnkRowNext=1,TRUE,FALSE)</formula>
    </cfRule>
  </conditionalFormatting>
  <conditionalFormatting sqref="B144">
    <cfRule type="expression" dxfId="62" priority="77">
      <formula>IF(CertVal_IsBlnkRow*CertVal_IsBlnkRowNext=1,TRUE,FALSE)</formula>
    </cfRule>
  </conditionalFormatting>
  <conditionalFormatting sqref="B145">
    <cfRule type="expression" dxfId="61" priority="75">
      <formula>IF(CertVal_IsBlnkRow*CertVal_IsBlnkRowNext=1,TRUE,FALSE)</formula>
    </cfRule>
  </conditionalFormatting>
  <conditionalFormatting sqref="B146">
    <cfRule type="expression" dxfId="60" priority="73">
      <formula>IF(CertVal_IsBlnkRow*CertVal_IsBlnkRowNext=1,TRUE,FALSE)</formula>
    </cfRule>
  </conditionalFormatting>
  <conditionalFormatting sqref="B147">
    <cfRule type="expression" dxfId="59" priority="71">
      <formula>IF(CertVal_IsBlnkRow*CertVal_IsBlnkRowNext=1,TRUE,FALSE)</formula>
    </cfRule>
  </conditionalFormatting>
  <conditionalFormatting sqref="B148">
    <cfRule type="expression" dxfId="58" priority="69">
      <formula>IF(CertVal_IsBlnkRow*CertVal_IsBlnkRowNext=1,TRUE,FALSE)</formula>
    </cfRule>
  </conditionalFormatting>
  <conditionalFormatting sqref="B149">
    <cfRule type="expression" dxfId="57" priority="67">
      <formula>IF(CertVal_IsBlnkRow*CertVal_IsBlnkRowNext=1,TRUE,FALSE)</formula>
    </cfRule>
  </conditionalFormatting>
  <conditionalFormatting sqref="B150">
    <cfRule type="expression" dxfId="56" priority="65">
      <formula>IF(CertVal_IsBlnkRow*CertVal_IsBlnkRowNext=1,TRUE,FALSE)</formula>
    </cfRule>
  </conditionalFormatting>
  <conditionalFormatting sqref="B151">
    <cfRule type="expression" dxfId="55" priority="63">
      <formula>IF(CertVal_IsBlnkRow*CertVal_IsBlnkRowNext=1,TRUE,FALSE)</formula>
    </cfRule>
  </conditionalFormatting>
  <conditionalFormatting sqref="B152">
    <cfRule type="expression" dxfId="54" priority="61">
      <formula>IF(CertVal_IsBlnkRow*CertVal_IsBlnkRowNext=1,TRUE,FALSE)</formula>
    </cfRule>
  </conditionalFormatting>
  <conditionalFormatting sqref="B153">
    <cfRule type="expression" dxfId="53" priority="59">
      <formula>IF(CertVal_IsBlnkRow*CertVal_IsBlnkRowNext=1,TRUE,FALSE)</formula>
    </cfRule>
  </conditionalFormatting>
  <conditionalFormatting sqref="B154">
    <cfRule type="expression" dxfId="52" priority="57">
      <formula>IF(CertVal_IsBlnkRow*CertVal_IsBlnkRowNext=1,TRUE,FALSE)</formula>
    </cfRule>
  </conditionalFormatting>
  <conditionalFormatting sqref="B155">
    <cfRule type="expression" dxfId="51" priority="55">
      <formula>IF(CertVal_IsBlnkRow*CertVal_IsBlnkRowNext=1,TRUE,FALSE)</formula>
    </cfRule>
  </conditionalFormatting>
  <conditionalFormatting sqref="B156">
    <cfRule type="expression" dxfId="50" priority="53">
      <formula>IF(CertVal_IsBlnkRow*CertVal_IsBlnkRowNext=1,TRUE,FALSE)</formula>
    </cfRule>
  </conditionalFormatting>
  <conditionalFormatting sqref="B157">
    <cfRule type="expression" dxfId="49" priority="51">
      <formula>IF(CertVal_IsBlnkRow*CertVal_IsBlnkRowNext=1,TRUE,FALSE)</formula>
    </cfRule>
  </conditionalFormatting>
  <conditionalFormatting sqref="B158">
    <cfRule type="expression" dxfId="48" priority="49">
      <formula>IF(CertVal_IsBlnkRow*CertVal_IsBlnkRowNext=1,TRUE,FALSE)</formula>
    </cfRule>
  </conditionalFormatting>
  <conditionalFormatting sqref="B159">
    <cfRule type="expression" dxfId="47" priority="47">
      <formula>IF(CertVal_IsBlnkRow*CertVal_IsBlnkRowNext=1,TRUE,FALSE)</formula>
    </cfRule>
  </conditionalFormatting>
  <conditionalFormatting sqref="B160">
    <cfRule type="expression" dxfId="46" priority="45">
      <formula>IF(CertVal_IsBlnkRow*CertVal_IsBlnkRowNext=1,TRUE,FALSE)</formula>
    </cfRule>
  </conditionalFormatting>
  <conditionalFormatting sqref="B161">
    <cfRule type="expression" dxfId="45" priority="43">
      <formula>IF(CertVal_IsBlnkRow*CertVal_IsBlnkRowNext=1,TRUE,FALSE)</formula>
    </cfRule>
  </conditionalFormatting>
  <conditionalFormatting sqref="B162">
    <cfRule type="expression" dxfId="44" priority="41">
      <formula>IF(CertVal_IsBlnkRow*CertVal_IsBlnkRowNext=1,TRUE,FALSE)</formula>
    </cfRule>
  </conditionalFormatting>
  <conditionalFormatting sqref="B163">
    <cfRule type="expression" dxfId="43" priority="39">
      <formula>IF(CertVal_IsBlnkRow*CertVal_IsBlnkRowNext=1,TRUE,FALSE)</formula>
    </cfRule>
  </conditionalFormatting>
  <conditionalFormatting sqref="B164">
    <cfRule type="expression" dxfId="42" priority="37">
      <formula>IF(CertVal_IsBlnkRow*CertVal_IsBlnkRowNext=1,TRUE,FALSE)</formula>
    </cfRule>
  </conditionalFormatting>
  <conditionalFormatting sqref="B165">
    <cfRule type="expression" dxfId="41" priority="35">
      <formula>IF(CertVal_IsBlnkRow*CertVal_IsBlnkRowNext=1,TRUE,FALSE)</formula>
    </cfRule>
  </conditionalFormatting>
  <conditionalFormatting sqref="B166">
    <cfRule type="expression" dxfId="40" priority="33">
      <formula>IF(CertVal_IsBlnkRow*CertVal_IsBlnkRowNext=1,TRUE,FALSE)</formula>
    </cfRule>
  </conditionalFormatting>
  <conditionalFormatting sqref="B167">
    <cfRule type="expression" dxfId="39" priority="31">
      <formula>IF(CertVal_IsBlnkRow*CertVal_IsBlnkRowNext=1,TRUE,FALSE)</formula>
    </cfRule>
  </conditionalFormatting>
  <conditionalFormatting sqref="B168">
    <cfRule type="expression" dxfId="38" priority="29">
      <formula>IF(CertVal_IsBlnkRow*CertVal_IsBlnkRowNext=1,TRUE,FALSE)</formula>
    </cfRule>
  </conditionalFormatting>
  <conditionalFormatting sqref="B169">
    <cfRule type="expression" dxfId="37" priority="27">
      <formula>IF(CertVal_IsBlnkRow*CertVal_IsBlnkRowNext=1,TRUE,FALSE)</formula>
    </cfRule>
  </conditionalFormatting>
  <conditionalFormatting sqref="B170">
    <cfRule type="expression" dxfId="36" priority="25">
      <formula>IF(CertVal_IsBlnkRow*CertVal_IsBlnkRowNext=1,TRUE,FALSE)</formula>
    </cfRule>
  </conditionalFormatting>
  <conditionalFormatting sqref="B171">
    <cfRule type="expression" dxfId="35" priority="23">
      <formula>IF(CertVal_IsBlnkRow*CertVal_IsBlnkRowNext=1,TRUE,FALSE)</formula>
    </cfRule>
  </conditionalFormatting>
  <conditionalFormatting sqref="B172">
    <cfRule type="expression" dxfId="34" priority="21">
      <formula>IF(CertVal_IsBlnkRow*CertVal_IsBlnkRowNext=1,TRUE,FALSE)</formula>
    </cfRule>
  </conditionalFormatting>
  <conditionalFormatting sqref="B173">
    <cfRule type="expression" dxfId="33" priority="19">
      <formula>IF(CertVal_IsBlnkRow*CertVal_IsBlnkRowNext=1,TRUE,FALSE)</formula>
    </cfRule>
  </conditionalFormatting>
  <conditionalFormatting sqref="B174">
    <cfRule type="expression" dxfId="32" priority="17">
      <formula>IF(CertVal_IsBlnkRow*CertVal_IsBlnkRowNext=1,TRUE,FALSE)</formula>
    </cfRule>
  </conditionalFormatting>
  <conditionalFormatting sqref="B175">
    <cfRule type="expression" dxfId="31" priority="15">
      <formula>IF(CertVal_IsBlnkRow*CertVal_IsBlnkRowNext=1,TRUE,FALSE)</formula>
    </cfRule>
  </conditionalFormatting>
  <conditionalFormatting sqref="B176">
    <cfRule type="expression" dxfId="30" priority="13">
      <formula>IF(CertVal_IsBlnkRow*CertVal_IsBlnkRowNext=1,TRUE,FALSE)</formula>
    </cfRule>
  </conditionalFormatting>
  <conditionalFormatting sqref="B177">
    <cfRule type="expression" dxfId="29" priority="11">
      <formula>IF(CertVal_IsBlnkRow*CertVal_IsBlnkRowNext=1,TRUE,FALSE)</formula>
    </cfRule>
  </conditionalFormatting>
  <conditionalFormatting sqref="B178">
    <cfRule type="expression" dxfId="28" priority="9">
      <formula>IF(CertVal_IsBlnkRow*CertVal_IsBlnkRowNext=1,TRUE,FALSE)</formula>
    </cfRule>
  </conditionalFormatting>
  <conditionalFormatting sqref="B179">
    <cfRule type="expression" dxfId="27" priority="7">
      <formula>IF(CertVal_IsBlnkRow*CertVal_IsBlnkRowNext=1,TRUE,FALSE)</formula>
    </cfRule>
  </conditionalFormatting>
  <conditionalFormatting sqref="B180">
    <cfRule type="expression" dxfId="26" priority="5">
      <formula>IF(CertVal_IsBlnkRow*CertVal_IsBlnkRowNext=1,TRUE,FALSE)</formula>
    </cfRule>
  </conditionalFormatting>
  <conditionalFormatting sqref="B181">
    <cfRule type="expression" dxfId="25" priority="3">
      <formula>IF(CertVal_IsBlnkRow*CertVal_IsBlnkRowNext=1,TRUE,FALSE)</formula>
    </cfRule>
  </conditionalFormatting>
  <conditionalFormatting sqref="B182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3969B9FF-EF35-4ECF-B4E8-969D31AFC1DD}"/>
    <hyperlink ref="B7" location="'AR Digest 10-50g'!$A$1" display="'AR Digest 10-50g'!$A$1" xr:uid="{B4561F1C-BEFE-40F6-B6E1-8400B6B7E6DF}"/>
    <hyperlink ref="B9" location="'Fusion ICP'!$A$1" display="'Fusion ICP'!$A$1" xr:uid="{F16AD2A2-FAB8-4FB1-BD2C-8A850738A0F4}"/>
    <hyperlink ref="B10" location="'Fusion ICP'!$A$18" display="'Fusion ICP'!$A$18" xr:uid="{9BDD3416-916F-4B2A-8EEB-03D093E4C734}"/>
    <hyperlink ref="B11" location="'Fusion ICP'!$A$58" display="'Fusion ICP'!$A$58" xr:uid="{9315B297-2E48-437D-8284-8F1739429A3B}"/>
    <hyperlink ref="B12" location="'Fusion ICP'!$A$94" display="'Fusion ICP'!$A$94" xr:uid="{A9646312-C715-403B-9355-89707AB06098}"/>
    <hyperlink ref="B13" location="'Fusion ICP'!$A$112" display="'Fusion ICP'!$A$112" xr:uid="{9740EF8D-5F7A-46BB-B125-BE529BE67E55}"/>
    <hyperlink ref="B14" location="'Fusion ICP'!$A$131" display="'Fusion ICP'!$A$131" xr:uid="{583292F3-8A31-4134-9D53-0649685A5C5A}"/>
    <hyperlink ref="B15" location="'Fusion ICP'!$A$149" display="'Fusion ICP'!$A$149" xr:uid="{E49156BD-E50A-462C-9279-5598AB97F3A4}"/>
    <hyperlink ref="B16" location="'Fusion ICP'!$A$185" display="'Fusion ICP'!$A$185" xr:uid="{27D15E0B-E0A6-4D21-A4B7-93FFB1F88A8E}"/>
    <hyperlink ref="B17" location="'Fusion ICP'!$A$203" display="'Fusion ICP'!$A$203" xr:uid="{0BAA40FD-BE85-4286-8BAA-6432C89D1F41}"/>
    <hyperlink ref="B18" location="'Fusion ICP'!$A$221" display="'Fusion ICP'!$A$221" xr:uid="{59B72940-BDC1-41C0-A6EB-0E7400A744E2}"/>
    <hyperlink ref="B19" location="'Fusion ICP'!$A$239" display="'Fusion ICP'!$A$239" xr:uid="{2CF12486-30F5-4B08-AF8D-23F22904B53A}"/>
    <hyperlink ref="B20" location="'Fusion ICP'!$A$257" display="'Fusion ICP'!$A$257" xr:uid="{176B85E9-709C-4FAC-86DB-E106736E0C35}"/>
    <hyperlink ref="B21" location="'Fusion ICP'!$A$275" display="'Fusion ICP'!$A$275" xr:uid="{B24B97BF-C130-414C-90CB-4DF1A5383127}"/>
    <hyperlink ref="B22" location="'Fusion ICP'!$A$294" display="'Fusion ICP'!$A$294" xr:uid="{F7951D41-31FB-49EC-BC9B-3144AC304964}"/>
    <hyperlink ref="B23" location="'Fusion ICP'!$A$312" display="'Fusion ICP'!$A$312" xr:uid="{1133F9B0-A029-4A9A-B980-10EA08A2F843}"/>
    <hyperlink ref="B24" location="'Fusion ICP'!$A$330" display="'Fusion ICP'!$A$330" xr:uid="{5B1055F0-3818-4033-AD07-EB3662D34E2F}"/>
    <hyperlink ref="B25" location="'Fusion ICP'!$A$348" display="'Fusion ICP'!$A$348" xr:uid="{581ED46F-24D3-4DCB-B977-7C9400CB9F74}"/>
    <hyperlink ref="B26" location="'Fusion ICP'!$A$366" display="'Fusion ICP'!$A$366" xr:uid="{51800AC8-D610-4494-A340-B5365FACFFD8}"/>
    <hyperlink ref="B27" location="'Fusion ICP'!$A$385" display="'Fusion ICP'!$A$385" xr:uid="{6EBBFCD4-C3EC-471B-8AFA-E3B1581AC034}"/>
    <hyperlink ref="B28" location="'Fusion ICP'!$A$421" display="'Fusion ICP'!$A$421" xr:uid="{73A8EE82-D423-4B4E-B693-5164C3B790ED}"/>
    <hyperlink ref="B29" location="'Fusion ICP'!$A$440" display="'Fusion ICP'!$A$440" xr:uid="{161E22A6-5258-4009-A405-0ABB13731957}"/>
    <hyperlink ref="B30" location="'Fusion ICP'!$A$458" display="'Fusion ICP'!$A$458" xr:uid="{681112F5-914D-44DF-8287-650F33731BBE}"/>
    <hyperlink ref="B31" location="'Fusion ICP'!$A$476" display="'Fusion ICP'!$A$476" xr:uid="{FCE8B531-8B0C-4273-B22E-DC3F021D5484}"/>
    <hyperlink ref="B32" location="'Fusion ICP'!$A$494" display="'Fusion ICP'!$A$494" xr:uid="{FC67C4E0-C9D7-43E2-AFF2-F4F877951419}"/>
    <hyperlink ref="B33" location="'Fusion ICP'!$A$512" display="'Fusion ICP'!$A$512" xr:uid="{9403155C-D8D5-48CB-95E0-17DFDE1700EA}"/>
    <hyperlink ref="B34" location="'Fusion ICP'!$A$531" display="'Fusion ICP'!$A$531" xr:uid="{20E5A1C4-8AD3-4106-A092-72D07749C49A}"/>
    <hyperlink ref="B35" location="'Fusion ICP'!$A$549" display="'Fusion ICP'!$A$549" xr:uid="{3A6B1775-EEA6-442D-BAE1-CC9917134DD1}"/>
    <hyperlink ref="B36" location="'Fusion ICP'!$A$567" display="'Fusion ICP'!$A$567" xr:uid="{E9C8D34B-A71C-4C4F-B81B-3B5DE367D476}"/>
    <hyperlink ref="B37" location="'Fusion ICP'!$A$603" display="'Fusion ICP'!$A$603" xr:uid="{F2A64A4F-BA5E-4F29-B8E9-DAA77FD885A0}"/>
    <hyperlink ref="B38" location="'Fusion ICP'!$A$621" display="'Fusion ICP'!$A$621" xr:uid="{1D282120-494B-4189-9D02-BADD263E8E85}"/>
    <hyperlink ref="B39" location="'Fusion ICP'!$A$639" display="'Fusion ICP'!$A$639" xr:uid="{160AC64B-3C52-4775-B624-A837ED422422}"/>
    <hyperlink ref="B40" location="'Fusion ICP'!$A$657" display="'Fusion ICP'!$A$657" xr:uid="{AF21DCCC-C01E-4F3F-AC4E-F0B2797971FB}"/>
    <hyperlink ref="B41" location="'Fusion ICP'!$A$675" display="'Fusion ICP'!$A$675" xr:uid="{169D0093-C9A6-438E-89F0-965BFFA7DA3A}"/>
    <hyperlink ref="B42" location="'Fusion ICP'!$A$693" display="'Fusion ICP'!$A$693" xr:uid="{1A13CE90-DF73-4FAB-B20A-A89068375CBF}"/>
    <hyperlink ref="B43" location="'Fusion ICP'!$A$711" display="'Fusion ICP'!$A$711" xr:uid="{7408ADF6-EEC8-48A4-99F7-338561C72A05}"/>
    <hyperlink ref="B44" location="'Fusion ICP'!$A$729" display="'Fusion ICP'!$A$729" xr:uid="{44138688-3179-460E-8C51-A0182867BD7D}"/>
    <hyperlink ref="B45" location="'Fusion ICP'!$A$747" display="'Fusion ICP'!$A$747" xr:uid="{10BC264F-7950-4763-BA2F-FA62339F9915}"/>
    <hyperlink ref="B46" location="'Fusion ICP'!$A$765" display="'Fusion ICP'!$A$765" xr:uid="{61A8E11E-70B7-482B-BFC3-2068BAB31643}"/>
    <hyperlink ref="B47" location="'Fusion ICP'!$A$783" display="'Fusion ICP'!$A$783" xr:uid="{95FE468A-4428-4360-BA35-964F2DA5ADE8}"/>
    <hyperlink ref="B48" location="'Fusion ICP'!$A$819" display="'Fusion ICP'!$A$819" xr:uid="{5E5DD6F1-B54C-4A19-A8FB-F42E3C2EBB96}"/>
    <hyperlink ref="B49" location="'Fusion ICP'!$A$837" display="'Fusion ICP'!$A$837" xr:uid="{BA7B1EB0-12D2-4AEE-A686-94A2C7E32631}"/>
    <hyperlink ref="B50" location="'Fusion ICP'!$A$856" display="'Fusion ICP'!$A$856" xr:uid="{250D8346-E987-4688-BC03-3523FC3491E1}"/>
    <hyperlink ref="B51" location="'Fusion ICP'!$A$874" display="'Fusion ICP'!$A$874" xr:uid="{B194BF6A-6C54-43A1-9D5C-B9AA2F5F65A1}"/>
    <hyperlink ref="B52" location="'Fusion ICP'!$A$892" display="'Fusion ICP'!$A$892" xr:uid="{35C629B4-48F4-4832-8985-74C098C49F0F}"/>
    <hyperlink ref="B53" location="'Fusion ICP'!$A$910" display="'Fusion ICP'!$A$910" xr:uid="{B91D94F4-FCB6-4764-B8F1-505656BBB060}"/>
    <hyperlink ref="B54" location="'Fusion ICP'!$A$929" display="'Fusion ICP'!$A$929" xr:uid="{BF6C9CE9-27DB-4721-B410-4FE1BFD06A1E}"/>
    <hyperlink ref="B55" location="'Fusion ICP'!$A$947" display="'Fusion ICP'!$A$947" xr:uid="{938C2757-0A65-45B7-9E00-9655A610A373}"/>
    <hyperlink ref="B56" location="'Fusion ICP'!$A$966" display="'Fusion ICP'!$A$966" xr:uid="{8CD15926-FD1B-4483-BD18-82BBDEC8DBB9}"/>
    <hyperlink ref="B57" location="'Fusion ICP'!$A$984" display="'Fusion ICP'!$A$984" xr:uid="{641924EB-C57F-44EC-97C2-DCE0A85DC51A}"/>
    <hyperlink ref="B58" location="'Fusion ICP'!$A$1002" display="'Fusion ICP'!$A$1002" xr:uid="{142E5947-B538-4476-BFA0-674B8157B01F}"/>
    <hyperlink ref="B59" location="'Fusion ICP'!$A$1021" display="'Fusion ICP'!$A$1021" xr:uid="{D250651D-99A8-49E7-AD95-0A3E9E1AD7A2}"/>
    <hyperlink ref="B60" location="'Fusion ICP'!$A$1039" display="'Fusion ICP'!$A$1039" xr:uid="{9DB224A2-60D5-48F0-8297-B5C1A0B9CAE5}"/>
    <hyperlink ref="B61" location="'Fusion ICP'!$A$1057" display="'Fusion ICP'!$A$1057" xr:uid="{5361E712-4B00-41DC-9851-8898CED24969}"/>
    <hyperlink ref="B62" location="'Fusion ICP'!$A$1076" display="'Fusion ICP'!$A$1076" xr:uid="{02FDAE03-802F-4B93-BDCB-AB4EA00AC14C}"/>
    <hyperlink ref="B63" location="'Fusion ICP'!$A$1095" display="'Fusion ICP'!$A$1095" xr:uid="{68CCB72E-2988-46F0-88BF-1D0237591DAF}"/>
    <hyperlink ref="B64" location="'Fusion ICP'!$A$1113" display="'Fusion ICP'!$A$1113" xr:uid="{ECBF1C1B-3DE0-4DE4-9358-E894D420629E}"/>
    <hyperlink ref="B65" location="'Fusion ICP'!$A$1131" display="'Fusion ICP'!$A$1131" xr:uid="{C2472A23-0EAC-436E-B398-34C0CBC3BA56}"/>
    <hyperlink ref="B67" location="'4-Acid'!$A$1" display="'4-Acid'!$A$1" xr:uid="{E3FA532D-06C6-464C-A3A5-CF3C03A46873}"/>
    <hyperlink ref="B68" location="'4-Acid'!$A$41" display="'4-Acid'!$A$41" xr:uid="{315E8D58-BFE6-4F72-AED1-600ACF2EA89F}"/>
    <hyperlink ref="B69" location="'4-Acid'!$A$59" display="'4-Acid'!$A$59" xr:uid="{73EC2432-2E7E-44FC-BB23-7808A1C1778B}"/>
    <hyperlink ref="B70" location="'4-Acid'!$A$114" display="'4-Acid'!$A$114" xr:uid="{636DA262-5480-4866-BEB1-EBF853103BC7}"/>
    <hyperlink ref="B71" location="'4-Acid'!$A$132" display="'4-Acid'!$A$132" xr:uid="{E6E17F6C-55D5-4EB9-9BBF-1EC7BE59731E}"/>
    <hyperlink ref="B72" location="'4-Acid'!$A$151" display="'4-Acid'!$A$151" xr:uid="{7570E67B-98C8-421C-A897-564626ED98FB}"/>
    <hyperlink ref="B73" location="'4-Acid'!$A$169" display="'4-Acid'!$A$169" xr:uid="{8B284015-6729-48E9-98A7-040BF6B70860}"/>
    <hyperlink ref="B74" location="'4-Acid'!$A$187" display="'4-Acid'!$A$187" xr:uid="{AF42706D-CAEE-412E-B621-54256B32B543}"/>
    <hyperlink ref="B75" location="'4-Acid'!$A$205" display="'4-Acid'!$A$205" xr:uid="{67ABF087-D3D0-4D9E-BCB6-36C96F5ECD6B}"/>
    <hyperlink ref="B76" location="'4-Acid'!$A$223" display="'4-Acid'!$A$223" xr:uid="{9D087415-324C-4C96-BBD7-529FC3A060AE}"/>
    <hyperlink ref="B77" location="'4-Acid'!$A$241" display="'4-Acid'!$A$241" xr:uid="{C8468AA9-5FDD-4878-9DA6-1F5F1F27DBBB}"/>
    <hyperlink ref="B78" location="'4-Acid'!$A$259" display="'4-Acid'!$A$259" xr:uid="{B8231FCB-6ED3-43EA-B080-8B41676687FC}"/>
    <hyperlink ref="B79" location="'4-Acid'!$A$277" display="'4-Acid'!$A$277" xr:uid="{F7E91C9D-A7C8-41D5-BA17-31548BEA302E}"/>
    <hyperlink ref="B80" location="'4-Acid'!$A$295" display="'4-Acid'!$A$295" xr:uid="{C7A9E536-4043-43AC-8875-94731EA8A68B}"/>
    <hyperlink ref="B81" location="'4-Acid'!$A$313" display="'4-Acid'!$A$313" xr:uid="{F4FF7196-2FF2-4A0A-8870-C15F7842EE79}"/>
    <hyperlink ref="B82" location="'4-Acid'!$A$331" display="'4-Acid'!$A$331" xr:uid="{245BD921-7CF7-4445-9185-9EA36F091988}"/>
    <hyperlink ref="B83" location="'4-Acid'!$A$349" display="'4-Acid'!$A$349" xr:uid="{5347EA14-4745-41A2-8C35-017D7F01C191}"/>
    <hyperlink ref="B84" location="'4-Acid'!$A$367" display="'4-Acid'!$A$367" xr:uid="{E798726C-9679-421C-B5D1-A1FE9605A7F2}"/>
    <hyperlink ref="B85" location="'4-Acid'!$A$385" display="'4-Acid'!$A$385" xr:uid="{91872554-F848-46C5-8B59-53B028CD9678}"/>
    <hyperlink ref="B86" location="'4-Acid'!$A$422" display="'4-Acid'!$A$422" xr:uid="{DCB0D45F-D1FF-4F81-9CA0-194CA992739A}"/>
    <hyperlink ref="B87" location="'4-Acid'!$A$458" display="'4-Acid'!$A$458" xr:uid="{30D3D5B5-458C-4E4B-A07C-FC929CE1F03D}"/>
    <hyperlink ref="B88" location="'4-Acid'!$A$477" display="'4-Acid'!$A$477" xr:uid="{D31418C8-2DEB-488E-82CE-EB8CC3F1B7A0}"/>
    <hyperlink ref="B89" location="'4-Acid'!$A$495" display="'4-Acid'!$A$495" xr:uid="{5D8DBF34-B8CC-43D8-B9BD-47CB5035677C}"/>
    <hyperlink ref="B90" location="'4-Acid'!$A$513" display="'4-Acid'!$A$513" xr:uid="{25E82AF5-8E16-4075-A872-740BD229A9A2}"/>
    <hyperlink ref="B91" location="'4-Acid'!$A$531" display="'4-Acid'!$A$531" xr:uid="{9351C9F9-4FF7-4410-BB1B-825FEFB14707}"/>
    <hyperlink ref="B92" location="'4-Acid'!$A$549" display="'4-Acid'!$A$549" xr:uid="{960B4785-1041-416A-B5A2-E24934983E3E}"/>
    <hyperlink ref="B93" location="'4-Acid'!$A$568" display="'4-Acid'!$A$568" xr:uid="{F6FCE859-0B4C-4B34-A299-D0AEC59A3572}"/>
    <hyperlink ref="B94" location="'4-Acid'!$A$586" display="'4-Acid'!$A$586" xr:uid="{B877C5FA-6E23-4C6F-88B2-659D87C50714}"/>
    <hyperlink ref="B95" location="'4-Acid'!$A$604" display="'4-Acid'!$A$604" xr:uid="{837EA57E-6313-4B8B-9CDF-0E4090BFC5F0}"/>
    <hyperlink ref="B96" location="'4-Acid'!$A$622" display="'4-Acid'!$A$622" xr:uid="{9B564704-4955-4D96-84E7-06C1CBD0F7DD}"/>
    <hyperlink ref="B97" location="'4-Acid'!$A$640" display="'4-Acid'!$A$640" xr:uid="{6B219E2C-54C8-4806-A4B3-2F3F229E8847}"/>
    <hyperlink ref="B98" location="'4-Acid'!$A$658" display="'4-Acid'!$A$658" xr:uid="{30BB8A1A-62C0-4E0A-8D09-2735558EE162}"/>
    <hyperlink ref="B99" location="'4-Acid'!$A$676" display="'4-Acid'!$A$676" xr:uid="{9502695B-1F0C-4A1A-9C31-92F22B48547E}"/>
    <hyperlink ref="B100" location="'4-Acid'!$A$694" display="'4-Acid'!$A$694" xr:uid="{E9B7E00B-43DE-4CEA-AB92-D9C6DB48C5E2}"/>
    <hyperlink ref="B101" location="'4-Acid'!$A$712" display="'4-Acid'!$A$712" xr:uid="{EB393BCB-060B-4F81-A74E-902BED7EEE01}"/>
    <hyperlink ref="B102" location="'4-Acid'!$A$748" display="'4-Acid'!$A$748" xr:uid="{FD4D56B5-CA6A-4ECD-8B89-D6C0D5D1DD34}"/>
    <hyperlink ref="B103" location="'4-Acid'!$A$784" display="'4-Acid'!$A$784" xr:uid="{731FAE86-DD73-4998-A0DC-7847BB67167F}"/>
    <hyperlink ref="B104" location="'4-Acid'!$A$820" display="'4-Acid'!$A$820" xr:uid="{795BB317-C9E0-4596-9630-9C5AD56FB029}"/>
    <hyperlink ref="B105" location="'4-Acid'!$A$838" display="'4-Acid'!$A$838" xr:uid="{9C3F2511-F86E-49C4-8771-ABD3D07FC4C2}"/>
    <hyperlink ref="B106" location="'4-Acid'!$A$857" display="'4-Acid'!$A$857" xr:uid="{E98589B7-DE33-4DC7-A928-878B80906A20}"/>
    <hyperlink ref="B107" location="'4-Acid'!$A$893" display="'4-Acid'!$A$893" xr:uid="{4A13FB38-49F7-4C70-8559-EEEDB2CC201F}"/>
    <hyperlink ref="B108" location="'4-Acid'!$A$911" display="'4-Acid'!$A$911" xr:uid="{CB373EEA-46A3-4CAC-9CEF-4B3064DF7FEB}"/>
    <hyperlink ref="B109" location="'4-Acid'!$A$929" display="'4-Acid'!$A$929" xr:uid="{91B2BBE9-9EA4-4EAA-A644-711AE4E25ED1}"/>
    <hyperlink ref="B110" location="'4-Acid'!$A$947" display="'4-Acid'!$A$947" xr:uid="{5F8C0B7F-40EB-41AB-827D-1E4A92A92C03}"/>
    <hyperlink ref="B111" location="'4-Acid'!$A$966" display="'4-Acid'!$A$966" xr:uid="{561F3DE6-CAF1-415B-A557-53BCAF8927F3}"/>
    <hyperlink ref="B112" location="'4-Acid'!$A$1003" display="'4-Acid'!$A$1003" xr:uid="{ED643055-E24D-4C54-B337-E46855831393}"/>
    <hyperlink ref="B113" location="'4-Acid'!$A$1021" display="'4-Acid'!$A$1021" xr:uid="{E4117BAC-85B5-4FFE-8667-A298B5537A2B}"/>
    <hyperlink ref="B114" location="'4-Acid'!$A$1039" display="'4-Acid'!$A$1039" xr:uid="{B4CCDB11-BE05-42DE-A77A-A42C783BDECF}"/>
    <hyperlink ref="B115" location="'4-Acid'!$A$1057" display="'4-Acid'!$A$1057" xr:uid="{726558D4-C878-4698-8038-3CAC80612D65}"/>
    <hyperlink ref="B116" location="'4-Acid'!$A$1076" display="'4-Acid'!$A$1076" xr:uid="{394E53D4-477A-49AB-B1D9-C51BB909827F}"/>
    <hyperlink ref="B117" location="'4-Acid'!$A$1095" display="'4-Acid'!$A$1095" xr:uid="{7CCC3FFD-D30E-47AB-AFF2-4DF28FA77F85}"/>
    <hyperlink ref="B118" location="'4-Acid'!$A$1113" display="'4-Acid'!$A$1113" xr:uid="{834DFFA4-CA76-431D-8600-28E0D251C3CF}"/>
    <hyperlink ref="B119" location="'4-Acid'!$A$1132" display="'4-Acid'!$A$1132" xr:uid="{188DE9B4-6964-4FA2-B4E0-60F6970F2EA1}"/>
    <hyperlink ref="B120" location="'4-Acid'!$A$1150" display="'4-Acid'!$A$1150" xr:uid="{12D17D66-0FF5-4BFF-AA08-42FADE384B5F}"/>
    <hyperlink ref="B121" location="'4-Acid'!$A$1169" display="'4-Acid'!$A$1169" xr:uid="{A75EDDCC-534E-4D9C-9CEA-78FA22A6A990}"/>
    <hyperlink ref="B122" location="'4-Acid'!$A$1187" display="'4-Acid'!$A$1187" xr:uid="{AA25CCE0-12E8-423D-BAAA-B68169ACE14A}"/>
    <hyperlink ref="B124" location="'Aqua Regia'!$A$1" display="'Aqua Regia'!$A$1" xr:uid="{887F45C8-2AD7-4EF8-876C-DA411E9364DF}"/>
    <hyperlink ref="B125" location="'Aqua Regia'!$A$41" display="'Aqua Regia'!$A$41" xr:uid="{DAE01040-C8E9-4654-972D-452A8185C01C}"/>
    <hyperlink ref="B126" location="'Aqua Regia'!$A$59" display="'Aqua Regia'!$A$59" xr:uid="{150D4232-9E7E-45E4-B7B8-791638D725CC}"/>
    <hyperlink ref="B127" location="'Aqua Regia'!$A$77" display="'Aqua Regia'!$A$77" xr:uid="{01836EEF-A4A7-4213-8CC6-772D389EE569}"/>
    <hyperlink ref="B128" location="'Aqua Regia'!$A$95" display="'Aqua Regia'!$A$95" xr:uid="{44F2CDE6-4A6B-49E2-8FE5-851CAC460297}"/>
    <hyperlink ref="B129" location="'Aqua Regia'!$A$113" display="'Aqua Regia'!$A$113" xr:uid="{0797E5C7-A0D1-47EB-A53B-7BC8935ACD99}"/>
    <hyperlink ref="B130" location="'Aqua Regia'!$A$132" display="'Aqua Regia'!$A$132" xr:uid="{AC7E6D76-02C4-4524-9A6B-7FC7B562EABE}"/>
    <hyperlink ref="B131" location="'Aqua Regia'!$A$150" display="'Aqua Regia'!$A$150" xr:uid="{B42C471B-1241-480E-B2D4-B449462D4188}"/>
    <hyperlink ref="B132" location="'Aqua Regia'!$A$168" display="'Aqua Regia'!$A$168" xr:uid="{D7E10A1D-88DB-460C-9F4A-24EE7DA6F12C}"/>
    <hyperlink ref="B133" location="'Aqua Regia'!$A$187" display="'Aqua Regia'!$A$187" xr:uid="{E040C1DE-0DF3-495D-84C2-D3FC3DDFF584}"/>
    <hyperlink ref="B134" location="'Aqua Regia'!$A$205" display="'Aqua Regia'!$A$205" xr:uid="{B0274F7B-AE4F-4E69-8782-541F26D5A080}"/>
    <hyperlink ref="B135" location="'Aqua Regia'!$A$223" display="'Aqua Regia'!$A$223" xr:uid="{3F41C115-2967-44AB-AF83-F1489D64AC8B}"/>
    <hyperlink ref="B136" location="'Aqua Regia'!$A$241" display="'Aqua Regia'!$A$241" xr:uid="{B625E31E-B5AC-4E12-8F34-524B52C2D2D2}"/>
    <hyperlink ref="B137" location="'Aqua Regia'!$A$259" display="'Aqua Regia'!$A$259" xr:uid="{8B8DF2EB-7BF2-4CB4-9CEF-778ECE61142B}"/>
    <hyperlink ref="B138" location="'Aqua Regia'!$A$277" display="'Aqua Regia'!$A$277" xr:uid="{F6DB8B9F-E1F2-4152-8A68-15CA95205DD4}"/>
    <hyperlink ref="B139" location="'Aqua Regia'!$A$313" display="'Aqua Regia'!$A$313" xr:uid="{3FED27B3-7519-4A87-B09E-F7796782A77F}"/>
    <hyperlink ref="B140" location="'Aqua Regia'!$A$331" display="'Aqua Regia'!$A$331" xr:uid="{43725307-9690-4853-B38F-94275AA7BA0E}"/>
    <hyperlink ref="B141" location="'Aqua Regia'!$A$349" display="'Aqua Regia'!$A$349" xr:uid="{700173AA-670A-4E4E-9AF4-4C7A5242DB88}"/>
    <hyperlink ref="B142" location="'Aqua Regia'!$A$367" display="'Aqua Regia'!$A$367" xr:uid="{5D0B4456-E3CE-4297-AD8C-37035524F438}"/>
    <hyperlink ref="B143" location="'Aqua Regia'!$A$385" display="'Aqua Regia'!$A$385" xr:uid="{81D33B39-A7AF-4963-8713-EF84FA3212BC}"/>
    <hyperlink ref="B144" location="'Aqua Regia'!$A$403" display="'Aqua Regia'!$A$403" xr:uid="{561CEC38-D1D5-41EC-AF9C-090606FC6F6B}"/>
    <hyperlink ref="B145" location="'Aqua Regia'!$A$440" display="'Aqua Regia'!$A$440" xr:uid="{9A31F51F-6A19-4904-88E8-8380ADDA8D0F}"/>
    <hyperlink ref="B146" location="'Aqua Regia'!$A$458" display="'Aqua Regia'!$A$458" xr:uid="{5D2C332B-FE1B-4BC9-8918-534F59A5BF30}"/>
    <hyperlink ref="B147" location="'Aqua Regia'!$A$494" display="'Aqua Regia'!$A$494" xr:uid="{BE4254C5-E2FA-4526-976E-8DB3A8312ED8}"/>
    <hyperlink ref="B148" location="'Aqua Regia'!$A$512" display="'Aqua Regia'!$A$512" xr:uid="{50905D29-2D39-44F1-97F7-DCBD219E566A}"/>
    <hyperlink ref="B149" location="'Aqua Regia'!$A$530" display="'Aqua Regia'!$A$530" xr:uid="{56E17E89-D085-4D39-AB03-0BF0ED6FEC4E}"/>
    <hyperlink ref="B150" location="'Aqua Regia'!$A$548" display="'Aqua Regia'!$A$548" xr:uid="{8A477E5E-62C5-4A4A-982F-D6D4B51B0D98}"/>
    <hyperlink ref="B151" location="'Aqua Regia'!$A$566" display="'Aqua Regia'!$A$566" xr:uid="{0CED6598-9C90-454F-B8C8-546111828B99}"/>
    <hyperlink ref="B152" location="'Aqua Regia'!$A$584" display="'Aqua Regia'!$A$584" xr:uid="{42B5EE56-B263-4240-A2CC-A09D2BAB1E93}"/>
    <hyperlink ref="B153" location="'Aqua Regia'!$A$602" display="'Aqua Regia'!$A$602" xr:uid="{952CF7F6-8D85-4DF5-A202-E48661CF736F}"/>
    <hyperlink ref="B154" location="'Aqua Regia'!$A$620" display="'Aqua Regia'!$A$620" xr:uid="{49F11F90-32C9-4D08-AABD-FCD5B3934ACB}"/>
    <hyperlink ref="B155" location="'Aqua Regia'!$A$639" display="'Aqua Regia'!$A$639" xr:uid="{974C8782-9988-4D30-A69B-B4439318748C}"/>
    <hyperlink ref="B156" location="'Aqua Regia'!$A$658" display="'Aqua Regia'!$A$658" xr:uid="{FC4F89C4-9F13-4CB3-983A-6FC435181B4E}"/>
    <hyperlink ref="B157" location="'Aqua Regia'!$A$676" display="'Aqua Regia'!$A$676" xr:uid="{DC6CB288-F64F-47EC-8387-7502E05A5181}"/>
    <hyperlink ref="B158" location="'Aqua Regia'!$A$694" display="'Aqua Regia'!$A$694" xr:uid="{4B1C5585-DEB6-43E4-964E-028864452451}"/>
    <hyperlink ref="B159" location="'Aqua Regia'!$A$712" display="'Aqua Regia'!$A$712" xr:uid="{DF91E19E-7964-4AAB-9ADD-6DC16DF09B4A}"/>
    <hyperlink ref="B160" location="'Aqua Regia'!$A$730" display="'Aqua Regia'!$A$730" xr:uid="{0F5B3723-1862-4773-9A86-FD051AFFAFC2}"/>
    <hyperlink ref="B161" location="'Aqua Regia'!$A$748" display="'Aqua Regia'!$A$748" xr:uid="{24026DCB-E514-4B89-9647-09658E17CEE8}"/>
    <hyperlink ref="B162" location="'Aqua Regia'!$A$766" display="'Aqua Regia'!$A$766" xr:uid="{A750166C-3CA6-4635-9EC5-94093C2F8EAB}"/>
    <hyperlink ref="B163" location="'Aqua Regia'!$A$784" display="'Aqua Regia'!$A$784" xr:uid="{D1D71591-5C13-44D2-9327-94CD324E3D6D}"/>
    <hyperlink ref="B164" location="'Aqua Regia'!$A$802" display="'Aqua Regia'!$A$802" xr:uid="{D6EC7C39-E972-40F0-9C6B-0159B12A03EA}"/>
    <hyperlink ref="B165" location="'Aqua Regia'!$A$838" display="'Aqua Regia'!$A$838" xr:uid="{0AD338AD-6822-4877-B162-EC0583B48530}"/>
    <hyperlink ref="B166" location="'Aqua Regia'!$A$857" display="'Aqua Regia'!$A$857" xr:uid="{839BDDE5-0F62-4E9D-93C2-9465E7A312C9}"/>
    <hyperlink ref="B167" location="'Aqua Regia'!$A$875" display="'Aqua Regia'!$A$875" xr:uid="{8302CE34-4429-4227-BBD2-BB35991D3E16}"/>
    <hyperlink ref="B168" location="'Aqua Regia'!$A$912" display="'Aqua Regia'!$A$912" xr:uid="{5785953F-12BE-4F98-9FB5-5C7E5011F70D}"/>
    <hyperlink ref="B169" location="'Aqua Regia'!$A$930" display="'Aqua Regia'!$A$930" xr:uid="{95783C44-F6F3-4513-8B90-5620A6A35A32}"/>
    <hyperlink ref="B170" location="'Aqua Regia'!$A$949" display="'Aqua Regia'!$A$949" xr:uid="{3C8F56A3-4127-49C8-8320-2AC7CD95EABC}"/>
    <hyperlink ref="B171" location="'Aqua Regia'!$A$967" display="'Aqua Regia'!$A$967" xr:uid="{66AF11FE-023E-410E-BBC0-E4A1D6B673EB}"/>
    <hyperlink ref="B172" location="'Aqua Regia'!$A$1003" display="'Aqua Regia'!$A$1003" xr:uid="{528B1B7A-B4BD-4DE9-A5EC-1E699D18802B}"/>
    <hyperlink ref="B173" location="'Aqua Regia'!$A$1021" display="'Aqua Regia'!$A$1021" xr:uid="{7F794EF3-17D9-48E2-B208-7E17B1AB933B}"/>
    <hyperlink ref="B174" location="'Aqua Regia'!$A$1039" display="'Aqua Regia'!$A$1039" xr:uid="{7A33F39E-C87B-4D16-BFD0-64FAF3138F40}"/>
    <hyperlink ref="B175" location="'Aqua Regia'!$A$1057" display="'Aqua Regia'!$A$1057" xr:uid="{AD1DE888-0F75-4A82-B10A-0198B14CF4AE}"/>
    <hyperlink ref="B176" location="'Aqua Regia'!$A$1093" display="'Aqua Regia'!$A$1093" xr:uid="{164D013E-D435-418E-BB08-024EAC448980}"/>
    <hyperlink ref="B177" location="'Aqua Regia'!$A$1112" display="'Aqua Regia'!$A$1112" xr:uid="{6AAC3174-0BFF-4B1D-A9EF-57906A3D2892}"/>
    <hyperlink ref="B178" location="'Aqua Regia'!$A$1130" display="'Aqua Regia'!$A$1130" xr:uid="{52CC809E-C419-43D9-B02E-456CA35F6D86}"/>
    <hyperlink ref="B179" location="'Aqua Regia'!$A$1149" display="'Aqua Regia'!$A$1149" xr:uid="{96BFE8DC-9737-4E8B-AEBD-90563FBCCEE0}"/>
    <hyperlink ref="B180" location="'Aqua Regia'!$A$1168" display="'Aqua Regia'!$A$1168" xr:uid="{0A1C065C-D8BB-46F7-BEDD-C18024A56A1C}"/>
    <hyperlink ref="B181" location="'Aqua Regia'!$A$1186" display="'Aqua Regia'!$A$1186" xr:uid="{2598FA3A-7B92-4C19-926E-97802BFEE671}"/>
    <hyperlink ref="B182" location="'Aqua Regia'!$A$1204" display="'Aqua Regia'!$A$1204" xr:uid="{F64254BB-0212-4881-B1DD-C2A4779C827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806C-B6CA-4FFA-9AA7-AB757D4840CD}">
  <sheetPr codeName="Sheet14"/>
  <dimension ref="A1:BN126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515</v>
      </c>
      <c r="BM1" s="27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7" t="s">
        <v>238</v>
      </c>
      <c r="U2" s="17" t="s">
        <v>238</v>
      </c>
      <c r="V2" s="17" t="s">
        <v>238</v>
      </c>
      <c r="W2" s="15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8" t="s">
        <v>241</v>
      </c>
      <c r="E3" s="149" t="s">
        <v>242</v>
      </c>
      <c r="F3" s="149" t="s">
        <v>243</v>
      </c>
      <c r="G3" s="149" t="s">
        <v>244</v>
      </c>
      <c r="H3" s="149" t="s">
        <v>245</v>
      </c>
      <c r="I3" s="149" t="s">
        <v>246</v>
      </c>
      <c r="J3" s="149" t="s">
        <v>247</v>
      </c>
      <c r="K3" s="149" t="s">
        <v>248</v>
      </c>
      <c r="L3" s="149" t="s">
        <v>249</v>
      </c>
      <c r="M3" s="149" t="s">
        <v>250</v>
      </c>
      <c r="N3" s="149" t="s">
        <v>251</v>
      </c>
      <c r="O3" s="149" t="s">
        <v>252</v>
      </c>
      <c r="P3" s="149" t="s">
        <v>253</v>
      </c>
      <c r="Q3" s="149" t="s">
        <v>254</v>
      </c>
      <c r="R3" s="149" t="s">
        <v>255</v>
      </c>
      <c r="S3" s="149" t="s">
        <v>273</v>
      </c>
      <c r="T3" s="149" t="s">
        <v>257</v>
      </c>
      <c r="U3" s="149" t="s">
        <v>258</v>
      </c>
      <c r="V3" s="149" t="s">
        <v>280</v>
      </c>
      <c r="W3" s="15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118</v>
      </c>
      <c r="E4" s="11" t="s">
        <v>299</v>
      </c>
      <c r="F4" s="11" t="s">
        <v>299</v>
      </c>
      <c r="G4" s="11" t="s">
        <v>299</v>
      </c>
      <c r="H4" s="11" t="s">
        <v>299</v>
      </c>
      <c r="I4" s="11" t="s">
        <v>299</v>
      </c>
      <c r="J4" s="11" t="s">
        <v>299</v>
      </c>
      <c r="K4" s="11" t="s">
        <v>300</v>
      </c>
      <c r="L4" s="11" t="s">
        <v>299</v>
      </c>
      <c r="M4" s="11" t="s">
        <v>300</v>
      </c>
      <c r="N4" s="11" t="s">
        <v>299</v>
      </c>
      <c r="O4" s="11" t="s">
        <v>299</v>
      </c>
      <c r="P4" s="11" t="s">
        <v>299</v>
      </c>
      <c r="Q4" s="11" t="s">
        <v>299</v>
      </c>
      <c r="R4" s="11" t="s">
        <v>299</v>
      </c>
      <c r="S4" s="11" t="s">
        <v>299</v>
      </c>
      <c r="T4" s="11" t="s">
        <v>300</v>
      </c>
      <c r="U4" s="11" t="s">
        <v>300</v>
      </c>
      <c r="V4" s="11" t="s">
        <v>299</v>
      </c>
      <c r="W4" s="150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7">
        <v>0.39</v>
      </c>
      <c r="E6" s="228">
        <v>0.4</v>
      </c>
      <c r="F6" s="227">
        <v>0.42</v>
      </c>
      <c r="G6" s="227">
        <v>0.40841407728886225</v>
      </c>
      <c r="H6" s="228">
        <v>0.4</v>
      </c>
      <c r="I6" s="227">
        <v>0.37</v>
      </c>
      <c r="J6" s="227">
        <v>0.46</v>
      </c>
      <c r="K6" s="228">
        <v>0.7</v>
      </c>
      <c r="L6" s="233">
        <v>0.55000000000000004</v>
      </c>
      <c r="M6" s="228">
        <v>0.55000000000000004</v>
      </c>
      <c r="N6" s="227">
        <v>0.44600000000000001</v>
      </c>
      <c r="O6" s="227">
        <v>0.40400000000000003</v>
      </c>
      <c r="P6" s="227">
        <v>0.41599999999999998</v>
      </c>
      <c r="Q6" s="227">
        <v>0.39700000000000002</v>
      </c>
      <c r="R6" s="227">
        <v>0.439</v>
      </c>
      <c r="S6" s="227">
        <v>0.44700000000000001</v>
      </c>
      <c r="T6" s="227">
        <v>0.47</v>
      </c>
      <c r="U6" s="227">
        <v>0.35</v>
      </c>
      <c r="V6" s="228">
        <v>0.63070000000000004</v>
      </c>
      <c r="W6" s="215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29">
        <v>1</v>
      </c>
    </row>
    <row r="7" spans="1:66">
      <c r="A7" s="29"/>
      <c r="B7" s="19">
        <v>1</v>
      </c>
      <c r="C7" s="9">
        <v>2</v>
      </c>
      <c r="D7" s="23">
        <v>0.4</v>
      </c>
      <c r="E7" s="230">
        <v>0.4</v>
      </c>
      <c r="F7" s="23">
        <v>0.44</v>
      </c>
      <c r="G7" s="23">
        <v>0.43753687027023436</v>
      </c>
      <c r="H7" s="230">
        <v>0.4</v>
      </c>
      <c r="I7" s="23">
        <v>0.36</v>
      </c>
      <c r="J7" s="23">
        <v>0.45</v>
      </c>
      <c r="K7" s="230">
        <v>0.7</v>
      </c>
      <c r="L7" s="23">
        <v>0.53</v>
      </c>
      <c r="M7" s="230">
        <v>0.61</v>
      </c>
      <c r="N7" s="23">
        <v>0.437</v>
      </c>
      <c r="O7" s="23">
        <v>0.40799999999999997</v>
      </c>
      <c r="P7" s="23">
        <v>0.41499999999999998</v>
      </c>
      <c r="Q7" s="23">
        <v>0.432</v>
      </c>
      <c r="R7" s="23">
        <v>0.435</v>
      </c>
      <c r="S7" s="23">
        <v>0.42899999999999999</v>
      </c>
      <c r="T7" s="23">
        <v>0.44</v>
      </c>
      <c r="U7" s="23">
        <v>0.35</v>
      </c>
      <c r="V7" s="230">
        <v>0.70799999999999996</v>
      </c>
      <c r="W7" s="215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29" t="e">
        <v>#N/A</v>
      </c>
    </row>
    <row r="8" spans="1:66">
      <c r="A8" s="29"/>
      <c r="B8" s="19">
        <v>1</v>
      </c>
      <c r="C8" s="9">
        <v>3</v>
      </c>
      <c r="D8" s="23">
        <v>0.38</v>
      </c>
      <c r="E8" s="230">
        <v>0.5</v>
      </c>
      <c r="F8" s="23">
        <v>0.41</v>
      </c>
      <c r="G8" s="23">
        <v>0.41173189551933292</v>
      </c>
      <c r="H8" s="230">
        <v>0.4</v>
      </c>
      <c r="I8" s="23">
        <v>0.36</v>
      </c>
      <c r="J8" s="23">
        <v>0.45</v>
      </c>
      <c r="K8" s="230">
        <v>0.7</v>
      </c>
      <c r="L8" s="23">
        <v>0.5</v>
      </c>
      <c r="M8" s="230">
        <v>0.44</v>
      </c>
      <c r="N8" s="23">
        <v>0.432</v>
      </c>
      <c r="O8" s="23">
        <v>0.40200000000000002</v>
      </c>
      <c r="P8" s="23">
        <v>0.42099999999999999</v>
      </c>
      <c r="Q8" s="23">
        <v>0.432</v>
      </c>
      <c r="R8" s="23">
        <v>0.438</v>
      </c>
      <c r="S8" s="23">
        <v>0.41199999999999998</v>
      </c>
      <c r="T8" s="23">
        <v>0.44</v>
      </c>
      <c r="U8" s="23">
        <v>0.38</v>
      </c>
      <c r="V8" s="230">
        <v>0.84660000000000002</v>
      </c>
      <c r="W8" s="215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29">
        <v>16</v>
      </c>
    </row>
    <row r="9" spans="1:66">
      <c r="A9" s="29"/>
      <c r="B9" s="19">
        <v>1</v>
      </c>
      <c r="C9" s="9">
        <v>4</v>
      </c>
      <c r="D9" s="23">
        <v>0.42</v>
      </c>
      <c r="E9" s="230">
        <v>0.5</v>
      </c>
      <c r="F9" s="23">
        <v>0.44</v>
      </c>
      <c r="G9" s="23">
        <v>0.42508399762344318</v>
      </c>
      <c r="H9" s="230">
        <v>0.4</v>
      </c>
      <c r="I9" s="23">
        <v>0.37</v>
      </c>
      <c r="J9" s="23">
        <v>0.45</v>
      </c>
      <c r="K9" s="230">
        <v>0.6</v>
      </c>
      <c r="L9" s="23">
        <v>0.48</v>
      </c>
      <c r="M9" s="230">
        <v>0.42</v>
      </c>
      <c r="N9" s="23">
        <v>0.43099999999999999</v>
      </c>
      <c r="O9" s="23">
        <v>0.376</v>
      </c>
      <c r="P9" s="23">
        <v>0.41</v>
      </c>
      <c r="Q9" s="23">
        <v>0.40799999999999997</v>
      </c>
      <c r="R9" s="23">
        <v>0.43099999999999999</v>
      </c>
      <c r="S9" s="23">
        <v>0.42199999999999999</v>
      </c>
      <c r="T9" s="23">
        <v>0.46</v>
      </c>
      <c r="U9" s="23">
        <v>0.36</v>
      </c>
      <c r="V9" s="230">
        <v>0.67830000000000001</v>
      </c>
      <c r="W9" s="215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29">
        <v>0.42151649636022465</v>
      </c>
      <c r="BN9" s="27"/>
    </row>
    <row r="10" spans="1:66">
      <c r="A10" s="29"/>
      <c r="B10" s="19">
        <v>1</v>
      </c>
      <c r="C10" s="9">
        <v>5</v>
      </c>
      <c r="D10" s="23">
        <v>0.39</v>
      </c>
      <c r="E10" s="230">
        <v>0.4</v>
      </c>
      <c r="F10" s="23">
        <v>0.42</v>
      </c>
      <c r="G10" s="23">
        <v>0.4163717367805318</v>
      </c>
      <c r="H10" s="230">
        <v>0.4</v>
      </c>
      <c r="I10" s="23">
        <v>0.38</v>
      </c>
      <c r="J10" s="23">
        <v>0.45</v>
      </c>
      <c r="K10" s="230">
        <v>0.3</v>
      </c>
      <c r="L10" s="23">
        <v>0.5</v>
      </c>
      <c r="M10" s="230">
        <v>0.66</v>
      </c>
      <c r="N10" s="23">
        <v>0.435</v>
      </c>
      <c r="O10" s="23">
        <v>0.41199999999999998</v>
      </c>
      <c r="P10" s="23">
        <v>0.40400000000000003</v>
      </c>
      <c r="Q10" s="23">
        <v>0.38600000000000001</v>
      </c>
      <c r="R10" s="23">
        <v>0.42599999999999999</v>
      </c>
      <c r="S10" s="23">
        <v>0.434</v>
      </c>
      <c r="T10" s="23">
        <v>0.45</v>
      </c>
      <c r="U10" s="23">
        <v>0.37</v>
      </c>
      <c r="V10" s="230">
        <v>0.65980000000000005</v>
      </c>
      <c r="W10" s="215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29">
        <v>69</v>
      </c>
    </row>
    <row r="11" spans="1:66">
      <c r="A11" s="29"/>
      <c r="B11" s="19">
        <v>1</v>
      </c>
      <c r="C11" s="9">
        <v>6</v>
      </c>
      <c r="D11" s="23">
        <v>0.41</v>
      </c>
      <c r="E11" s="230">
        <v>0.4</v>
      </c>
      <c r="F11" s="23">
        <v>0.42</v>
      </c>
      <c r="G11" s="23">
        <v>0.43124711677647515</v>
      </c>
      <c r="H11" s="230">
        <v>0.4</v>
      </c>
      <c r="I11" s="23">
        <v>0.36</v>
      </c>
      <c r="J11" s="23">
        <v>0.43</v>
      </c>
      <c r="K11" s="230">
        <v>0.5</v>
      </c>
      <c r="L11" s="23">
        <v>0.51</v>
      </c>
      <c r="M11" s="230">
        <v>0.55000000000000004</v>
      </c>
      <c r="N11" s="23">
        <v>0.42899999999999999</v>
      </c>
      <c r="O11" s="23">
        <v>0.39200000000000002</v>
      </c>
      <c r="P11" s="23">
        <v>0.41499999999999998</v>
      </c>
      <c r="Q11" s="23">
        <v>0.44500000000000001</v>
      </c>
      <c r="R11" s="23">
        <v>0.42199999999999999</v>
      </c>
      <c r="S11" s="23">
        <v>0.41299999999999998</v>
      </c>
      <c r="T11" s="23">
        <v>0.46</v>
      </c>
      <c r="U11" s="23">
        <v>0.36</v>
      </c>
      <c r="V11" s="230">
        <v>0.77669999999999995</v>
      </c>
      <c r="W11" s="215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53"/>
    </row>
    <row r="12" spans="1:66">
      <c r="A12" s="29"/>
      <c r="B12" s="20" t="s">
        <v>267</v>
      </c>
      <c r="C12" s="12"/>
      <c r="D12" s="231">
        <v>0.39833333333333337</v>
      </c>
      <c r="E12" s="231">
        <v>0.43333333333333335</v>
      </c>
      <c r="F12" s="231">
        <v>0.42499999999999999</v>
      </c>
      <c r="G12" s="231">
        <v>0.42173094904314662</v>
      </c>
      <c r="H12" s="231">
        <v>0.39999999999999997</v>
      </c>
      <c r="I12" s="231">
        <v>0.36666666666666664</v>
      </c>
      <c r="J12" s="231">
        <v>0.44833333333333342</v>
      </c>
      <c r="K12" s="231">
        <v>0.58333333333333326</v>
      </c>
      <c r="L12" s="231">
        <v>0.51166666666666671</v>
      </c>
      <c r="M12" s="231">
        <v>0.53833333333333344</v>
      </c>
      <c r="N12" s="231">
        <v>0.435</v>
      </c>
      <c r="O12" s="231">
        <v>0.39899999999999997</v>
      </c>
      <c r="P12" s="231">
        <v>0.41349999999999998</v>
      </c>
      <c r="Q12" s="231">
        <v>0.41666666666666657</v>
      </c>
      <c r="R12" s="231">
        <v>0.43183333333333335</v>
      </c>
      <c r="S12" s="231">
        <v>0.42616666666666664</v>
      </c>
      <c r="T12" s="231">
        <v>0.45333333333333331</v>
      </c>
      <c r="U12" s="231">
        <v>0.36166666666666664</v>
      </c>
      <c r="V12" s="231">
        <v>0.71668333333333345</v>
      </c>
      <c r="W12" s="215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53"/>
    </row>
    <row r="13" spans="1:66">
      <c r="A13" s="29"/>
      <c r="B13" s="3" t="s">
        <v>268</v>
      </c>
      <c r="C13" s="28"/>
      <c r="D13" s="23">
        <v>0.39500000000000002</v>
      </c>
      <c r="E13" s="23">
        <v>0.4</v>
      </c>
      <c r="F13" s="23">
        <v>0.42</v>
      </c>
      <c r="G13" s="23">
        <v>0.42072786720198752</v>
      </c>
      <c r="H13" s="23">
        <v>0.4</v>
      </c>
      <c r="I13" s="23">
        <v>0.36499999999999999</v>
      </c>
      <c r="J13" s="23">
        <v>0.45</v>
      </c>
      <c r="K13" s="23">
        <v>0.64999999999999991</v>
      </c>
      <c r="L13" s="23">
        <v>0.505</v>
      </c>
      <c r="M13" s="23">
        <v>0.55000000000000004</v>
      </c>
      <c r="N13" s="23">
        <v>0.4335</v>
      </c>
      <c r="O13" s="23">
        <v>0.40300000000000002</v>
      </c>
      <c r="P13" s="23">
        <v>0.41499999999999998</v>
      </c>
      <c r="Q13" s="23">
        <v>0.42</v>
      </c>
      <c r="R13" s="23">
        <v>0.433</v>
      </c>
      <c r="S13" s="23">
        <v>0.42549999999999999</v>
      </c>
      <c r="T13" s="23">
        <v>0.45500000000000002</v>
      </c>
      <c r="U13" s="23">
        <v>0.36</v>
      </c>
      <c r="V13" s="23">
        <v>0.69314999999999993</v>
      </c>
      <c r="W13" s="215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53"/>
    </row>
    <row r="14" spans="1:66">
      <c r="A14" s="29"/>
      <c r="B14" s="3" t="s">
        <v>269</v>
      </c>
      <c r="C14" s="28"/>
      <c r="D14" s="23">
        <v>1.4719601443879732E-2</v>
      </c>
      <c r="E14" s="23">
        <v>5.1639777949432392E-2</v>
      </c>
      <c r="F14" s="23">
        <v>1.2247448713915901E-2</v>
      </c>
      <c r="G14" s="23">
        <v>1.1468817111764259E-2</v>
      </c>
      <c r="H14" s="23">
        <v>6.0809419444881171E-17</v>
      </c>
      <c r="I14" s="23">
        <v>8.1649658092772665E-3</v>
      </c>
      <c r="J14" s="23">
        <v>9.8319208025017604E-3</v>
      </c>
      <c r="K14" s="23">
        <v>0.16020819787597254</v>
      </c>
      <c r="L14" s="23">
        <v>2.483277404291892E-2</v>
      </c>
      <c r="M14" s="23">
        <v>9.3683865562147473E-2</v>
      </c>
      <c r="N14" s="23">
        <v>6.0991802727907675E-3</v>
      </c>
      <c r="O14" s="23">
        <v>1.3130118049735875E-2</v>
      </c>
      <c r="P14" s="23">
        <v>5.822370651203842E-3</v>
      </c>
      <c r="Q14" s="23">
        <v>2.3131508093219226E-2</v>
      </c>
      <c r="R14" s="23">
        <v>6.7946057035465097E-3</v>
      </c>
      <c r="S14" s="23">
        <v>1.3377842377105023E-2</v>
      </c>
      <c r="T14" s="23">
        <v>1.2110601416389963E-2</v>
      </c>
      <c r="U14" s="23">
        <v>1.1690451944500132E-2</v>
      </c>
      <c r="V14" s="23">
        <v>8.0818151838967817E-2</v>
      </c>
      <c r="W14" s="215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3"/>
    </row>
    <row r="15" spans="1:66">
      <c r="A15" s="29"/>
      <c r="B15" s="3" t="s">
        <v>87</v>
      </c>
      <c r="C15" s="28"/>
      <c r="D15" s="13">
        <v>3.6952974336099745E-2</v>
      </c>
      <c r="E15" s="13">
        <v>0.11916871834484398</v>
      </c>
      <c r="F15" s="13">
        <v>2.8817526385684473E-2</v>
      </c>
      <c r="G15" s="13">
        <v>2.719462998337099E-2</v>
      </c>
      <c r="H15" s="13">
        <v>1.5202354861220294E-16</v>
      </c>
      <c r="I15" s="13">
        <v>2.2268088570756184E-2</v>
      </c>
      <c r="J15" s="13">
        <v>2.1929934875468605E-2</v>
      </c>
      <c r="K15" s="13">
        <v>0.27464262493023867</v>
      </c>
      <c r="L15" s="13">
        <v>4.8533108878668893E-2</v>
      </c>
      <c r="M15" s="13">
        <v>0.17402575646219343</v>
      </c>
      <c r="N15" s="13">
        <v>1.4021104075381074E-2</v>
      </c>
      <c r="O15" s="13">
        <v>3.2907564034425754E-2</v>
      </c>
      <c r="P15" s="13">
        <v>1.408070290496697E-2</v>
      </c>
      <c r="Q15" s="13">
        <v>5.5515619423726154E-2</v>
      </c>
      <c r="R15" s="13">
        <v>1.5734324284553861E-2</v>
      </c>
      <c r="S15" s="13">
        <v>3.1391104521951561E-2</v>
      </c>
      <c r="T15" s="13">
        <v>2.6714561947919036E-2</v>
      </c>
      <c r="U15" s="13">
        <v>3.2323830261290688E-2</v>
      </c>
      <c r="V15" s="13">
        <v>0.11276689170805489</v>
      </c>
      <c r="W15" s="150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9"/>
      <c r="B16" s="3" t="s">
        <v>270</v>
      </c>
      <c r="C16" s="28"/>
      <c r="D16" s="13">
        <v>-5.4999420490246087E-2</v>
      </c>
      <c r="E16" s="13">
        <v>2.8034103232368324E-2</v>
      </c>
      <c r="F16" s="13">
        <v>8.2642166317457022E-3</v>
      </c>
      <c r="G16" s="13">
        <v>5.0876462670790268E-4</v>
      </c>
      <c r="H16" s="13">
        <v>-5.1045443170121718E-2</v>
      </c>
      <c r="I16" s="13">
        <v>-0.13012498957261165</v>
      </c>
      <c r="J16" s="13">
        <v>6.3619899113488865E-2</v>
      </c>
      <c r="K16" s="13">
        <v>0.3838920620435724</v>
      </c>
      <c r="L16" s="13">
        <v>0.21387103727821954</v>
      </c>
      <c r="M16" s="13">
        <v>0.27713467440021144</v>
      </c>
      <c r="N16" s="13">
        <v>3.1988080552492582E-2</v>
      </c>
      <c r="O16" s="13">
        <v>-5.3417829562196428E-2</v>
      </c>
      <c r="P16" s="13">
        <v>-1.9018226877113298E-2</v>
      </c>
      <c r="Q16" s="13">
        <v>-1.1505669968876919E-2</v>
      </c>
      <c r="R16" s="13">
        <v>2.4475523644256203E-2</v>
      </c>
      <c r="S16" s="13">
        <v>1.1032000755832883E-2</v>
      </c>
      <c r="T16" s="13">
        <v>7.5481831073862082E-2</v>
      </c>
      <c r="U16" s="13">
        <v>-0.14198692153298509</v>
      </c>
      <c r="V16" s="13">
        <v>0.70024978742673349</v>
      </c>
      <c r="W16" s="150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9"/>
      <c r="B17" s="44" t="s">
        <v>271</v>
      </c>
      <c r="C17" s="45"/>
      <c r="D17" s="43">
        <v>0.74</v>
      </c>
      <c r="E17" s="43" t="s">
        <v>272</v>
      </c>
      <c r="F17" s="43">
        <v>0.02</v>
      </c>
      <c r="G17" s="43">
        <v>0.11</v>
      </c>
      <c r="H17" s="43" t="s">
        <v>272</v>
      </c>
      <c r="I17" s="43">
        <v>1.61</v>
      </c>
      <c r="J17" s="43">
        <v>0.62</v>
      </c>
      <c r="K17" s="43" t="s">
        <v>272</v>
      </c>
      <c r="L17" s="43">
        <v>2.35</v>
      </c>
      <c r="M17" s="43">
        <v>3.08</v>
      </c>
      <c r="N17" s="43">
        <v>0.26</v>
      </c>
      <c r="O17" s="43">
        <v>0.73</v>
      </c>
      <c r="P17" s="43">
        <v>0.33</v>
      </c>
      <c r="Q17" s="43">
        <v>0.24</v>
      </c>
      <c r="R17" s="43">
        <v>0.17</v>
      </c>
      <c r="S17" s="43">
        <v>0.02</v>
      </c>
      <c r="T17" s="43">
        <v>0.76</v>
      </c>
      <c r="U17" s="43">
        <v>1.75</v>
      </c>
      <c r="V17" s="43">
        <v>7.96</v>
      </c>
      <c r="W17" s="150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30" t="s">
        <v>301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516</v>
      </c>
      <c r="BM20" s="27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238</v>
      </c>
      <c r="E21" s="17" t="s">
        <v>238</v>
      </c>
      <c r="F21" s="17" t="s">
        <v>238</v>
      </c>
      <c r="G21" s="17" t="s">
        <v>238</v>
      </c>
      <c r="H21" s="17" t="s">
        <v>238</v>
      </c>
      <c r="I21" s="17" t="s">
        <v>238</v>
      </c>
      <c r="J21" s="17" t="s">
        <v>238</v>
      </c>
      <c r="K21" s="17" t="s">
        <v>238</v>
      </c>
      <c r="L21" s="17" t="s">
        <v>238</v>
      </c>
      <c r="M21" s="17" t="s">
        <v>238</v>
      </c>
      <c r="N21" s="17" t="s">
        <v>238</v>
      </c>
      <c r="O21" s="17" t="s">
        <v>238</v>
      </c>
      <c r="P21" s="17" t="s">
        <v>238</v>
      </c>
      <c r="Q21" s="17" t="s">
        <v>238</v>
      </c>
      <c r="R21" s="17" t="s">
        <v>238</v>
      </c>
      <c r="S21" s="17" t="s">
        <v>238</v>
      </c>
      <c r="T21" s="17" t="s">
        <v>238</v>
      </c>
      <c r="U21" s="17" t="s">
        <v>238</v>
      </c>
      <c r="V21" s="17" t="s">
        <v>238</v>
      </c>
      <c r="W21" s="150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239</v>
      </c>
      <c r="C22" s="9" t="s">
        <v>239</v>
      </c>
      <c r="D22" s="148" t="s">
        <v>241</v>
      </c>
      <c r="E22" s="149" t="s">
        <v>242</v>
      </c>
      <c r="F22" s="149" t="s">
        <v>243</v>
      </c>
      <c r="G22" s="149" t="s">
        <v>244</v>
      </c>
      <c r="H22" s="149" t="s">
        <v>245</v>
      </c>
      <c r="I22" s="149" t="s">
        <v>246</v>
      </c>
      <c r="J22" s="149" t="s">
        <v>247</v>
      </c>
      <c r="K22" s="149" t="s">
        <v>248</v>
      </c>
      <c r="L22" s="149" t="s">
        <v>249</v>
      </c>
      <c r="M22" s="149" t="s">
        <v>250</v>
      </c>
      <c r="N22" s="149" t="s">
        <v>251</v>
      </c>
      <c r="O22" s="149" t="s">
        <v>252</v>
      </c>
      <c r="P22" s="149" t="s">
        <v>253</v>
      </c>
      <c r="Q22" s="149" t="s">
        <v>254</v>
      </c>
      <c r="R22" s="149" t="s">
        <v>255</v>
      </c>
      <c r="S22" s="149" t="s">
        <v>273</v>
      </c>
      <c r="T22" s="149" t="s">
        <v>257</v>
      </c>
      <c r="U22" s="149" t="s">
        <v>258</v>
      </c>
      <c r="V22" s="149" t="s">
        <v>280</v>
      </c>
      <c r="W22" s="150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118</v>
      </c>
      <c r="E23" s="11" t="s">
        <v>299</v>
      </c>
      <c r="F23" s="11" t="s">
        <v>118</v>
      </c>
      <c r="G23" s="11" t="s">
        <v>299</v>
      </c>
      <c r="H23" s="11" t="s">
        <v>118</v>
      </c>
      <c r="I23" s="11" t="s">
        <v>299</v>
      </c>
      <c r="J23" s="11" t="s">
        <v>300</v>
      </c>
      <c r="K23" s="11" t="s">
        <v>300</v>
      </c>
      <c r="L23" s="11" t="s">
        <v>118</v>
      </c>
      <c r="M23" s="11" t="s">
        <v>300</v>
      </c>
      <c r="N23" s="11" t="s">
        <v>299</v>
      </c>
      <c r="O23" s="11" t="s">
        <v>299</v>
      </c>
      <c r="P23" s="11" t="s">
        <v>299</v>
      </c>
      <c r="Q23" s="11" t="s">
        <v>299</v>
      </c>
      <c r="R23" s="11" t="s">
        <v>299</v>
      </c>
      <c r="S23" s="11" t="s">
        <v>299</v>
      </c>
      <c r="T23" s="11" t="s">
        <v>300</v>
      </c>
      <c r="U23" s="11" t="s">
        <v>300</v>
      </c>
      <c r="V23" s="11" t="s">
        <v>118</v>
      </c>
      <c r="W23" s="150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150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7.9577999999999998</v>
      </c>
      <c r="E25" s="21">
        <v>7.2515000000000001</v>
      </c>
      <c r="F25" s="21">
        <v>7.8238000000000003</v>
      </c>
      <c r="G25" s="21">
        <v>7.4523673618346251</v>
      </c>
      <c r="H25" s="21">
        <v>7.7399999999999993</v>
      </c>
      <c r="I25" s="21">
        <v>7.4499999999999993</v>
      </c>
      <c r="J25" s="21">
        <v>7.9</v>
      </c>
      <c r="K25" s="21">
        <v>7.59</v>
      </c>
      <c r="L25" s="21">
        <v>7.77</v>
      </c>
      <c r="M25" s="144">
        <v>6.06</v>
      </c>
      <c r="N25" s="21">
        <v>8.1061999999999994</v>
      </c>
      <c r="O25" s="21">
        <v>7.4499999999999993</v>
      </c>
      <c r="P25" s="21">
        <v>7.44</v>
      </c>
      <c r="Q25" s="21">
        <v>8.18</v>
      </c>
      <c r="R25" s="21">
        <v>7.7</v>
      </c>
      <c r="S25" s="21">
        <v>8.06</v>
      </c>
      <c r="T25" s="21">
        <v>7.7399999999999993</v>
      </c>
      <c r="U25" s="21">
        <v>7.32</v>
      </c>
      <c r="V25" s="21">
        <v>7.5063487649208271</v>
      </c>
      <c r="W25" s="150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7.9523999999999999</v>
      </c>
      <c r="E26" s="11">
        <v>7.1480000000000006</v>
      </c>
      <c r="F26" s="11">
        <v>7.9150999999999998</v>
      </c>
      <c r="G26" s="11">
        <v>7.4513082498732608</v>
      </c>
      <c r="H26" s="11">
        <v>7.8</v>
      </c>
      <c r="I26" s="11">
        <v>7.77</v>
      </c>
      <c r="J26" s="11">
        <v>7.95</v>
      </c>
      <c r="K26" s="11">
        <v>7.53</v>
      </c>
      <c r="L26" s="11">
        <v>7.73</v>
      </c>
      <c r="M26" s="145">
        <v>5.75</v>
      </c>
      <c r="N26" s="11">
        <v>8.075899999999999</v>
      </c>
      <c r="O26" s="11">
        <v>7.629999999999999</v>
      </c>
      <c r="P26" s="11">
        <v>7.71</v>
      </c>
      <c r="Q26" s="11">
        <v>7.3800000000000008</v>
      </c>
      <c r="R26" s="11">
        <v>7.5199999999999987</v>
      </c>
      <c r="S26" s="11">
        <v>8.07</v>
      </c>
      <c r="T26" s="11">
        <v>7.62</v>
      </c>
      <c r="U26" s="11">
        <v>7.4700000000000006</v>
      </c>
      <c r="V26" s="11">
        <v>7.6423025724725937</v>
      </c>
      <c r="W26" s="150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7.9261999999999997</v>
      </c>
      <c r="E27" s="11">
        <v>7.1036999999999999</v>
      </c>
      <c r="F27" s="11">
        <v>7.8686000000000007</v>
      </c>
      <c r="G27" s="11">
        <v>7.3377758823532631</v>
      </c>
      <c r="H27" s="11">
        <v>7.870000000000001</v>
      </c>
      <c r="I27" s="11">
        <v>7.5600000000000005</v>
      </c>
      <c r="J27" s="11">
        <v>8.1</v>
      </c>
      <c r="K27" s="11">
        <v>7.42</v>
      </c>
      <c r="L27" s="11">
        <v>7.86</v>
      </c>
      <c r="M27" s="145">
        <v>5.95</v>
      </c>
      <c r="N27" s="11">
        <v>8.0256999999999987</v>
      </c>
      <c r="O27" s="11">
        <v>7.53</v>
      </c>
      <c r="P27" s="11">
        <v>7.86</v>
      </c>
      <c r="Q27" s="11">
        <v>7.7199999999999989</v>
      </c>
      <c r="R27" s="11">
        <v>7.7800000000000011</v>
      </c>
      <c r="S27" s="11">
        <v>7.91</v>
      </c>
      <c r="T27" s="11">
        <v>7.76</v>
      </c>
      <c r="U27" s="11">
        <v>7.5</v>
      </c>
      <c r="V27" s="11">
        <v>7.4680402630937861</v>
      </c>
      <c r="W27" s="150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7.9266000000000005</v>
      </c>
      <c r="E28" s="11">
        <v>7.2420999999999998</v>
      </c>
      <c r="F28" s="11">
        <v>8.0055999999999994</v>
      </c>
      <c r="G28" s="11">
        <v>7.6470503284439202</v>
      </c>
      <c r="H28" s="11">
        <v>7.82</v>
      </c>
      <c r="I28" s="11">
        <v>7.39</v>
      </c>
      <c r="J28" s="11">
        <v>7.91</v>
      </c>
      <c r="K28" s="11">
        <v>7.77</v>
      </c>
      <c r="L28" s="11">
        <v>8.36</v>
      </c>
      <c r="M28" s="145">
        <v>5.8259999999999996</v>
      </c>
      <c r="N28" s="11">
        <v>8.0554000000000006</v>
      </c>
      <c r="O28" s="11">
        <v>7.1399999999999988</v>
      </c>
      <c r="P28" s="11">
        <v>7.4499999999999993</v>
      </c>
      <c r="Q28" s="11">
        <v>8</v>
      </c>
      <c r="R28" s="11">
        <v>7.66</v>
      </c>
      <c r="S28" s="11">
        <v>7.870000000000001</v>
      </c>
      <c r="T28" s="11">
        <v>7.9</v>
      </c>
      <c r="U28" s="11">
        <v>7.59</v>
      </c>
      <c r="V28" s="11">
        <v>7.5978603848964665</v>
      </c>
      <c r="W28" s="1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7.7108485255670063</v>
      </c>
    </row>
    <row r="29" spans="1:65">
      <c r="A29" s="29"/>
      <c r="B29" s="19">
        <v>1</v>
      </c>
      <c r="C29" s="9">
        <v>5</v>
      </c>
      <c r="D29" s="11">
        <v>7.9160999999999992</v>
      </c>
      <c r="E29" s="11">
        <v>7.2599</v>
      </c>
      <c r="F29" s="11">
        <v>7.8592999999999993</v>
      </c>
      <c r="G29" s="11">
        <v>7.4189777543207738</v>
      </c>
      <c r="H29" s="11">
        <v>7.9</v>
      </c>
      <c r="I29" s="11">
        <v>7.1800000000000006</v>
      </c>
      <c r="J29" s="11">
        <v>7.86</v>
      </c>
      <c r="K29" s="11">
        <v>7.6</v>
      </c>
      <c r="L29" s="11">
        <v>7.86</v>
      </c>
      <c r="M29" s="145">
        <v>5.57</v>
      </c>
      <c r="N29" s="11">
        <v>8.0634999999999994</v>
      </c>
      <c r="O29" s="11">
        <v>7.5</v>
      </c>
      <c r="P29" s="11">
        <v>7.41</v>
      </c>
      <c r="Q29" s="11">
        <v>8.27</v>
      </c>
      <c r="R29" s="11">
        <v>7.68</v>
      </c>
      <c r="S29" s="11">
        <v>7.85</v>
      </c>
      <c r="T29" s="11">
        <v>7.8100000000000005</v>
      </c>
      <c r="U29" s="11">
        <v>7.2700000000000005</v>
      </c>
      <c r="V29" s="11">
        <v>7.5180058708891595</v>
      </c>
      <c r="W29" s="1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70</v>
      </c>
    </row>
    <row r="30" spans="1:65">
      <c r="A30" s="29"/>
      <c r="B30" s="19">
        <v>1</v>
      </c>
      <c r="C30" s="9">
        <v>6</v>
      </c>
      <c r="D30" s="11">
        <v>7.9977000000000009</v>
      </c>
      <c r="E30" s="11">
        <v>7.3025999999999991</v>
      </c>
      <c r="F30" s="11">
        <v>7.8617000000000008</v>
      </c>
      <c r="G30" s="11">
        <v>7.6310371503062484</v>
      </c>
      <c r="H30" s="11">
        <v>7.84</v>
      </c>
      <c r="I30" s="11">
        <v>7.35</v>
      </c>
      <c r="J30" s="11">
        <v>7.919999999999999</v>
      </c>
      <c r="K30" s="11">
        <v>8.2200000000000006</v>
      </c>
      <c r="L30" s="11">
        <v>8.19</v>
      </c>
      <c r="M30" s="145">
        <v>5.8</v>
      </c>
      <c r="N30" s="11">
        <v>7.8149999999999995</v>
      </c>
      <c r="O30" s="11">
        <v>7.580000000000001</v>
      </c>
      <c r="P30" s="11">
        <v>7.71</v>
      </c>
      <c r="Q30" s="11">
        <v>7.55</v>
      </c>
      <c r="R30" s="11">
        <v>7.8299999999999992</v>
      </c>
      <c r="S30" s="11">
        <v>8.0399999999999991</v>
      </c>
      <c r="T30" s="11">
        <v>7.95</v>
      </c>
      <c r="U30" s="11">
        <v>7.4499999999999993</v>
      </c>
      <c r="V30" s="11">
        <v>7.5701661778319105</v>
      </c>
      <c r="W30" s="1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9"/>
      <c r="B31" s="20" t="s">
        <v>267</v>
      </c>
      <c r="C31" s="12"/>
      <c r="D31" s="22">
        <v>7.946133333333333</v>
      </c>
      <c r="E31" s="22">
        <v>7.2179666666666664</v>
      </c>
      <c r="F31" s="22">
        <v>7.8890166666666666</v>
      </c>
      <c r="G31" s="22">
        <v>7.4897527878553483</v>
      </c>
      <c r="H31" s="22">
        <v>7.8283333333333331</v>
      </c>
      <c r="I31" s="22">
        <v>7.45</v>
      </c>
      <c r="J31" s="22">
        <v>7.9400000000000013</v>
      </c>
      <c r="K31" s="22">
        <v>7.6883333333333326</v>
      </c>
      <c r="L31" s="22">
        <v>7.961666666666666</v>
      </c>
      <c r="M31" s="22">
        <v>5.8259999999999996</v>
      </c>
      <c r="N31" s="22">
        <v>8.0236166666666655</v>
      </c>
      <c r="O31" s="22">
        <v>7.4716666666666667</v>
      </c>
      <c r="P31" s="22">
        <v>7.5966666666666676</v>
      </c>
      <c r="Q31" s="22">
        <v>7.8499999999999988</v>
      </c>
      <c r="R31" s="22">
        <v>7.6950000000000003</v>
      </c>
      <c r="S31" s="22">
        <v>7.9666666666666677</v>
      </c>
      <c r="T31" s="22">
        <v>7.7966666666666669</v>
      </c>
      <c r="U31" s="22">
        <v>7.4333333333333327</v>
      </c>
      <c r="V31" s="22">
        <v>7.5504540056841236</v>
      </c>
      <c r="W31" s="1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9"/>
      <c r="B32" s="3" t="s">
        <v>268</v>
      </c>
      <c r="C32" s="28"/>
      <c r="D32" s="11">
        <v>7.9395000000000007</v>
      </c>
      <c r="E32" s="11">
        <v>7.2468000000000004</v>
      </c>
      <c r="F32" s="11">
        <v>7.8651500000000008</v>
      </c>
      <c r="G32" s="11">
        <v>7.451837805853943</v>
      </c>
      <c r="H32" s="11">
        <v>7.83</v>
      </c>
      <c r="I32" s="11">
        <v>7.42</v>
      </c>
      <c r="J32" s="11">
        <v>7.9149999999999991</v>
      </c>
      <c r="K32" s="11">
        <v>7.5949999999999998</v>
      </c>
      <c r="L32" s="11">
        <v>7.86</v>
      </c>
      <c r="M32" s="11">
        <v>5.8129999999999997</v>
      </c>
      <c r="N32" s="11">
        <v>8.05945</v>
      </c>
      <c r="O32" s="11">
        <v>7.5150000000000006</v>
      </c>
      <c r="P32" s="11">
        <v>7.58</v>
      </c>
      <c r="Q32" s="11">
        <v>7.8599999999999994</v>
      </c>
      <c r="R32" s="11">
        <v>7.6899999999999995</v>
      </c>
      <c r="S32" s="11">
        <v>7.9749999999999996</v>
      </c>
      <c r="T32" s="11">
        <v>7.7850000000000001</v>
      </c>
      <c r="U32" s="11">
        <v>7.46</v>
      </c>
      <c r="V32" s="11">
        <v>7.544086024360535</v>
      </c>
      <c r="W32" s="150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9"/>
      <c r="B33" s="3" t="s">
        <v>269</v>
      </c>
      <c r="C33" s="28"/>
      <c r="D33" s="23">
        <v>3.0051267305501304E-2</v>
      </c>
      <c r="E33" s="23">
        <v>7.5604647123484567E-2</v>
      </c>
      <c r="F33" s="23">
        <v>6.4142572965750461E-2</v>
      </c>
      <c r="G33" s="23">
        <v>0.12303294282881132</v>
      </c>
      <c r="H33" s="23">
        <v>5.6005952064639673E-2</v>
      </c>
      <c r="I33" s="23">
        <v>0.20049937655763403</v>
      </c>
      <c r="J33" s="23">
        <v>8.3666002653407359E-2</v>
      </c>
      <c r="K33" s="23">
        <v>0.28421236191739935</v>
      </c>
      <c r="L33" s="23">
        <v>0.25372557353697417</v>
      </c>
      <c r="M33" s="23">
        <v>0.16859418732566062</v>
      </c>
      <c r="N33" s="23">
        <v>0.1055269333709014</v>
      </c>
      <c r="O33" s="23">
        <v>0.17405937684211906</v>
      </c>
      <c r="P33" s="23">
        <v>0.18758109357466363</v>
      </c>
      <c r="Q33" s="23">
        <v>0.35653891793182946</v>
      </c>
      <c r="R33" s="23">
        <v>0.1072846680565312</v>
      </c>
      <c r="S33" s="23">
        <v>0.10092901796146957</v>
      </c>
      <c r="T33" s="23">
        <v>0.11843422928641324</v>
      </c>
      <c r="U33" s="23">
        <v>0.1184342292864129</v>
      </c>
      <c r="V33" s="23">
        <v>6.4594539125395756E-2</v>
      </c>
      <c r="W33" s="215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3"/>
    </row>
    <row r="34" spans="1:65">
      <c r="A34" s="29"/>
      <c r="B34" s="3" t="s">
        <v>87</v>
      </c>
      <c r="C34" s="28"/>
      <c r="D34" s="13">
        <v>3.7818730248885797E-3</v>
      </c>
      <c r="E34" s="13">
        <v>1.04745076577639E-2</v>
      </c>
      <c r="F34" s="13">
        <v>8.1306169927072187E-3</v>
      </c>
      <c r="G34" s="13">
        <v>1.6426836280672645E-2</v>
      </c>
      <c r="H34" s="13">
        <v>7.1542625588213336E-3</v>
      </c>
      <c r="I34" s="13">
        <v>2.6912667994313293E-2</v>
      </c>
      <c r="J34" s="13">
        <v>1.0537279931159615E-2</v>
      </c>
      <c r="K34" s="13">
        <v>3.6966706514294304E-2</v>
      </c>
      <c r="L34" s="13">
        <v>3.1868399439435736E-2</v>
      </c>
      <c r="M34" s="13">
        <v>2.8938240186347514E-2</v>
      </c>
      <c r="N34" s="13">
        <v>1.3152040751062145E-2</v>
      </c>
      <c r="O34" s="13">
        <v>2.3295923735282498E-2</v>
      </c>
      <c r="P34" s="13">
        <v>2.469255290583549E-2</v>
      </c>
      <c r="Q34" s="13">
        <v>4.5418970437175736E-2</v>
      </c>
      <c r="R34" s="13">
        <v>1.3942127102863053E-2</v>
      </c>
      <c r="S34" s="13">
        <v>1.2668914388468981E-2</v>
      </c>
      <c r="T34" s="13">
        <v>1.5190367159437354E-2</v>
      </c>
      <c r="U34" s="13">
        <v>1.5932855957813394E-2</v>
      </c>
      <c r="V34" s="13">
        <v>8.5550536532992289E-3</v>
      </c>
      <c r="W34" s="150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9"/>
      <c r="B35" s="3" t="s">
        <v>270</v>
      </c>
      <c r="C35" s="28"/>
      <c r="D35" s="13">
        <v>3.0513478119326143E-2</v>
      </c>
      <c r="E35" s="13">
        <v>-6.3920573367001299E-2</v>
      </c>
      <c r="F35" s="13">
        <v>2.310616536025889E-2</v>
      </c>
      <c r="G35" s="13">
        <v>-2.8673334326120736E-2</v>
      </c>
      <c r="H35" s="13">
        <v>1.5236300826916738E-2</v>
      </c>
      <c r="I35" s="13">
        <v>-3.382877055645761E-2</v>
      </c>
      <c r="J35" s="13">
        <v>2.9718061984124411E-2</v>
      </c>
      <c r="K35" s="13">
        <v>-2.9199370418209192E-3</v>
      </c>
      <c r="L35" s="13">
        <v>3.2527955940000242E-2</v>
      </c>
      <c r="M35" s="13">
        <v>-0.24444112983381516</v>
      </c>
      <c r="N35" s="13">
        <v>4.0562091196916672E-2</v>
      </c>
      <c r="O35" s="13">
        <v>-3.1018876600581557E-2</v>
      </c>
      <c r="P35" s="13">
        <v>-1.4807949932065689E-2</v>
      </c>
      <c r="Q35" s="13">
        <v>1.804619478279279E-2</v>
      </c>
      <c r="R35" s="13">
        <v>-2.0553542861666552E-3</v>
      </c>
      <c r="S35" s="13">
        <v>3.3176393006741023E-2</v>
      </c>
      <c r="T35" s="13">
        <v>1.1129532737559567E-2</v>
      </c>
      <c r="U35" s="13">
        <v>-3.5990227445593215E-2</v>
      </c>
      <c r="V35" s="13">
        <v>-2.0801150398825685E-2</v>
      </c>
      <c r="W35" s="150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9"/>
      <c r="B36" s="44" t="s">
        <v>271</v>
      </c>
      <c r="C36" s="45"/>
      <c r="D36" s="43">
        <v>0.76</v>
      </c>
      <c r="E36" s="43">
        <v>1.44</v>
      </c>
      <c r="F36" s="43">
        <v>0.59</v>
      </c>
      <c r="G36" s="43">
        <v>0.62</v>
      </c>
      <c r="H36" s="43">
        <v>0.4</v>
      </c>
      <c r="I36" s="43">
        <v>0.74</v>
      </c>
      <c r="J36" s="43">
        <v>0.74</v>
      </c>
      <c r="K36" s="43">
        <v>0.02</v>
      </c>
      <c r="L36" s="43">
        <v>0.81</v>
      </c>
      <c r="M36" s="43">
        <v>5.64</v>
      </c>
      <c r="N36" s="43">
        <v>0.99</v>
      </c>
      <c r="O36" s="43">
        <v>0.67</v>
      </c>
      <c r="P36" s="43">
        <v>0.3</v>
      </c>
      <c r="Q36" s="43">
        <v>0.47</v>
      </c>
      <c r="R36" s="43">
        <v>0</v>
      </c>
      <c r="S36" s="43">
        <v>0.82</v>
      </c>
      <c r="T36" s="43">
        <v>0.31</v>
      </c>
      <c r="U36" s="43">
        <v>0.79</v>
      </c>
      <c r="V36" s="43">
        <v>0.44</v>
      </c>
      <c r="W36" s="150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BM37" s="52"/>
    </row>
    <row r="38" spans="1:65" ht="15">
      <c r="B38" s="8" t="s">
        <v>517</v>
      </c>
      <c r="BM38" s="27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238</v>
      </c>
      <c r="E39" s="17" t="s">
        <v>238</v>
      </c>
      <c r="F39" s="17" t="s">
        <v>238</v>
      </c>
      <c r="G39" s="17" t="s">
        <v>238</v>
      </c>
      <c r="H39" s="17" t="s">
        <v>238</v>
      </c>
      <c r="I39" s="17" t="s">
        <v>238</v>
      </c>
      <c r="J39" s="17" t="s">
        <v>238</v>
      </c>
      <c r="K39" s="17" t="s">
        <v>238</v>
      </c>
      <c r="L39" s="17" t="s">
        <v>238</v>
      </c>
      <c r="M39" s="17" t="s">
        <v>238</v>
      </c>
      <c r="N39" s="17" t="s">
        <v>238</v>
      </c>
      <c r="O39" s="17" t="s">
        <v>238</v>
      </c>
      <c r="P39" s="17" t="s">
        <v>238</v>
      </c>
      <c r="Q39" s="17" t="s">
        <v>238</v>
      </c>
      <c r="R39" s="17" t="s">
        <v>238</v>
      </c>
      <c r="S39" s="17" t="s">
        <v>238</v>
      </c>
      <c r="T39" s="17" t="s">
        <v>238</v>
      </c>
      <c r="U39" s="17" t="s">
        <v>238</v>
      </c>
      <c r="V39" s="17" t="s">
        <v>238</v>
      </c>
      <c r="W39" s="150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239</v>
      </c>
      <c r="C40" s="9" t="s">
        <v>239</v>
      </c>
      <c r="D40" s="148" t="s">
        <v>241</v>
      </c>
      <c r="E40" s="149" t="s">
        <v>242</v>
      </c>
      <c r="F40" s="149" t="s">
        <v>243</v>
      </c>
      <c r="G40" s="149" t="s">
        <v>244</v>
      </c>
      <c r="H40" s="149" t="s">
        <v>245</v>
      </c>
      <c r="I40" s="149" t="s">
        <v>246</v>
      </c>
      <c r="J40" s="149" t="s">
        <v>247</v>
      </c>
      <c r="K40" s="149" t="s">
        <v>248</v>
      </c>
      <c r="L40" s="149" t="s">
        <v>249</v>
      </c>
      <c r="M40" s="149" t="s">
        <v>250</v>
      </c>
      <c r="N40" s="149" t="s">
        <v>251</v>
      </c>
      <c r="O40" s="149" t="s">
        <v>252</v>
      </c>
      <c r="P40" s="149" t="s">
        <v>253</v>
      </c>
      <c r="Q40" s="149" t="s">
        <v>254</v>
      </c>
      <c r="R40" s="149" t="s">
        <v>255</v>
      </c>
      <c r="S40" s="149" t="s">
        <v>273</v>
      </c>
      <c r="T40" s="149" t="s">
        <v>257</v>
      </c>
      <c r="U40" s="149" t="s">
        <v>258</v>
      </c>
      <c r="V40" s="149" t="s">
        <v>280</v>
      </c>
      <c r="W40" s="150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118</v>
      </c>
      <c r="E41" s="11" t="s">
        <v>299</v>
      </c>
      <c r="F41" s="11" t="s">
        <v>299</v>
      </c>
      <c r="G41" s="11" t="s">
        <v>299</v>
      </c>
      <c r="H41" s="11" t="s">
        <v>299</v>
      </c>
      <c r="I41" s="11" t="s">
        <v>299</v>
      </c>
      <c r="J41" s="11" t="s">
        <v>299</v>
      </c>
      <c r="K41" s="11" t="s">
        <v>300</v>
      </c>
      <c r="L41" s="11" t="s">
        <v>299</v>
      </c>
      <c r="M41" s="11" t="s">
        <v>300</v>
      </c>
      <c r="N41" s="11" t="s">
        <v>299</v>
      </c>
      <c r="O41" s="11" t="s">
        <v>299</v>
      </c>
      <c r="P41" s="11" t="s">
        <v>299</v>
      </c>
      <c r="Q41" s="11" t="s">
        <v>299</v>
      </c>
      <c r="R41" s="11" t="s">
        <v>299</v>
      </c>
      <c r="S41" s="11" t="s">
        <v>299</v>
      </c>
      <c r="T41" s="11" t="s">
        <v>300</v>
      </c>
      <c r="U41" s="11" t="s">
        <v>300</v>
      </c>
      <c r="V41" s="11" t="s">
        <v>118</v>
      </c>
      <c r="W41" s="150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50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3">
        <v>16.525400000000001</v>
      </c>
      <c r="E43" s="203">
        <v>15.400000000000002</v>
      </c>
      <c r="F43" s="203">
        <v>16.5</v>
      </c>
      <c r="G43" s="203">
        <v>16.291979323284938</v>
      </c>
      <c r="H43" s="204">
        <v>16</v>
      </c>
      <c r="I43" s="204">
        <v>18.45</v>
      </c>
      <c r="J43" s="204">
        <v>16</v>
      </c>
      <c r="K43" s="203">
        <v>15.9</v>
      </c>
      <c r="L43" s="204">
        <v>8.6</v>
      </c>
      <c r="M43" s="204">
        <v>27.28</v>
      </c>
      <c r="N43" s="203">
        <v>15.890000000000002</v>
      </c>
      <c r="O43" s="203">
        <v>16.75</v>
      </c>
      <c r="P43" s="203">
        <v>16.05</v>
      </c>
      <c r="Q43" s="203">
        <v>15.7</v>
      </c>
      <c r="R43" s="203">
        <v>17.3</v>
      </c>
      <c r="S43" s="203">
        <v>16.05</v>
      </c>
      <c r="T43" s="203">
        <v>16.5</v>
      </c>
      <c r="U43" s="203">
        <v>16.100000000000001</v>
      </c>
      <c r="V43" s="203">
        <v>16.48</v>
      </c>
      <c r="W43" s="205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>
        <v>1</v>
      </c>
    </row>
    <row r="44" spans="1:65">
      <c r="A44" s="29"/>
      <c r="B44" s="19">
        <v>1</v>
      </c>
      <c r="C44" s="9">
        <v>2</v>
      </c>
      <c r="D44" s="209">
        <v>16.856000000000002</v>
      </c>
      <c r="E44" s="209">
        <v>15.8</v>
      </c>
      <c r="F44" s="209">
        <v>16.100000000000001</v>
      </c>
      <c r="G44" s="209">
        <v>15.57895309177627</v>
      </c>
      <c r="H44" s="210">
        <v>16</v>
      </c>
      <c r="I44" s="210">
        <v>18.489999999999998</v>
      </c>
      <c r="J44" s="210">
        <v>16</v>
      </c>
      <c r="K44" s="209">
        <v>16.100000000000001</v>
      </c>
      <c r="L44" s="210">
        <v>7.03</v>
      </c>
      <c r="M44" s="210">
        <v>22.02</v>
      </c>
      <c r="N44" s="209">
        <v>15.840000000000002</v>
      </c>
      <c r="O44" s="209">
        <v>17.649999999999999</v>
      </c>
      <c r="P44" s="209">
        <v>16.55</v>
      </c>
      <c r="Q44" s="209">
        <v>15.400000000000002</v>
      </c>
      <c r="R44" s="209">
        <v>16.399999999999999</v>
      </c>
      <c r="S44" s="209">
        <v>16</v>
      </c>
      <c r="T44" s="209">
        <v>16</v>
      </c>
      <c r="U44" s="209">
        <v>16.2</v>
      </c>
      <c r="V44" s="209">
        <v>14.13</v>
      </c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 t="e">
        <v>#N/A</v>
      </c>
    </row>
    <row r="45" spans="1:65">
      <c r="A45" s="29"/>
      <c r="B45" s="19">
        <v>1</v>
      </c>
      <c r="C45" s="9">
        <v>3</v>
      </c>
      <c r="D45" s="209">
        <v>16.9328</v>
      </c>
      <c r="E45" s="209">
        <v>15.2</v>
      </c>
      <c r="F45" s="209">
        <v>16.7</v>
      </c>
      <c r="G45" s="209">
        <v>15.639309416899398</v>
      </c>
      <c r="H45" s="210">
        <v>16</v>
      </c>
      <c r="I45" s="210">
        <v>18.57</v>
      </c>
      <c r="J45" s="210">
        <v>17</v>
      </c>
      <c r="K45" s="209">
        <v>16.7</v>
      </c>
      <c r="L45" s="210">
        <v>1.39</v>
      </c>
      <c r="M45" s="210">
        <v>27.597199999999997</v>
      </c>
      <c r="N45" s="209">
        <v>15.67</v>
      </c>
      <c r="O45" s="209">
        <v>16.7</v>
      </c>
      <c r="P45" s="209">
        <v>17.05</v>
      </c>
      <c r="Q45" s="209">
        <v>15.15</v>
      </c>
      <c r="R45" s="209">
        <v>16.899999999999999</v>
      </c>
      <c r="S45" s="209">
        <v>15.85</v>
      </c>
      <c r="T45" s="209">
        <v>16.3</v>
      </c>
      <c r="U45" s="209">
        <v>16.3</v>
      </c>
      <c r="V45" s="209">
        <v>15.489999999999998</v>
      </c>
      <c r="W45" s="205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16</v>
      </c>
    </row>
    <row r="46" spans="1:65">
      <c r="A46" s="29"/>
      <c r="B46" s="19">
        <v>1</v>
      </c>
      <c r="C46" s="9">
        <v>4</v>
      </c>
      <c r="D46" s="209">
        <v>16.484999999999999</v>
      </c>
      <c r="E46" s="209">
        <v>16.100000000000001</v>
      </c>
      <c r="F46" s="209">
        <v>16.3</v>
      </c>
      <c r="G46" s="209">
        <v>14.952133420894789</v>
      </c>
      <c r="H46" s="210">
        <v>16</v>
      </c>
      <c r="I46" s="210">
        <v>18.420000000000002</v>
      </c>
      <c r="J46" s="210">
        <v>17</v>
      </c>
      <c r="K46" s="211">
        <v>13.8</v>
      </c>
      <c r="L46" s="210">
        <v>3.65</v>
      </c>
      <c r="M46" s="210">
        <v>28.866000000000003</v>
      </c>
      <c r="N46" s="209">
        <v>15.720000000000002</v>
      </c>
      <c r="O46" s="209">
        <v>15.9</v>
      </c>
      <c r="P46" s="209">
        <v>16.100000000000001</v>
      </c>
      <c r="Q46" s="209">
        <v>16.25</v>
      </c>
      <c r="R46" s="209">
        <v>16.05</v>
      </c>
      <c r="S46" s="209">
        <v>15.949999999999998</v>
      </c>
      <c r="T46" s="209">
        <v>16.399999999999999</v>
      </c>
      <c r="U46" s="209">
        <v>16.899999999999999</v>
      </c>
      <c r="V46" s="209">
        <v>16.89</v>
      </c>
      <c r="W46" s="205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16.219165226721667</v>
      </c>
    </row>
    <row r="47" spans="1:65">
      <c r="A47" s="29"/>
      <c r="B47" s="19">
        <v>1</v>
      </c>
      <c r="C47" s="9">
        <v>5</v>
      </c>
      <c r="D47" s="209">
        <v>16.356000000000002</v>
      </c>
      <c r="E47" s="209">
        <v>14.9</v>
      </c>
      <c r="F47" s="209">
        <v>16.399999999999999</v>
      </c>
      <c r="G47" s="209">
        <v>15.060575915155425</v>
      </c>
      <c r="H47" s="210">
        <v>16</v>
      </c>
      <c r="I47" s="211">
        <v>17.75</v>
      </c>
      <c r="J47" s="210">
        <v>16</v>
      </c>
      <c r="K47" s="209">
        <v>16.8</v>
      </c>
      <c r="L47" s="210">
        <v>2.5099999999999998</v>
      </c>
      <c r="M47" s="210">
        <v>23.48</v>
      </c>
      <c r="N47" s="209">
        <v>15.759999999999998</v>
      </c>
      <c r="O47" s="209">
        <v>16.5</v>
      </c>
      <c r="P47" s="209">
        <v>16.899999999999999</v>
      </c>
      <c r="Q47" s="209">
        <v>16.350000000000001</v>
      </c>
      <c r="R47" s="209">
        <v>16.149999999999999</v>
      </c>
      <c r="S47" s="209">
        <v>15.8</v>
      </c>
      <c r="T47" s="209">
        <v>16.399999999999999</v>
      </c>
      <c r="U47" s="209">
        <v>15.7</v>
      </c>
      <c r="V47" s="209">
        <v>17.57</v>
      </c>
      <c r="W47" s="205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7">
        <v>71</v>
      </c>
    </row>
    <row r="48" spans="1:65">
      <c r="A48" s="29"/>
      <c r="B48" s="19">
        <v>1</v>
      </c>
      <c r="C48" s="9">
        <v>6</v>
      </c>
      <c r="D48" s="209">
        <v>16.360399999999998</v>
      </c>
      <c r="E48" s="209">
        <v>16</v>
      </c>
      <c r="F48" s="209">
        <v>16.600000000000001</v>
      </c>
      <c r="G48" s="209">
        <v>16.161327876609498</v>
      </c>
      <c r="H48" s="210">
        <v>16</v>
      </c>
      <c r="I48" s="210">
        <v>18.100000000000001</v>
      </c>
      <c r="J48" s="210">
        <v>16</v>
      </c>
      <c r="K48" s="211">
        <v>12.7</v>
      </c>
      <c r="L48" s="210">
        <v>3.9899999999999998</v>
      </c>
      <c r="M48" s="210">
        <v>25.84864</v>
      </c>
      <c r="N48" s="209">
        <v>15.550000000000002</v>
      </c>
      <c r="O48" s="209">
        <v>16.75</v>
      </c>
      <c r="P48" s="209">
        <v>16.8</v>
      </c>
      <c r="Q48" s="209">
        <v>15.85</v>
      </c>
      <c r="R48" s="209">
        <v>17.5</v>
      </c>
      <c r="S48" s="209">
        <v>16.5</v>
      </c>
      <c r="T48" s="209">
        <v>16.100000000000001</v>
      </c>
      <c r="U48" s="209">
        <v>17.3</v>
      </c>
      <c r="V48" s="209">
        <v>16.920000000000002</v>
      </c>
      <c r="W48" s="205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2"/>
    </row>
    <row r="49" spans="1:65">
      <c r="A49" s="29"/>
      <c r="B49" s="20" t="s">
        <v>267</v>
      </c>
      <c r="C49" s="12"/>
      <c r="D49" s="213">
        <v>16.585933333333333</v>
      </c>
      <c r="E49" s="213">
        <v>15.566666666666668</v>
      </c>
      <c r="F49" s="213">
        <v>16.433333333333334</v>
      </c>
      <c r="G49" s="213">
        <v>15.61404650743672</v>
      </c>
      <c r="H49" s="213">
        <v>16</v>
      </c>
      <c r="I49" s="213">
        <v>18.296666666666667</v>
      </c>
      <c r="J49" s="213">
        <v>16.333333333333332</v>
      </c>
      <c r="K49" s="213">
        <v>15.333333333333334</v>
      </c>
      <c r="L49" s="213">
        <v>4.5283333333333333</v>
      </c>
      <c r="M49" s="213">
        <v>25.84864</v>
      </c>
      <c r="N49" s="213">
        <v>15.738333333333332</v>
      </c>
      <c r="O49" s="213">
        <v>16.708333333333332</v>
      </c>
      <c r="P49" s="213">
        <v>16.574999999999999</v>
      </c>
      <c r="Q49" s="213">
        <v>15.783333333333331</v>
      </c>
      <c r="R49" s="213">
        <v>16.716666666666669</v>
      </c>
      <c r="S49" s="213">
        <v>16.024999999999999</v>
      </c>
      <c r="T49" s="213">
        <v>16.283333333333331</v>
      </c>
      <c r="U49" s="213">
        <v>16.416666666666668</v>
      </c>
      <c r="V49" s="213">
        <v>16.246666666666666</v>
      </c>
      <c r="W49" s="205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2"/>
    </row>
    <row r="50" spans="1:65">
      <c r="A50" s="29"/>
      <c r="B50" s="3" t="s">
        <v>268</v>
      </c>
      <c r="C50" s="28"/>
      <c r="D50" s="209">
        <v>16.505200000000002</v>
      </c>
      <c r="E50" s="209">
        <v>15.600000000000001</v>
      </c>
      <c r="F50" s="209">
        <v>16.45</v>
      </c>
      <c r="G50" s="209">
        <v>15.609131254337834</v>
      </c>
      <c r="H50" s="209">
        <v>16</v>
      </c>
      <c r="I50" s="209">
        <v>18.435000000000002</v>
      </c>
      <c r="J50" s="209">
        <v>16</v>
      </c>
      <c r="K50" s="209">
        <v>16</v>
      </c>
      <c r="L50" s="209">
        <v>3.82</v>
      </c>
      <c r="M50" s="209">
        <v>26.564320000000002</v>
      </c>
      <c r="N50" s="209">
        <v>15.74</v>
      </c>
      <c r="O50" s="209">
        <v>16.725000000000001</v>
      </c>
      <c r="P50" s="209">
        <v>16.675000000000001</v>
      </c>
      <c r="Q50" s="209">
        <v>15.774999999999999</v>
      </c>
      <c r="R50" s="209">
        <v>16.649999999999999</v>
      </c>
      <c r="S50" s="209">
        <v>15.974999999999998</v>
      </c>
      <c r="T50" s="209">
        <v>16.350000000000001</v>
      </c>
      <c r="U50" s="209">
        <v>16.25</v>
      </c>
      <c r="V50" s="209">
        <v>16.685000000000002</v>
      </c>
      <c r="W50" s="205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2"/>
    </row>
    <row r="51" spans="1:65">
      <c r="A51" s="29"/>
      <c r="B51" s="3" t="s">
        <v>269</v>
      </c>
      <c r="C51" s="28"/>
      <c r="D51" s="23">
        <v>0.24933468805336104</v>
      </c>
      <c r="E51" s="23">
        <v>0.47609522856952363</v>
      </c>
      <c r="F51" s="23">
        <v>0.21602468994692825</v>
      </c>
      <c r="G51" s="23">
        <v>0.54871453287122507</v>
      </c>
      <c r="H51" s="23">
        <v>0</v>
      </c>
      <c r="I51" s="23">
        <v>0.31251666622224566</v>
      </c>
      <c r="J51" s="23">
        <v>0.5163977794943222</v>
      </c>
      <c r="K51" s="23">
        <v>1.6860209567697158</v>
      </c>
      <c r="L51" s="23">
        <v>2.7503048315898853</v>
      </c>
      <c r="M51" s="23">
        <v>2.6260104566433093</v>
      </c>
      <c r="N51" s="23">
        <v>0.12188792666489431</v>
      </c>
      <c r="O51" s="23">
        <v>0.56339743225068573</v>
      </c>
      <c r="P51" s="23">
        <v>0.42041646019155765</v>
      </c>
      <c r="Q51" s="23">
        <v>0.46868610675660805</v>
      </c>
      <c r="R51" s="23">
        <v>0.60882400303098028</v>
      </c>
      <c r="S51" s="23">
        <v>0.25049950099750706</v>
      </c>
      <c r="T51" s="23">
        <v>0.19407902170679456</v>
      </c>
      <c r="U51" s="23">
        <v>0.58109092805400664</v>
      </c>
      <c r="V51" s="23">
        <v>1.2430392860511961</v>
      </c>
      <c r="W51" s="150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9"/>
      <c r="B52" s="3" t="s">
        <v>87</v>
      </c>
      <c r="C52" s="28"/>
      <c r="D52" s="13">
        <v>1.503290065396949E-2</v>
      </c>
      <c r="E52" s="13">
        <v>3.0584275925237062E-2</v>
      </c>
      <c r="F52" s="13">
        <v>1.3145518658028089E-2</v>
      </c>
      <c r="G52" s="13">
        <v>3.5142365728825078E-2</v>
      </c>
      <c r="H52" s="13">
        <v>0</v>
      </c>
      <c r="I52" s="13">
        <v>1.7080524661445381E-2</v>
      </c>
      <c r="J52" s="13">
        <v>3.1616190581285036E-2</v>
      </c>
      <c r="K52" s="13">
        <v>0.10995788848498146</v>
      </c>
      <c r="L52" s="13">
        <v>0.60735476590133641</v>
      </c>
      <c r="M52" s="13">
        <v>0.10159182288287931</v>
      </c>
      <c r="N52" s="13">
        <v>7.7446527585445938E-3</v>
      </c>
      <c r="O52" s="13">
        <v>3.3719547067372714E-2</v>
      </c>
      <c r="P52" s="13">
        <v>2.5364492319249331E-2</v>
      </c>
      <c r="Q52" s="13">
        <v>2.9695001484051201E-2</v>
      </c>
      <c r="R52" s="13">
        <v>3.6420179642930026E-2</v>
      </c>
      <c r="S52" s="13">
        <v>1.5631794134009804E-2</v>
      </c>
      <c r="T52" s="13">
        <v>1.1918875437469473E-2</v>
      </c>
      <c r="U52" s="13">
        <v>3.5396401708873496E-2</v>
      </c>
      <c r="V52" s="13">
        <v>7.65104197405332E-2</v>
      </c>
      <c r="W52" s="150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9"/>
      <c r="B53" s="3" t="s">
        <v>270</v>
      </c>
      <c r="C53" s="28"/>
      <c r="D53" s="13">
        <v>2.2613254226389046E-2</v>
      </c>
      <c r="E53" s="13">
        <v>-4.0230095133378607E-2</v>
      </c>
      <c r="F53" s="13">
        <v>1.3204631904163433E-2</v>
      </c>
      <c r="G53" s="13">
        <v>-3.7308869527267197E-2</v>
      </c>
      <c r="H53" s="13">
        <v>-1.3512731614607643E-2</v>
      </c>
      <c r="I53" s="13">
        <v>0.12808929503487887</v>
      </c>
      <c r="J53" s="13">
        <v>7.0390864767546635E-3</v>
      </c>
      <c r="K53" s="13">
        <v>-5.4616367797332366E-2</v>
      </c>
      <c r="L53" s="13">
        <v>-0.72080355122884265</v>
      </c>
      <c r="M53" s="13">
        <v>0.59370964156733663</v>
      </c>
      <c r="N53" s="13">
        <v>-2.9645908816327227E-2</v>
      </c>
      <c r="O53" s="13">
        <v>3.0159881829537216E-2</v>
      </c>
      <c r="P53" s="13">
        <v>2.1939154592992338E-2</v>
      </c>
      <c r="Q53" s="13">
        <v>-2.6871413373993347E-2</v>
      </c>
      <c r="R53" s="13">
        <v>3.0673677281821465E-2</v>
      </c>
      <c r="S53" s="13">
        <v>-1.1971345257755561E-2</v>
      </c>
      <c r="T53" s="13">
        <v>3.9563137630502787E-3</v>
      </c>
      <c r="U53" s="13">
        <v>1.2177040999595379E-2</v>
      </c>
      <c r="V53" s="13">
        <v>1.6956137730004261E-3</v>
      </c>
      <c r="W53" s="150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9"/>
      <c r="B54" s="44" t="s">
        <v>271</v>
      </c>
      <c r="C54" s="45"/>
      <c r="D54" s="43">
        <v>0.47</v>
      </c>
      <c r="E54" s="43">
        <v>1.1200000000000001</v>
      </c>
      <c r="F54" s="43">
        <v>0.23</v>
      </c>
      <c r="G54" s="43">
        <v>1.04</v>
      </c>
      <c r="H54" s="43" t="s">
        <v>272</v>
      </c>
      <c r="I54" s="43">
        <v>3.13</v>
      </c>
      <c r="J54" s="43" t="s">
        <v>272</v>
      </c>
      <c r="K54" s="43">
        <v>1.48</v>
      </c>
      <c r="L54" s="43">
        <v>18.29</v>
      </c>
      <c r="M54" s="43">
        <v>14.88</v>
      </c>
      <c r="N54" s="43">
        <v>0.85</v>
      </c>
      <c r="O54" s="43">
        <v>0.66</v>
      </c>
      <c r="P54" s="43">
        <v>0.45</v>
      </c>
      <c r="Q54" s="43">
        <v>0.78</v>
      </c>
      <c r="R54" s="43">
        <v>0.67</v>
      </c>
      <c r="S54" s="43">
        <v>0.4</v>
      </c>
      <c r="T54" s="43">
        <v>0</v>
      </c>
      <c r="U54" s="43">
        <v>0.21</v>
      </c>
      <c r="V54" s="43">
        <v>0.06</v>
      </c>
      <c r="W54" s="150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30" t="s">
        <v>302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>
      <c r="BM56" s="52"/>
    </row>
    <row r="57" spans="1:65" ht="15">
      <c r="B57" s="8" t="s">
        <v>518</v>
      </c>
      <c r="BM57" s="27" t="s">
        <v>298</v>
      </c>
    </row>
    <row r="58" spans="1:65" ht="15">
      <c r="A58" s="24" t="s">
        <v>99</v>
      </c>
      <c r="B58" s="18" t="s">
        <v>115</v>
      </c>
      <c r="C58" s="15" t="s">
        <v>116</v>
      </c>
      <c r="D58" s="16" t="s">
        <v>238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239</v>
      </c>
      <c r="C59" s="9" t="s">
        <v>239</v>
      </c>
      <c r="D59" s="148" t="s">
        <v>255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299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27">
        <v>7.1099999999999997E-2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29">
        <v>1</v>
      </c>
    </row>
    <row r="63" spans="1:65">
      <c r="A63" s="29"/>
      <c r="B63" s="19">
        <v>1</v>
      </c>
      <c r="C63" s="9">
        <v>2</v>
      </c>
      <c r="D63" s="23">
        <v>6.2E-2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29">
        <v>4</v>
      </c>
    </row>
    <row r="64" spans="1:65">
      <c r="A64" s="29"/>
      <c r="B64" s="19">
        <v>1</v>
      </c>
      <c r="C64" s="9">
        <v>3</v>
      </c>
      <c r="D64" s="23">
        <v>6.1099999999999995E-2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29">
        <v>16</v>
      </c>
    </row>
    <row r="65" spans="1:65">
      <c r="A65" s="29"/>
      <c r="B65" s="19">
        <v>1</v>
      </c>
      <c r="C65" s="9">
        <v>4</v>
      </c>
      <c r="D65" s="23">
        <v>6.3600000000000004E-2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29">
        <v>6.6000000000000003E-2</v>
      </c>
    </row>
    <row r="66" spans="1:65">
      <c r="A66" s="29"/>
      <c r="B66" s="19">
        <v>1</v>
      </c>
      <c r="C66" s="9">
        <v>5</v>
      </c>
      <c r="D66" s="23">
        <v>7.4800000000000005E-2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9">
        <v>10</v>
      </c>
    </row>
    <row r="67" spans="1:65">
      <c r="A67" s="29"/>
      <c r="B67" s="19">
        <v>1</v>
      </c>
      <c r="C67" s="9">
        <v>6</v>
      </c>
      <c r="D67" s="23">
        <v>6.3399999999999998E-2</v>
      </c>
      <c r="E67" s="215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53"/>
    </row>
    <row r="68" spans="1:65">
      <c r="A68" s="29"/>
      <c r="B68" s="20" t="s">
        <v>267</v>
      </c>
      <c r="C68" s="12"/>
      <c r="D68" s="231">
        <v>6.6000000000000003E-2</v>
      </c>
      <c r="E68" s="215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53"/>
    </row>
    <row r="69" spans="1:65">
      <c r="A69" s="29"/>
      <c r="B69" s="3" t="s">
        <v>268</v>
      </c>
      <c r="C69" s="28"/>
      <c r="D69" s="23">
        <v>6.3500000000000001E-2</v>
      </c>
      <c r="E69" s="215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53"/>
    </row>
    <row r="70" spans="1:65">
      <c r="A70" s="29"/>
      <c r="B70" s="3" t="s">
        <v>269</v>
      </c>
      <c r="C70" s="28"/>
      <c r="D70" s="23">
        <v>5.585337948593623E-3</v>
      </c>
      <c r="E70" s="215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216"/>
      <c r="AW70" s="216"/>
      <c r="AX70" s="216"/>
      <c r="AY70" s="216"/>
      <c r="AZ70" s="216"/>
      <c r="BA70" s="216"/>
      <c r="BB70" s="216"/>
      <c r="BC70" s="216"/>
      <c r="BD70" s="216"/>
      <c r="BE70" s="216"/>
      <c r="BF70" s="216"/>
      <c r="BG70" s="216"/>
      <c r="BH70" s="216"/>
      <c r="BI70" s="216"/>
      <c r="BJ70" s="216"/>
      <c r="BK70" s="216"/>
      <c r="BL70" s="216"/>
      <c r="BM70" s="53"/>
    </row>
    <row r="71" spans="1:65">
      <c r="A71" s="29"/>
      <c r="B71" s="3" t="s">
        <v>87</v>
      </c>
      <c r="C71" s="28"/>
      <c r="D71" s="13">
        <v>8.4626332554448833E-2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9"/>
      <c r="B72" s="3" t="s">
        <v>270</v>
      </c>
      <c r="C72" s="28"/>
      <c r="D72" s="13">
        <v>0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A73" s="29"/>
      <c r="B73" s="44" t="s">
        <v>271</v>
      </c>
      <c r="C73" s="45"/>
      <c r="D73" s="43" t="s">
        <v>272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2"/>
    </row>
    <row r="74" spans="1:65">
      <c r="B74" s="30"/>
      <c r="C74" s="20"/>
      <c r="D74" s="20"/>
      <c r="BM74" s="52"/>
    </row>
    <row r="75" spans="1:65" ht="15">
      <c r="B75" s="8" t="s">
        <v>519</v>
      </c>
      <c r="BM75" s="27" t="s">
        <v>298</v>
      </c>
    </row>
    <row r="76" spans="1:65" ht="15">
      <c r="A76" s="24" t="s">
        <v>49</v>
      </c>
      <c r="B76" s="18" t="s">
        <v>115</v>
      </c>
      <c r="C76" s="15" t="s">
        <v>116</v>
      </c>
      <c r="D76" s="16" t="s">
        <v>238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239</v>
      </c>
      <c r="C77" s="9" t="s">
        <v>239</v>
      </c>
      <c r="D77" s="148" t="s">
        <v>280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118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9"/>
      <c r="C79" s="9"/>
      <c r="D79" s="25"/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</v>
      </c>
    </row>
    <row r="80" spans="1:65">
      <c r="A80" s="29"/>
      <c r="B80" s="18">
        <v>1</v>
      </c>
      <c r="C80" s="14">
        <v>1</v>
      </c>
      <c r="D80" s="21">
        <v>7.64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</v>
      </c>
    </row>
    <row r="81" spans="1:65">
      <c r="A81" s="29"/>
      <c r="B81" s="19">
        <v>1</v>
      </c>
      <c r="C81" s="9">
        <v>2</v>
      </c>
      <c r="D81" s="11">
        <v>7.14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</v>
      </c>
    </row>
    <row r="82" spans="1:65">
      <c r="A82" s="29"/>
      <c r="B82" s="19">
        <v>1</v>
      </c>
      <c r="C82" s="9">
        <v>3</v>
      </c>
      <c r="D82" s="11">
        <v>8.48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16</v>
      </c>
    </row>
    <row r="83" spans="1:65">
      <c r="A83" s="29"/>
      <c r="B83" s="19">
        <v>1</v>
      </c>
      <c r="C83" s="9">
        <v>4</v>
      </c>
      <c r="D83" s="11">
        <v>6.43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7.26833333333333</v>
      </c>
    </row>
    <row r="84" spans="1:65">
      <c r="A84" s="29"/>
      <c r="B84" s="19">
        <v>1</v>
      </c>
      <c r="C84" s="9">
        <v>5</v>
      </c>
      <c r="D84" s="11">
        <v>8.25</v>
      </c>
      <c r="E84" s="15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7">
        <v>11</v>
      </c>
    </row>
    <row r="85" spans="1:65">
      <c r="A85" s="29"/>
      <c r="B85" s="19">
        <v>1</v>
      </c>
      <c r="C85" s="9">
        <v>6</v>
      </c>
      <c r="D85" s="11">
        <v>5.67</v>
      </c>
      <c r="E85" s="15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9"/>
      <c r="B86" s="20" t="s">
        <v>267</v>
      </c>
      <c r="C86" s="12"/>
      <c r="D86" s="22">
        <v>7.2683333333333335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9"/>
      <c r="B87" s="3" t="s">
        <v>268</v>
      </c>
      <c r="C87" s="28"/>
      <c r="D87" s="11">
        <v>7.39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9"/>
      <c r="B88" s="3" t="s">
        <v>269</v>
      </c>
      <c r="C88" s="28"/>
      <c r="D88" s="23">
        <v>1.0810997487127074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9"/>
      <c r="B89" s="3" t="s">
        <v>87</v>
      </c>
      <c r="C89" s="28"/>
      <c r="D89" s="13">
        <v>0.14874107985040688</v>
      </c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9"/>
      <c r="B90" s="3" t="s">
        <v>270</v>
      </c>
      <c r="C90" s="28"/>
      <c r="D90" s="13">
        <v>4.4408920985006262E-16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A91" s="29"/>
      <c r="B91" s="44" t="s">
        <v>271</v>
      </c>
      <c r="C91" s="45"/>
      <c r="D91" s="43" t="s">
        <v>272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2"/>
    </row>
    <row r="92" spans="1:65">
      <c r="B92" s="30"/>
      <c r="C92" s="20"/>
      <c r="D92" s="20"/>
      <c r="BM92" s="52"/>
    </row>
    <row r="93" spans="1:65" ht="15">
      <c r="B93" s="8" t="s">
        <v>520</v>
      </c>
      <c r="BM93" s="27" t="s">
        <v>67</v>
      </c>
    </row>
    <row r="94" spans="1:65" ht="15">
      <c r="A94" s="24" t="s">
        <v>10</v>
      </c>
      <c r="B94" s="18" t="s">
        <v>115</v>
      </c>
      <c r="C94" s="15" t="s">
        <v>116</v>
      </c>
      <c r="D94" s="16" t="s">
        <v>238</v>
      </c>
      <c r="E94" s="17" t="s">
        <v>238</v>
      </c>
      <c r="F94" s="17" t="s">
        <v>238</v>
      </c>
      <c r="G94" s="17" t="s">
        <v>238</v>
      </c>
      <c r="H94" s="17" t="s">
        <v>238</v>
      </c>
      <c r="I94" s="17" t="s">
        <v>238</v>
      </c>
      <c r="J94" s="17" t="s">
        <v>238</v>
      </c>
      <c r="K94" s="17" t="s">
        <v>238</v>
      </c>
      <c r="L94" s="17" t="s">
        <v>238</v>
      </c>
      <c r="M94" s="17" t="s">
        <v>238</v>
      </c>
      <c r="N94" s="17" t="s">
        <v>238</v>
      </c>
      <c r="O94" s="17" t="s">
        <v>238</v>
      </c>
      <c r="P94" s="17" t="s">
        <v>238</v>
      </c>
      <c r="Q94" s="17" t="s">
        <v>238</v>
      </c>
      <c r="R94" s="17" t="s">
        <v>238</v>
      </c>
      <c r="S94" s="17" t="s">
        <v>238</v>
      </c>
      <c r="T94" s="17" t="s">
        <v>238</v>
      </c>
      <c r="U94" s="17" t="s">
        <v>238</v>
      </c>
      <c r="V94" s="17" t="s">
        <v>238</v>
      </c>
      <c r="W94" s="150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239</v>
      </c>
      <c r="C95" s="9" t="s">
        <v>239</v>
      </c>
      <c r="D95" s="148" t="s">
        <v>241</v>
      </c>
      <c r="E95" s="149" t="s">
        <v>243</v>
      </c>
      <c r="F95" s="149" t="s">
        <v>244</v>
      </c>
      <c r="G95" s="149" t="s">
        <v>245</v>
      </c>
      <c r="H95" s="149" t="s">
        <v>246</v>
      </c>
      <c r="I95" s="149" t="s">
        <v>247</v>
      </c>
      <c r="J95" s="149" t="s">
        <v>248</v>
      </c>
      <c r="K95" s="149" t="s">
        <v>249</v>
      </c>
      <c r="L95" s="149" t="s">
        <v>250</v>
      </c>
      <c r="M95" s="149" t="s">
        <v>251</v>
      </c>
      <c r="N95" s="149" t="s">
        <v>252</v>
      </c>
      <c r="O95" s="149" t="s">
        <v>253</v>
      </c>
      <c r="P95" s="149" t="s">
        <v>254</v>
      </c>
      <c r="Q95" s="149" t="s">
        <v>255</v>
      </c>
      <c r="R95" s="149" t="s">
        <v>273</v>
      </c>
      <c r="S95" s="149" t="s">
        <v>256</v>
      </c>
      <c r="T95" s="149" t="s">
        <v>257</v>
      </c>
      <c r="U95" s="149" t="s">
        <v>258</v>
      </c>
      <c r="V95" s="149" t="s">
        <v>280</v>
      </c>
      <c r="W95" s="150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118</v>
      </c>
      <c r="E96" s="11" t="s">
        <v>299</v>
      </c>
      <c r="F96" s="11" t="s">
        <v>299</v>
      </c>
      <c r="G96" s="11" t="s">
        <v>299</v>
      </c>
      <c r="H96" s="11" t="s">
        <v>299</v>
      </c>
      <c r="I96" s="11" t="s">
        <v>300</v>
      </c>
      <c r="J96" s="11" t="s">
        <v>300</v>
      </c>
      <c r="K96" s="11" t="s">
        <v>118</v>
      </c>
      <c r="L96" s="11" t="s">
        <v>300</v>
      </c>
      <c r="M96" s="11" t="s">
        <v>299</v>
      </c>
      <c r="N96" s="11" t="s">
        <v>299</v>
      </c>
      <c r="O96" s="11" t="s">
        <v>299</v>
      </c>
      <c r="P96" s="11" t="s">
        <v>299</v>
      </c>
      <c r="Q96" s="11" t="s">
        <v>299</v>
      </c>
      <c r="R96" s="11" t="s">
        <v>299</v>
      </c>
      <c r="S96" s="11" t="s">
        <v>299</v>
      </c>
      <c r="T96" s="11" t="s">
        <v>300</v>
      </c>
      <c r="U96" s="11" t="s">
        <v>300</v>
      </c>
      <c r="V96" s="11" t="s">
        <v>118</v>
      </c>
      <c r="W96" s="150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0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150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0</v>
      </c>
    </row>
    <row r="98" spans="1:65">
      <c r="A98" s="29"/>
      <c r="B98" s="18">
        <v>1</v>
      </c>
      <c r="C98" s="14">
        <v>1</v>
      </c>
      <c r="D98" s="217">
        <v>418.42</v>
      </c>
      <c r="E98" s="217">
        <v>420</v>
      </c>
      <c r="F98" s="217">
        <v>426.47546119219862</v>
      </c>
      <c r="G98" s="217">
        <v>413</v>
      </c>
      <c r="H98" s="217">
        <v>409</v>
      </c>
      <c r="I98" s="217">
        <v>389</v>
      </c>
      <c r="J98" s="217">
        <v>426</v>
      </c>
      <c r="K98" s="217">
        <v>440</v>
      </c>
      <c r="L98" s="217">
        <v>407.91</v>
      </c>
      <c r="M98" s="217">
        <v>390</v>
      </c>
      <c r="N98" s="217">
        <v>421</v>
      </c>
      <c r="O98" s="217">
        <v>410</v>
      </c>
      <c r="P98" s="217">
        <v>440</v>
      </c>
      <c r="Q98" s="217">
        <v>429</v>
      </c>
      <c r="R98" s="217">
        <v>440</v>
      </c>
      <c r="S98" s="217">
        <v>404.11619999999999</v>
      </c>
      <c r="T98" s="217">
        <v>407</v>
      </c>
      <c r="U98" s="217">
        <v>451</v>
      </c>
      <c r="V98" s="217">
        <v>421.37670000000003</v>
      </c>
      <c r="W98" s="219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1">
        <v>1</v>
      </c>
    </row>
    <row r="99" spans="1:65">
      <c r="A99" s="29"/>
      <c r="B99" s="19">
        <v>1</v>
      </c>
      <c r="C99" s="9">
        <v>2</v>
      </c>
      <c r="D99" s="222">
        <v>420.58</v>
      </c>
      <c r="E99" s="222">
        <v>425.5</v>
      </c>
      <c r="F99" s="222">
        <v>421.27649901435535</v>
      </c>
      <c r="G99" s="222">
        <v>413</v>
      </c>
      <c r="H99" s="222">
        <v>407</v>
      </c>
      <c r="I99" s="222">
        <v>388</v>
      </c>
      <c r="J99" s="222">
        <v>435</v>
      </c>
      <c r="K99" s="222">
        <v>440</v>
      </c>
      <c r="L99" s="222">
        <v>391.47</v>
      </c>
      <c r="M99" s="222">
        <v>383</v>
      </c>
      <c r="N99" s="222">
        <v>421</v>
      </c>
      <c r="O99" s="222">
        <v>419</v>
      </c>
      <c r="P99" s="222">
        <v>411</v>
      </c>
      <c r="Q99" s="222">
        <v>419</v>
      </c>
      <c r="R99" s="222">
        <v>440</v>
      </c>
      <c r="S99" s="222">
        <v>411.13119999999998</v>
      </c>
      <c r="T99" s="222">
        <v>405</v>
      </c>
      <c r="U99" s="222">
        <v>460</v>
      </c>
      <c r="V99" s="222">
        <v>431.02809999999999</v>
      </c>
      <c r="W99" s="219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1" t="e">
        <v>#N/A</v>
      </c>
    </row>
    <row r="100" spans="1:65">
      <c r="A100" s="29"/>
      <c r="B100" s="19">
        <v>1</v>
      </c>
      <c r="C100" s="9">
        <v>3</v>
      </c>
      <c r="D100" s="222">
        <v>426.64</v>
      </c>
      <c r="E100" s="222">
        <v>418.2</v>
      </c>
      <c r="F100" s="222">
        <v>412.70045270035058</v>
      </c>
      <c r="G100" s="222">
        <v>410</v>
      </c>
      <c r="H100" s="222">
        <v>411</v>
      </c>
      <c r="I100" s="222">
        <v>395</v>
      </c>
      <c r="J100" s="222">
        <v>420</v>
      </c>
      <c r="K100" s="222">
        <v>450</v>
      </c>
      <c r="L100" s="222">
        <v>390.42</v>
      </c>
      <c r="M100" s="222">
        <v>384</v>
      </c>
      <c r="N100" s="222">
        <v>421</v>
      </c>
      <c r="O100" s="222">
        <v>420</v>
      </c>
      <c r="P100" s="222">
        <v>430</v>
      </c>
      <c r="Q100" s="222">
        <v>429</v>
      </c>
      <c r="R100" s="222">
        <v>430</v>
      </c>
      <c r="S100" s="222">
        <v>412.45100000000002</v>
      </c>
      <c r="T100" s="222">
        <v>422</v>
      </c>
      <c r="U100" s="222">
        <v>457</v>
      </c>
      <c r="V100" s="224">
        <v>1094.6528000000001</v>
      </c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1">
        <v>16</v>
      </c>
    </row>
    <row r="101" spans="1:65">
      <c r="A101" s="29"/>
      <c r="B101" s="19">
        <v>1</v>
      </c>
      <c r="C101" s="9">
        <v>4</v>
      </c>
      <c r="D101" s="222">
        <v>428.35</v>
      </c>
      <c r="E101" s="222">
        <v>414.9</v>
      </c>
      <c r="F101" s="222">
        <v>413.17044952269691</v>
      </c>
      <c r="G101" s="222">
        <v>412</v>
      </c>
      <c r="H101" s="222">
        <v>404</v>
      </c>
      <c r="I101" s="222">
        <v>387</v>
      </c>
      <c r="J101" s="222">
        <v>445</v>
      </c>
      <c r="K101" s="224">
        <v>500</v>
      </c>
      <c r="L101" s="222">
        <v>396.09</v>
      </c>
      <c r="M101" s="222">
        <v>384</v>
      </c>
      <c r="N101" s="222">
        <v>412</v>
      </c>
      <c r="O101" s="222">
        <v>410</v>
      </c>
      <c r="P101" s="222">
        <v>431</v>
      </c>
      <c r="Q101" s="222">
        <v>429</v>
      </c>
      <c r="R101" s="222">
        <v>430</v>
      </c>
      <c r="S101" s="222">
        <v>407.83269999999999</v>
      </c>
      <c r="T101" s="222">
        <v>416</v>
      </c>
      <c r="U101" s="222">
        <v>462</v>
      </c>
      <c r="V101" s="224">
        <v>599.52099999999996</v>
      </c>
      <c r="W101" s="219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1">
        <v>418.97275859850231</v>
      </c>
    </row>
    <row r="102" spans="1:65">
      <c r="A102" s="29"/>
      <c r="B102" s="19">
        <v>1</v>
      </c>
      <c r="C102" s="9">
        <v>5</v>
      </c>
      <c r="D102" s="222">
        <v>420.48</v>
      </c>
      <c r="E102" s="222">
        <v>429.6</v>
      </c>
      <c r="F102" s="222">
        <v>410.66701725324538</v>
      </c>
      <c r="G102" s="222">
        <v>408</v>
      </c>
      <c r="H102" s="222">
        <v>402</v>
      </c>
      <c r="I102" s="222">
        <v>387</v>
      </c>
      <c r="J102" s="222">
        <v>421</v>
      </c>
      <c r="K102" s="222">
        <v>450</v>
      </c>
      <c r="L102" s="222">
        <v>386.27</v>
      </c>
      <c r="M102" s="222">
        <v>382</v>
      </c>
      <c r="N102" s="222">
        <v>421</v>
      </c>
      <c r="O102" s="222">
        <v>410</v>
      </c>
      <c r="P102" s="222">
        <v>449</v>
      </c>
      <c r="Q102" s="222">
        <v>419</v>
      </c>
      <c r="R102" s="222">
        <v>430</v>
      </c>
      <c r="S102" s="222">
        <v>398.75400000000002</v>
      </c>
      <c r="T102" s="222">
        <v>415</v>
      </c>
      <c r="U102" s="222">
        <v>439</v>
      </c>
      <c r="V102" s="222">
        <v>419.36510000000004</v>
      </c>
      <c r="W102" s="219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1">
        <v>72</v>
      </c>
    </row>
    <row r="103" spans="1:65">
      <c r="A103" s="29"/>
      <c r="B103" s="19">
        <v>1</v>
      </c>
      <c r="C103" s="9">
        <v>6</v>
      </c>
      <c r="D103" s="222">
        <v>410.59</v>
      </c>
      <c r="E103" s="222">
        <v>426.8</v>
      </c>
      <c r="F103" s="222">
        <v>421.76090054642236</v>
      </c>
      <c r="G103" s="222">
        <v>417</v>
      </c>
      <c r="H103" s="222">
        <v>414</v>
      </c>
      <c r="I103" s="222">
        <v>388</v>
      </c>
      <c r="J103" s="222">
        <v>440</v>
      </c>
      <c r="K103" s="222">
        <v>470</v>
      </c>
      <c r="L103" s="222">
        <v>404.86</v>
      </c>
      <c r="M103" s="222">
        <v>380</v>
      </c>
      <c r="N103" s="222">
        <v>421</v>
      </c>
      <c r="O103" s="222">
        <v>420</v>
      </c>
      <c r="P103" s="222">
        <v>421</v>
      </c>
      <c r="Q103" s="222">
        <v>440</v>
      </c>
      <c r="R103" s="222">
        <v>440</v>
      </c>
      <c r="S103" s="222">
        <v>406.15809999999999</v>
      </c>
      <c r="T103" s="222">
        <v>419</v>
      </c>
      <c r="U103" s="222">
        <v>464</v>
      </c>
      <c r="V103" s="222">
        <v>431.77709999999996</v>
      </c>
      <c r="W103" s="219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5"/>
    </row>
    <row r="104" spans="1:65">
      <c r="A104" s="29"/>
      <c r="B104" s="20" t="s">
        <v>267</v>
      </c>
      <c r="C104" s="12"/>
      <c r="D104" s="226">
        <v>420.84333333333331</v>
      </c>
      <c r="E104" s="226">
        <v>422.5</v>
      </c>
      <c r="F104" s="226">
        <v>417.67513003821153</v>
      </c>
      <c r="G104" s="226">
        <v>412.16666666666669</v>
      </c>
      <c r="H104" s="226">
        <v>407.83333333333331</v>
      </c>
      <c r="I104" s="226">
        <v>389</v>
      </c>
      <c r="J104" s="226">
        <v>431.16666666666669</v>
      </c>
      <c r="K104" s="226">
        <v>458.33333333333331</v>
      </c>
      <c r="L104" s="226">
        <v>396.17</v>
      </c>
      <c r="M104" s="226">
        <v>383.83333333333331</v>
      </c>
      <c r="N104" s="226">
        <v>419.5</v>
      </c>
      <c r="O104" s="226">
        <v>414.83333333333331</v>
      </c>
      <c r="P104" s="226">
        <v>430.33333333333331</v>
      </c>
      <c r="Q104" s="226">
        <v>427.5</v>
      </c>
      <c r="R104" s="226">
        <v>435</v>
      </c>
      <c r="S104" s="226">
        <v>406.74053333333336</v>
      </c>
      <c r="T104" s="226">
        <v>414</v>
      </c>
      <c r="U104" s="226">
        <v>455.5</v>
      </c>
      <c r="V104" s="226">
        <v>566.28679999999997</v>
      </c>
      <c r="W104" s="219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5"/>
    </row>
    <row r="105" spans="1:65">
      <c r="A105" s="29"/>
      <c r="B105" s="3" t="s">
        <v>268</v>
      </c>
      <c r="C105" s="28"/>
      <c r="D105" s="222">
        <v>420.53</v>
      </c>
      <c r="E105" s="222">
        <v>422.75</v>
      </c>
      <c r="F105" s="222">
        <v>417.22347426852616</v>
      </c>
      <c r="G105" s="222">
        <v>412.5</v>
      </c>
      <c r="H105" s="222">
        <v>408</v>
      </c>
      <c r="I105" s="222">
        <v>388</v>
      </c>
      <c r="J105" s="222">
        <v>430.5</v>
      </c>
      <c r="K105" s="222">
        <v>450</v>
      </c>
      <c r="L105" s="222">
        <v>393.78</v>
      </c>
      <c r="M105" s="222">
        <v>383.5</v>
      </c>
      <c r="N105" s="222">
        <v>421</v>
      </c>
      <c r="O105" s="222">
        <v>414.5</v>
      </c>
      <c r="P105" s="222">
        <v>430.5</v>
      </c>
      <c r="Q105" s="222">
        <v>429</v>
      </c>
      <c r="R105" s="222">
        <v>435</v>
      </c>
      <c r="S105" s="222">
        <v>406.99540000000002</v>
      </c>
      <c r="T105" s="222">
        <v>415.5</v>
      </c>
      <c r="U105" s="222">
        <v>458.5</v>
      </c>
      <c r="V105" s="222">
        <v>431.40260000000001</v>
      </c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5"/>
    </row>
    <row r="106" spans="1:65">
      <c r="A106" s="29"/>
      <c r="B106" s="3" t="s">
        <v>269</v>
      </c>
      <c r="C106" s="28"/>
      <c r="D106" s="222">
        <v>6.3428090517267499</v>
      </c>
      <c r="E106" s="222">
        <v>5.6639209034025333</v>
      </c>
      <c r="F106" s="222">
        <v>6.3444844319680191</v>
      </c>
      <c r="G106" s="222">
        <v>3.0605010483034745</v>
      </c>
      <c r="H106" s="222">
        <v>4.4459719597256422</v>
      </c>
      <c r="I106" s="222">
        <v>3.03315017762062</v>
      </c>
      <c r="J106" s="222">
        <v>10.381072520056234</v>
      </c>
      <c r="K106" s="222">
        <v>23.166067138525406</v>
      </c>
      <c r="L106" s="222">
        <v>8.5616890856886503</v>
      </c>
      <c r="M106" s="222">
        <v>3.3714487489307423</v>
      </c>
      <c r="N106" s="222">
        <v>3.6742346141747673</v>
      </c>
      <c r="O106" s="222">
        <v>5.3072277760302189</v>
      </c>
      <c r="P106" s="222">
        <v>13.4412301024373</v>
      </c>
      <c r="Q106" s="222">
        <v>7.8421935706790613</v>
      </c>
      <c r="R106" s="222">
        <v>5.4772255750516612</v>
      </c>
      <c r="S106" s="222">
        <v>4.9817924499788848</v>
      </c>
      <c r="T106" s="222">
        <v>6.6932802122726045</v>
      </c>
      <c r="U106" s="222">
        <v>9.2682252885868071</v>
      </c>
      <c r="V106" s="222">
        <v>268.04769737429967</v>
      </c>
      <c r="W106" s="219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5"/>
    </row>
    <row r="107" spans="1:65">
      <c r="A107" s="29"/>
      <c r="B107" s="3" t="s">
        <v>87</v>
      </c>
      <c r="C107" s="28"/>
      <c r="D107" s="13">
        <v>1.5071663370518127E-2</v>
      </c>
      <c r="E107" s="13">
        <v>1.3405729948881735E-2</v>
      </c>
      <c r="F107" s="13">
        <v>1.5189998100647233E-2</v>
      </c>
      <c r="G107" s="13">
        <v>7.4253968013832782E-3</v>
      </c>
      <c r="H107" s="13">
        <v>1.0901443301329732E-2</v>
      </c>
      <c r="I107" s="13">
        <v>7.7973012278165039E-3</v>
      </c>
      <c r="J107" s="13">
        <v>2.4076704723748513E-2</v>
      </c>
      <c r="K107" s="13">
        <v>5.0544146484055433E-2</v>
      </c>
      <c r="L107" s="13">
        <v>2.1611149470400711E-2</v>
      </c>
      <c r="M107" s="13">
        <v>8.7836267883562545E-3</v>
      </c>
      <c r="N107" s="13">
        <v>8.7586045629911013E-3</v>
      </c>
      <c r="O107" s="13">
        <v>1.2793638672632108E-2</v>
      </c>
      <c r="P107" s="13">
        <v>3.1234461895671497E-2</v>
      </c>
      <c r="Q107" s="13">
        <v>1.8344312446032893E-2</v>
      </c>
      <c r="R107" s="13">
        <v>1.2591323161038302E-2</v>
      </c>
      <c r="S107" s="13">
        <v>1.2248084569177151E-2</v>
      </c>
      <c r="T107" s="13">
        <v>1.616734350790484E-2</v>
      </c>
      <c r="U107" s="13">
        <v>2.0347366165942498E-2</v>
      </c>
      <c r="V107" s="13">
        <v>0.47334265494851668</v>
      </c>
      <c r="W107" s="150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9"/>
      <c r="B108" s="3" t="s">
        <v>270</v>
      </c>
      <c r="C108" s="28"/>
      <c r="D108" s="13">
        <v>4.4646691137826267E-3</v>
      </c>
      <c r="E108" s="13">
        <v>8.4187845846985798E-3</v>
      </c>
      <c r="F108" s="13">
        <v>-3.0971669008540426E-3</v>
      </c>
      <c r="G108" s="13">
        <v>-1.62447123163868E-2</v>
      </c>
      <c r="H108" s="13">
        <v>-2.6587469081358117E-2</v>
      </c>
      <c r="I108" s="13">
        <v>-7.1538681175271623E-2</v>
      </c>
      <c r="J108" s="13">
        <v>2.9104298114641214E-2</v>
      </c>
      <c r="K108" s="13">
        <v>9.3945427064268561E-2</v>
      </c>
      <c r="L108" s="13">
        <v>-5.4425396712615259E-2</v>
      </c>
      <c r="M108" s="13">
        <v>-8.3870429625814369E-2</v>
      </c>
      <c r="N108" s="13">
        <v>1.2584145166414373E-3</v>
      </c>
      <c r="O108" s="13">
        <v>-9.8799389225583401E-3</v>
      </c>
      <c r="P108" s="13">
        <v>2.7115306429069674E-2</v>
      </c>
      <c r="Q108" s="13">
        <v>2.0352734698126929E-2</v>
      </c>
      <c r="R108" s="13">
        <v>3.8253659868269452E-2</v>
      </c>
      <c r="S108" s="13">
        <v>-2.9195753218148934E-2</v>
      </c>
      <c r="T108" s="13">
        <v>-1.1868930608129769E-2</v>
      </c>
      <c r="U108" s="13">
        <v>8.7182855333325815E-2</v>
      </c>
      <c r="V108" s="13">
        <v>0.35160768421859934</v>
      </c>
      <c r="W108" s="150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9"/>
      <c r="B109" s="44" t="s">
        <v>271</v>
      </c>
      <c r="C109" s="45"/>
      <c r="D109" s="43">
        <v>0.08</v>
      </c>
      <c r="E109" s="43">
        <v>0.17</v>
      </c>
      <c r="F109" s="43">
        <v>0.11</v>
      </c>
      <c r="G109" s="43">
        <v>0.42</v>
      </c>
      <c r="H109" s="43">
        <v>0.67</v>
      </c>
      <c r="I109" s="43">
        <v>1.76</v>
      </c>
      <c r="J109" s="43">
        <v>0.67</v>
      </c>
      <c r="K109" s="43">
        <v>2.2400000000000002</v>
      </c>
      <c r="L109" s="43">
        <v>1.35</v>
      </c>
      <c r="M109" s="43">
        <v>2.06</v>
      </c>
      <c r="N109" s="43">
        <v>0</v>
      </c>
      <c r="O109" s="43">
        <v>0.27</v>
      </c>
      <c r="P109" s="43">
        <v>0.63</v>
      </c>
      <c r="Q109" s="43">
        <v>0.46</v>
      </c>
      <c r="R109" s="43">
        <v>0.9</v>
      </c>
      <c r="S109" s="43">
        <v>0.74</v>
      </c>
      <c r="T109" s="43">
        <v>0.32</v>
      </c>
      <c r="U109" s="43">
        <v>2.08</v>
      </c>
      <c r="V109" s="43">
        <v>8.48</v>
      </c>
      <c r="W109" s="150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2"/>
    </row>
    <row r="111" spans="1:65" ht="15">
      <c r="B111" s="8" t="s">
        <v>521</v>
      </c>
      <c r="BM111" s="27" t="s">
        <v>67</v>
      </c>
    </row>
    <row r="112" spans="1:65" ht="15">
      <c r="A112" s="24" t="s">
        <v>13</v>
      </c>
      <c r="B112" s="18" t="s">
        <v>115</v>
      </c>
      <c r="C112" s="15" t="s">
        <v>116</v>
      </c>
      <c r="D112" s="16" t="s">
        <v>238</v>
      </c>
      <c r="E112" s="17" t="s">
        <v>238</v>
      </c>
      <c r="F112" s="17" t="s">
        <v>238</v>
      </c>
      <c r="G112" s="17" t="s">
        <v>238</v>
      </c>
      <c r="H112" s="17" t="s">
        <v>238</v>
      </c>
      <c r="I112" s="17" t="s">
        <v>238</v>
      </c>
      <c r="J112" s="17" t="s">
        <v>238</v>
      </c>
      <c r="K112" s="17" t="s">
        <v>238</v>
      </c>
      <c r="L112" s="17" t="s">
        <v>238</v>
      </c>
      <c r="M112" s="17" t="s">
        <v>238</v>
      </c>
      <c r="N112" s="17" t="s">
        <v>238</v>
      </c>
      <c r="O112" s="17" t="s">
        <v>238</v>
      </c>
      <c r="P112" s="17" t="s">
        <v>238</v>
      </c>
      <c r="Q112" s="17" t="s">
        <v>238</v>
      </c>
      <c r="R112" s="17" t="s">
        <v>238</v>
      </c>
      <c r="S112" s="17" t="s">
        <v>238</v>
      </c>
      <c r="T112" s="17" t="s">
        <v>238</v>
      </c>
      <c r="U112" s="17" t="s">
        <v>238</v>
      </c>
      <c r="V112" s="17" t="s">
        <v>238</v>
      </c>
      <c r="W112" s="150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239</v>
      </c>
      <c r="C113" s="9" t="s">
        <v>239</v>
      </c>
      <c r="D113" s="148" t="s">
        <v>241</v>
      </c>
      <c r="E113" s="149" t="s">
        <v>243</v>
      </c>
      <c r="F113" s="149" t="s">
        <v>244</v>
      </c>
      <c r="G113" s="149" t="s">
        <v>245</v>
      </c>
      <c r="H113" s="149" t="s">
        <v>246</v>
      </c>
      <c r="I113" s="149" t="s">
        <v>247</v>
      </c>
      <c r="J113" s="149" t="s">
        <v>248</v>
      </c>
      <c r="K113" s="149" t="s">
        <v>249</v>
      </c>
      <c r="L113" s="149" t="s">
        <v>250</v>
      </c>
      <c r="M113" s="149" t="s">
        <v>251</v>
      </c>
      <c r="N113" s="149" t="s">
        <v>252</v>
      </c>
      <c r="O113" s="149" t="s">
        <v>253</v>
      </c>
      <c r="P113" s="149" t="s">
        <v>254</v>
      </c>
      <c r="Q113" s="149" t="s">
        <v>255</v>
      </c>
      <c r="R113" s="149" t="s">
        <v>273</v>
      </c>
      <c r="S113" s="149" t="s">
        <v>256</v>
      </c>
      <c r="T113" s="149" t="s">
        <v>257</v>
      </c>
      <c r="U113" s="149" t="s">
        <v>258</v>
      </c>
      <c r="V113" s="149" t="s">
        <v>280</v>
      </c>
      <c r="W113" s="150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299</v>
      </c>
      <c r="E114" s="11" t="s">
        <v>299</v>
      </c>
      <c r="F114" s="11" t="s">
        <v>299</v>
      </c>
      <c r="G114" s="11" t="s">
        <v>299</v>
      </c>
      <c r="H114" s="11" t="s">
        <v>299</v>
      </c>
      <c r="I114" s="11" t="s">
        <v>299</v>
      </c>
      <c r="J114" s="11" t="s">
        <v>300</v>
      </c>
      <c r="K114" s="11" t="s">
        <v>299</v>
      </c>
      <c r="L114" s="11" t="s">
        <v>300</v>
      </c>
      <c r="M114" s="11" t="s">
        <v>299</v>
      </c>
      <c r="N114" s="11" t="s">
        <v>299</v>
      </c>
      <c r="O114" s="11" t="s">
        <v>299</v>
      </c>
      <c r="P114" s="11" t="s">
        <v>299</v>
      </c>
      <c r="Q114" s="11" t="s">
        <v>299</v>
      </c>
      <c r="R114" s="11" t="s">
        <v>299</v>
      </c>
      <c r="S114" s="11" t="s">
        <v>299</v>
      </c>
      <c r="T114" s="11" t="s">
        <v>300</v>
      </c>
      <c r="U114" s="11" t="s">
        <v>300</v>
      </c>
      <c r="V114" s="11" t="s">
        <v>299</v>
      </c>
      <c r="W114" s="150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150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0.72809999999999997</v>
      </c>
      <c r="E116" s="21">
        <v>0.75</v>
      </c>
      <c r="F116" s="21">
        <v>0.80048184927748112</v>
      </c>
      <c r="G116" s="144">
        <v>0.8</v>
      </c>
      <c r="H116" s="21">
        <v>0.78</v>
      </c>
      <c r="I116" s="21">
        <v>0.84</v>
      </c>
      <c r="J116" s="144">
        <v>0.8</v>
      </c>
      <c r="K116" s="21">
        <v>0.85</v>
      </c>
      <c r="L116" s="21">
        <v>0.79</v>
      </c>
      <c r="M116" s="21">
        <v>0.77</v>
      </c>
      <c r="N116" s="21">
        <v>0.81</v>
      </c>
      <c r="O116" s="21">
        <v>0.75</v>
      </c>
      <c r="P116" s="21">
        <v>0.82</v>
      </c>
      <c r="Q116" s="21">
        <v>0.8</v>
      </c>
      <c r="R116" s="21">
        <v>0.79</v>
      </c>
      <c r="S116" s="21">
        <v>0.77807999999999999</v>
      </c>
      <c r="T116" s="21">
        <v>0.79</v>
      </c>
      <c r="U116" s="21">
        <v>0.8</v>
      </c>
      <c r="V116" s="21">
        <v>0.76070000000000004</v>
      </c>
      <c r="W116" s="150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0.73660000000000003</v>
      </c>
      <c r="E117" s="11">
        <v>0.87</v>
      </c>
      <c r="F117" s="11">
        <v>0.80282734417734536</v>
      </c>
      <c r="G117" s="145">
        <v>0.8</v>
      </c>
      <c r="H117" s="11">
        <v>0.78</v>
      </c>
      <c r="I117" s="11">
        <v>0.84</v>
      </c>
      <c r="J117" s="145">
        <v>0.9</v>
      </c>
      <c r="K117" s="11">
        <v>0.82</v>
      </c>
      <c r="L117" s="11">
        <v>0.79</v>
      </c>
      <c r="M117" s="11">
        <v>0.75</v>
      </c>
      <c r="N117" s="11">
        <v>0.81</v>
      </c>
      <c r="O117" s="11">
        <v>0.76</v>
      </c>
      <c r="P117" s="11">
        <v>0.77</v>
      </c>
      <c r="Q117" s="11">
        <v>0.8</v>
      </c>
      <c r="R117" s="11">
        <v>0.79</v>
      </c>
      <c r="S117" s="11">
        <v>0.78095000000000003</v>
      </c>
      <c r="T117" s="11">
        <v>0.78</v>
      </c>
      <c r="U117" s="11">
        <v>0.71</v>
      </c>
      <c r="V117" s="11">
        <v>0.74350000000000005</v>
      </c>
      <c r="W117" s="150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0.75700000000000001</v>
      </c>
      <c r="E118" s="11">
        <v>0.85</v>
      </c>
      <c r="F118" s="11">
        <v>0.77558150997470399</v>
      </c>
      <c r="G118" s="145">
        <v>0.8</v>
      </c>
      <c r="H118" s="11">
        <v>0.79</v>
      </c>
      <c r="I118" s="11">
        <v>0.91</v>
      </c>
      <c r="J118" s="145">
        <v>0.8</v>
      </c>
      <c r="K118" s="11">
        <v>0.88</v>
      </c>
      <c r="L118" s="11">
        <v>0.73</v>
      </c>
      <c r="M118" s="11">
        <v>0.73</v>
      </c>
      <c r="N118" s="11">
        <v>0.8</v>
      </c>
      <c r="O118" s="11">
        <v>0.78</v>
      </c>
      <c r="P118" s="11">
        <v>0.8</v>
      </c>
      <c r="Q118" s="11">
        <v>0.79</v>
      </c>
      <c r="R118" s="11">
        <v>0.77</v>
      </c>
      <c r="S118" s="11">
        <v>0.78110000000000002</v>
      </c>
      <c r="T118" s="11">
        <v>0.81</v>
      </c>
      <c r="U118" s="11">
        <v>0.85</v>
      </c>
      <c r="V118" s="146">
        <v>0.9365</v>
      </c>
      <c r="W118" s="150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0.78010000000000002</v>
      </c>
      <c r="E119" s="11">
        <v>0.87</v>
      </c>
      <c r="F119" s="11">
        <v>0.7949010862206084</v>
      </c>
      <c r="G119" s="145">
        <v>0.8</v>
      </c>
      <c r="H119" s="11">
        <v>0.79</v>
      </c>
      <c r="I119" s="11">
        <v>0.91</v>
      </c>
      <c r="J119" s="145">
        <v>0.8</v>
      </c>
      <c r="K119" s="11">
        <v>0.81</v>
      </c>
      <c r="L119" s="11">
        <v>0.79</v>
      </c>
      <c r="M119" s="11">
        <v>0.75</v>
      </c>
      <c r="N119" s="11">
        <v>0.79</v>
      </c>
      <c r="O119" s="11">
        <v>0.75</v>
      </c>
      <c r="P119" s="11">
        <v>0.79</v>
      </c>
      <c r="Q119" s="11">
        <v>0.8</v>
      </c>
      <c r="R119" s="11">
        <v>0.79</v>
      </c>
      <c r="S119" s="11">
        <v>0.76275999999999999</v>
      </c>
      <c r="T119" s="11">
        <v>0.8</v>
      </c>
      <c r="U119" s="11">
        <v>0.76</v>
      </c>
      <c r="V119" s="11">
        <v>0.86970000000000003</v>
      </c>
      <c r="W119" s="150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0.79179537057988381</v>
      </c>
    </row>
    <row r="120" spans="1:65">
      <c r="A120" s="29"/>
      <c r="B120" s="19">
        <v>1</v>
      </c>
      <c r="C120" s="9">
        <v>5</v>
      </c>
      <c r="D120" s="11">
        <v>0.72770000000000001</v>
      </c>
      <c r="E120" s="11">
        <v>0.84</v>
      </c>
      <c r="F120" s="11">
        <v>0.81605612265713834</v>
      </c>
      <c r="G120" s="145">
        <v>0.8</v>
      </c>
      <c r="H120" s="11">
        <v>0.78</v>
      </c>
      <c r="I120" s="11">
        <v>0.89</v>
      </c>
      <c r="J120" s="145">
        <v>0.7</v>
      </c>
      <c r="K120" s="146">
        <v>0.62</v>
      </c>
      <c r="L120" s="11">
        <v>0.71</v>
      </c>
      <c r="M120" s="11">
        <v>0.74</v>
      </c>
      <c r="N120" s="11">
        <v>0.8</v>
      </c>
      <c r="O120" s="11">
        <v>0.76</v>
      </c>
      <c r="P120" s="11">
        <v>0.81</v>
      </c>
      <c r="Q120" s="11">
        <v>0.8</v>
      </c>
      <c r="R120" s="11">
        <v>0.78</v>
      </c>
      <c r="S120" s="11">
        <v>0.77854999999999996</v>
      </c>
      <c r="T120" s="11">
        <v>0.79</v>
      </c>
      <c r="U120" s="146">
        <v>0.63</v>
      </c>
      <c r="V120" s="11">
        <v>0.83520000000000005</v>
      </c>
      <c r="W120" s="150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73</v>
      </c>
    </row>
    <row r="121" spans="1:65">
      <c r="A121" s="29"/>
      <c r="B121" s="19">
        <v>1</v>
      </c>
      <c r="C121" s="9">
        <v>6</v>
      </c>
      <c r="D121" s="11">
        <v>0.77959999999999996</v>
      </c>
      <c r="E121" s="11">
        <v>0.7</v>
      </c>
      <c r="F121" s="11">
        <v>0.78719988684086761</v>
      </c>
      <c r="G121" s="145">
        <v>0.8</v>
      </c>
      <c r="H121" s="11">
        <v>0.78</v>
      </c>
      <c r="I121" s="11">
        <v>0.79</v>
      </c>
      <c r="J121" s="145">
        <v>0.9</v>
      </c>
      <c r="K121" s="11">
        <v>0.78</v>
      </c>
      <c r="L121" s="11">
        <v>0.76</v>
      </c>
      <c r="M121" s="11">
        <v>0.76</v>
      </c>
      <c r="N121" s="11">
        <v>0.81</v>
      </c>
      <c r="O121" s="11">
        <v>0.77</v>
      </c>
      <c r="P121" s="11">
        <v>0.8</v>
      </c>
      <c r="Q121" s="11">
        <v>0.81</v>
      </c>
      <c r="R121" s="11">
        <v>0.78</v>
      </c>
      <c r="S121" s="11">
        <v>0.78673999999999999</v>
      </c>
      <c r="T121" s="11">
        <v>0.81</v>
      </c>
      <c r="U121" s="11">
        <v>0.78</v>
      </c>
      <c r="V121" s="11">
        <v>0.84989999999999999</v>
      </c>
      <c r="W121" s="150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9"/>
      <c r="B122" s="20" t="s">
        <v>267</v>
      </c>
      <c r="C122" s="12"/>
      <c r="D122" s="22">
        <v>0.75151666666666672</v>
      </c>
      <c r="E122" s="22">
        <v>0.81333333333333346</v>
      </c>
      <c r="F122" s="22">
        <v>0.79617463319135739</v>
      </c>
      <c r="G122" s="22">
        <v>0.79999999999999993</v>
      </c>
      <c r="H122" s="22">
        <v>0.78333333333333333</v>
      </c>
      <c r="I122" s="22">
        <v>0.86333333333333329</v>
      </c>
      <c r="J122" s="22">
        <v>0.81666666666666676</v>
      </c>
      <c r="K122" s="22">
        <v>0.79333333333333333</v>
      </c>
      <c r="L122" s="22">
        <v>0.76166666666666671</v>
      </c>
      <c r="M122" s="22">
        <v>0.75</v>
      </c>
      <c r="N122" s="22">
        <v>0.80333333333333334</v>
      </c>
      <c r="O122" s="22">
        <v>0.76166666666666671</v>
      </c>
      <c r="P122" s="22">
        <v>0.79833333333333334</v>
      </c>
      <c r="Q122" s="22">
        <v>0.80000000000000016</v>
      </c>
      <c r="R122" s="22">
        <v>0.78333333333333333</v>
      </c>
      <c r="S122" s="22">
        <v>0.77802999999999989</v>
      </c>
      <c r="T122" s="22">
        <v>0.79666666666666652</v>
      </c>
      <c r="U122" s="22">
        <v>0.755</v>
      </c>
      <c r="V122" s="22">
        <v>0.83258333333333334</v>
      </c>
      <c r="W122" s="150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9"/>
      <c r="B123" s="3" t="s">
        <v>268</v>
      </c>
      <c r="C123" s="28"/>
      <c r="D123" s="11">
        <v>0.74680000000000002</v>
      </c>
      <c r="E123" s="11">
        <v>0.84499999999999997</v>
      </c>
      <c r="F123" s="11">
        <v>0.79769146774904476</v>
      </c>
      <c r="G123" s="11">
        <v>0.8</v>
      </c>
      <c r="H123" s="11">
        <v>0.78</v>
      </c>
      <c r="I123" s="11">
        <v>0.86499999999999999</v>
      </c>
      <c r="J123" s="11">
        <v>0.8</v>
      </c>
      <c r="K123" s="11">
        <v>0.81499999999999995</v>
      </c>
      <c r="L123" s="11">
        <v>0.77500000000000002</v>
      </c>
      <c r="M123" s="11">
        <v>0.75</v>
      </c>
      <c r="N123" s="11">
        <v>0.80500000000000005</v>
      </c>
      <c r="O123" s="11">
        <v>0.76</v>
      </c>
      <c r="P123" s="11">
        <v>0.8</v>
      </c>
      <c r="Q123" s="11">
        <v>0.8</v>
      </c>
      <c r="R123" s="11">
        <v>0.78500000000000003</v>
      </c>
      <c r="S123" s="11">
        <v>0.77974999999999994</v>
      </c>
      <c r="T123" s="11">
        <v>0.79500000000000004</v>
      </c>
      <c r="U123" s="11">
        <v>0.77</v>
      </c>
      <c r="V123" s="11">
        <v>0.84255000000000002</v>
      </c>
      <c r="W123" s="150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9"/>
      <c r="B124" s="3" t="s">
        <v>269</v>
      </c>
      <c r="C124" s="28"/>
      <c r="D124" s="23">
        <v>2.4387817997243343E-2</v>
      </c>
      <c r="E124" s="23">
        <v>7.1180521680208747E-2</v>
      </c>
      <c r="F124" s="23">
        <v>1.3887613293955227E-2</v>
      </c>
      <c r="G124" s="23">
        <v>1.2161883888976234E-16</v>
      </c>
      <c r="H124" s="23">
        <v>5.1639777949432268E-3</v>
      </c>
      <c r="I124" s="23">
        <v>4.8027769744874341E-2</v>
      </c>
      <c r="J124" s="23">
        <v>7.5277265270908125E-2</v>
      </c>
      <c r="K124" s="23">
        <v>9.1578745714640142E-2</v>
      </c>
      <c r="L124" s="23">
        <v>3.4880749227427281E-2</v>
      </c>
      <c r="M124" s="23">
        <v>1.4142135623730963E-2</v>
      </c>
      <c r="N124" s="23">
        <v>8.1649658092772665E-3</v>
      </c>
      <c r="O124" s="23">
        <v>1.169045194450013E-2</v>
      </c>
      <c r="P124" s="23">
        <v>1.7224014243685075E-2</v>
      </c>
      <c r="Q124" s="23">
        <v>6.324555320336764E-3</v>
      </c>
      <c r="R124" s="23">
        <v>8.1649658092772665E-3</v>
      </c>
      <c r="S124" s="23">
        <v>8.0902558673999966E-3</v>
      </c>
      <c r="T124" s="23">
        <v>1.2110601416389977E-2</v>
      </c>
      <c r="U124" s="23">
        <v>7.6615925237511817E-2</v>
      </c>
      <c r="V124" s="23">
        <v>7.1534730492724047E-2</v>
      </c>
      <c r="W124" s="215"/>
      <c r="X124" s="216"/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  <c r="BD124" s="216"/>
      <c r="BE124" s="216"/>
      <c r="BF124" s="216"/>
      <c r="BG124" s="216"/>
      <c r="BH124" s="216"/>
      <c r="BI124" s="216"/>
      <c r="BJ124" s="216"/>
      <c r="BK124" s="216"/>
      <c r="BL124" s="216"/>
      <c r="BM124" s="53"/>
    </row>
    <row r="125" spans="1:65">
      <c r="A125" s="29"/>
      <c r="B125" s="3" t="s">
        <v>87</v>
      </c>
      <c r="C125" s="28"/>
      <c r="D125" s="13">
        <v>3.2451466586116973E-2</v>
      </c>
      <c r="E125" s="13">
        <v>8.7517034852715656E-2</v>
      </c>
      <c r="F125" s="13">
        <v>1.7442923593645056E-2</v>
      </c>
      <c r="G125" s="13">
        <v>1.5202354861220294E-16</v>
      </c>
      <c r="H125" s="13">
        <v>6.5923120786509281E-3</v>
      </c>
      <c r="I125" s="13">
        <v>5.5630621326109277E-2</v>
      </c>
      <c r="J125" s="13">
        <v>9.217624318886708E-2</v>
      </c>
      <c r="K125" s="13">
        <v>0.11543539375794976</v>
      </c>
      <c r="L125" s="13">
        <v>4.5795294390495331E-2</v>
      </c>
      <c r="M125" s="13">
        <v>1.8856180831641284E-2</v>
      </c>
      <c r="N125" s="13">
        <v>1.0163857853872115E-2</v>
      </c>
      <c r="O125" s="13">
        <v>1.534851458796516E-2</v>
      </c>
      <c r="P125" s="13">
        <v>2.1574965649709905E-2</v>
      </c>
      <c r="Q125" s="13">
        <v>7.905694150420953E-3</v>
      </c>
      <c r="R125" s="13">
        <v>1.0423360607588E-2</v>
      </c>
      <c r="S125" s="13">
        <v>1.0398385495932031E-2</v>
      </c>
      <c r="T125" s="13">
        <v>1.5201591736054367E-2</v>
      </c>
      <c r="U125" s="13">
        <v>0.10147804667220107</v>
      </c>
      <c r="V125" s="13">
        <v>8.5919003694593987E-2</v>
      </c>
      <c r="W125" s="150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9"/>
      <c r="B126" s="3" t="s">
        <v>270</v>
      </c>
      <c r="C126" s="28"/>
      <c r="D126" s="13">
        <v>-5.087009271564491E-2</v>
      </c>
      <c r="E126" s="13">
        <v>2.7201425461323314E-2</v>
      </c>
      <c r="F126" s="13">
        <v>5.5308009798875624E-3</v>
      </c>
      <c r="G126" s="13">
        <v>1.0362057830809679E-2</v>
      </c>
      <c r="H126" s="13">
        <v>-1.0687151707332143E-2</v>
      </c>
      <c r="I126" s="13">
        <v>9.034905407574878E-2</v>
      </c>
      <c r="J126" s="13">
        <v>3.1411267368951723E-2</v>
      </c>
      <c r="K126" s="13">
        <v>1.9423740155530833E-3</v>
      </c>
      <c r="L126" s="13">
        <v>-3.8051124106916467E-2</v>
      </c>
      <c r="M126" s="13">
        <v>-5.2785570783615898E-2</v>
      </c>
      <c r="N126" s="13">
        <v>1.4571899738438088E-2</v>
      </c>
      <c r="O126" s="13">
        <v>-3.8051124106916467E-2</v>
      </c>
      <c r="P126" s="13">
        <v>8.2571368769954745E-3</v>
      </c>
      <c r="Q126" s="13">
        <v>1.0362057830809901E-2</v>
      </c>
      <c r="R126" s="13">
        <v>-1.0687151707332143E-2</v>
      </c>
      <c r="S126" s="13">
        <v>-1.7385010182369043E-2</v>
      </c>
      <c r="T126" s="13">
        <v>6.1522159231812701E-3</v>
      </c>
      <c r="U126" s="13">
        <v>-4.6470807922173285E-2</v>
      </c>
      <c r="V126" s="13">
        <v>5.1513262477877131E-2</v>
      </c>
      <c r="W126" s="150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9"/>
      <c r="B127" s="44" t="s">
        <v>271</v>
      </c>
      <c r="C127" s="45"/>
      <c r="D127" s="43">
        <v>1.84</v>
      </c>
      <c r="E127" s="43">
        <v>0.88</v>
      </c>
      <c r="F127" s="43">
        <v>0.13</v>
      </c>
      <c r="G127" s="43" t="s">
        <v>272</v>
      </c>
      <c r="H127" s="43">
        <v>0.44</v>
      </c>
      <c r="I127" s="43">
        <v>3.08</v>
      </c>
      <c r="J127" s="43" t="s">
        <v>272</v>
      </c>
      <c r="K127" s="43">
        <v>0</v>
      </c>
      <c r="L127" s="43">
        <v>1.4</v>
      </c>
      <c r="M127" s="43">
        <v>1.91</v>
      </c>
      <c r="N127" s="43">
        <v>0.44</v>
      </c>
      <c r="O127" s="43">
        <v>1.4</v>
      </c>
      <c r="P127" s="43">
        <v>0.22</v>
      </c>
      <c r="Q127" s="43">
        <v>0.28999999999999998</v>
      </c>
      <c r="R127" s="43">
        <v>0.44</v>
      </c>
      <c r="S127" s="43">
        <v>0.67</v>
      </c>
      <c r="T127" s="43">
        <v>0.15</v>
      </c>
      <c r="U127" s="43">
        <v>1.69</v>
      </c>
      <c r="V127" s="43">
        <v>1.73</v>
      </c>
      <c r="W127" s="150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30" t="s">
        <v>303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2"/>
    </row>
    <row r="129" spans="1:65">
      <c r="BM129" s="52"/>
    </row>
    <row r="130" spans="1:65" ht="15">
      <c r="B130" s="8" t="s">
        <v>522</v>
      </c>
      <c r="BM130" s="27" t="s">
        <v>67</v>
      </c>
    </row>
    <row r="131" spans="1:65" ht="15">
      <c r="A131" s="24" t="s">
        <v>16</v>
      </c>
      <c r="B131" s="18" t="s">
        <v>115</v>
      </c>
      <c r="C131" s="15" t="s">
        <v>116</v>
      </c>
      <c r="D131" s="16" t="s">
        <v>238</v>
      </c>
      <c r="E131" s="17" t="s">
        <v>238</v>
      </c>
      <c r="F131" s="17" t="s">
        <v>238</v>
      </c>
      <c r="G131" s="17" t="s">
        <v>238</v>
      </c>
      <c r="H131" s="17" t="s">
        <v>238</v>
      </c>
      <c r="I131" s="17" t="s">
        <v>238</v>
      </c>
      <c r="J131" s="17" t="s">
        <v>238</v>
      </c>
      <c r="K131" s="17" t="s">
        <v>238</v>
      </c>
      <c r="L131" s="17" t="s">
        <v>238</v>
      </c>
      <c r="M131" s="17" t="s">
        <v>238</v>
      </c>
      <c r="N131" s="17" t="s">
        <v>238</v>
      </c>
      <c r="O131" s="17" t="s">
        <v>238</v>
      </c>
      <c r="P131" s="17" t="s">
        <v>238</v>
      </c>
      <c r="Q131" s="17" t="s">
        <v>238</v>
      </c>
      <c r="R131" s="17" t="s">
        <v>238</v>
      </c>
      <c r="S131" s="17" t="s">
        <v>238</v>
      </c>
      <c r="T131" s="17" t="s">
        <v>238</v>
      </c>
      <c r="U131" s="17" t="s">
        <v>238</v>
      </c>
      <c r="V131" s="17" t="s">
        <v>238</v>
      </c>
      <c r="W131" s="150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239</v>
      </c>
      <c r="C132" s="9" t="s">
        <v>239</v>
      </c>
      <c r="D132" s="148" t="s">
        <v>242</v>
      </c>
      <c r="E132" s="149" t="s">
        <v>243</v>
      </c>
      <c r="F132" s="149" t="s">
        <v>244</v>
      </c>
      <c r="G132" s="149" t="s">
        <v>245</v>
      </c>
      <c r="H132" s="149" t="s">
        <v>246</v>
      </c>
      <c r="I132" s="149" t="s">
        <v>247</v>
      </c>
      <c r="J132" s="149" t="s">
        <v>248</v>
      </c>
      <c r="K132" s="149" t="s">
        <v>249</v>
      </c>
      <c r="L132" s="149" t="s">
        <v>250</v>
      </c>
      <c r="M132" s="149" t="s">
        <v>251</v>
      </c>
      <c r="N132" s="149" t="s">
        <v>252</v>
      </c>
      <c r="O132" s="149" t="s">
        <v>253</v>
      </c>
      <c r="P132" s="149" t="s">
        <v>254</v>
      </c>
      <c r="Q132" s="149" t="s">
        <v>255</v>
      </c>
      <c r="R132" s="149" t="s">
        <v>273</v>
      </c>
      <c r="S132" s="149" t="s">
        <v>256</v>
      </c>
      <c r="T132" s="149" t="s">
        <v>257</v>
      </c>
      <c r="U132" s="149" t="s">
        <v>258</v>
      </c>
      <c r="V132" s="149" t="s">
        <v>280</v>
      </c>
      <c r="W132" s="150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299</v>
      </c>
      <c r="E133" s="11" t="s">
        <v>299</v>
      </c>
      <c r="F133" s="11" t="s">
        <v>299</v>
      </c>
      <c r="G133" s="11" t="s">
        <v>299</v>
      </c>
      <c r="H133" s="11" t="s">
        <v>299</v>
      </c>
      <c r="I133" s="11" t="s">
        <v>299</v>
      </c>
      <c r="J133" s="11" t="s">
        <v>300</v>
      </c>
      <c r="K133" s="11" t="s">
        <v>118</v>
      </c>
      <c r="L133" s="11" t="s">
        <v>300</v>
      </c>
      <c r="M133" s="11" t="s">
        <v>299</v>
      </c>
      <c r="N133" s="11" t="s">
        <v>299</v>
      </c>
      <c r="O133" s="11" t="s">
        <v>299</v>
      </c>
      <c r="P133" s="11" t="s">
        <v>299</v>
      </c>
      <c r="Q133" s="11" t="s">
        <v>299</v>
      </c>
      <c r="R133" s="11" t="s">
        <v>299</v>
      </c>
      <c r="S133" s="11" t="s">
        <v>299</v>
      </c>
      <c r="T133" s="11" t="s">
        <v>300</v>
      </c>
      <c r="U133" s="11" t="s">
        <v>300</v>
      </c>
      <c r="V133" s="11" t="s">
        <v>299</v>
      </c>
      <c r="W133" s="150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150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0.3</v>
      </c>
      <c r="E135" s="21">
        <v>0.31</v>
      </c>
      <c r="F135" s="21">
        <v>0.30850215300422534</v>
      </c>
      <c r="G135" s="21">
        <v>0.33</v>
      </c>
      <c r="H135" s="144">
        <v>2.35</v>
      </c>
      <c r="I135" s="21">
        <v>0.31</v>
      </c>
      <c r="J135" s="21">
        <v>0.32</v>
      </c>
      <c r="K135" s="144" t="s">
        <v>108</v>
      </c>
      <c r="L135" s="21">
        <v>0.32</v>
      </c>
      <c r="M135" s="21">
        <v>0.27300000000000002</v>
      </c>
      <c r="N135" s="21">
        <v>0.27900000000000003</v>
      </c>
      <c r="O135" s="21">
        <v>0.30399999999999999</v>
      </c>
      <c r="P135" s="21">
        <v>0.30499999999999999</v>
      </c>
      <c r="Q135" s="21">
        <v>0.30099999999999999</v>
      </c>
      <c r="R135" s="21">
        <v>0.313</v>
      </c>
      <c r="S135" s="21">
        <v>0.30096000000000001</v>
      </c>
      <c r="T135" s="21">
        <v>0.32</v>
      </c>
      <c r="U135" s="21">
        <v>0.32</v>
      </c>
      <c r="V135" s="144">
        <v>0.13500000000000001</v>
      </c>
      <c r="W135" s="150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0.3</v>
      </c>
      <c r="E136" s="11">
        <v>0.32</v>
      </c>
      <c r="F136" s="11">
        <v>0.3070609397248279</v>
      </c>
      <c r="G136" s="11">
        <v>0.33</v>
      </c>
      <c r="H136" s="145">
        <v>2.23</v>
      </c>
      <c r="I136" s="11">
        <v>0.33</v>
      </c>
      <c r="J136" s="11">
        <v>0.35</v>
      </c>
      <c r="K136" s="145" t="s">
        <v>108</v>
      </c>
      <c r="L136" s="11">
        <v>0.31</v>
      </c>
      <c r="M136" s="11">
        <v>0.27</v>
      </c>
      <c r="N136" s="11">
        <v>0.28999999999999998</v>
      </c>
      <c r="O136" s="11">
        <v>0.312</v>
      </c>
      <c r="P136" s="11">
        <v>0.28699999999999998</v>
      </c>
      <c r="Q136" s="11">
        <v>0.29299999999999998</v>
      </c>
      <c r="R136" s="11">
        <v>0.3</v>
      </c>
      <c r="S136" s="11">
        <v>0.308</v>
      </c>
      <c r="T136" s="11">
        <v>0.33</v>
      </c>
      <c r="U136" s="11">
        <v>0.33</v>
      </c>
      <c r="V136" s="145">
        <v>0.13869999999999999</v>
      </c>
      <c r="W136" s="150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0.28999999999999998</v>
      </c>
      <c r="E137" s="11">
        <v>0.34</v>
      </c>
      <c r="F137" s="11">
        <v>0.32668709451256694</v>
      </c>
      <c r="G137" s="11">
        <v>0.32</v>
      </c>
      <c r="H137" s="145">
        <v>2.16</v>
      </c>
      <c r="I137" s="11">
        <v>0.32</v>
      </c>
      <c r="J137" s="11">
        <v>0.33</v>
      </c>
      <c r="K137" s="145" t="s">
        <v>108</v>
      </c>
      <c r="L137" s="11">
        <v>0.31</v>
      </c>
      <c r="M137" s="11">
        <v>0.27100000000000002</v>
      </c>
      <c r="N137" s="11">
        <v>0.26900000000000002</v>
      </c>
      <c r="O137" s="11">
        <v>0.313</v>
      </c>
      <c r="P137" s="11">
        <v>0.29899999999999999</v>
      </c>
      <c r="Q137" s="11">
        <v>0.29299999999999998</v>
      </c>
      <c r="R137" s="11">
        <v>0.29799999999999999</v>
      </c>
      <c r="S137" s="11">
        <v>0.31340000000000001</v>
      </c>
      <c r="T137" s="11">
        <v>0.32</v>
      </c>
      <c r="U137" s="146">
        <v>0.38</v>
      </c>
      <c r="V137" s="145">
        <v>0.1484</v>
      </c>
      <c r="W137" s="150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0.32</v>
      </c>
      <c r="E138" s="11">
        <v>0.34</v>
      </c>
      <c r="F138" s="11">
        <v>0.33563889190274687</v>
      </c>
      <c r="G138" s="11">
        <v>0.34</v>
      </c>
      <c r="H138" s="145">
        <v>2.2200000000000002</v>
      </c>
      <c r="I138" s="11">
        <v>0.32</v>
      </c>
      <c r="J138" s="11">
        <v>0.33</v>
      </c>
      <c r="K138" s="145" t="s">
        <v>108</v>
      </c>
      <c r="L138" s="11">
        <v>0.32</v>
      </c>
      <c r="M138" s="11">
        <v>0.27100000000000002</v>
      </c>
      <c r="N138" s="11">
        <v>0.26</v>
      </c>
      <c r="O138" s="11">
        <v>0.29299999999999998</v>
      </c>
      <c r="P138" s="11">
        <v>0.30099999999999999</v>
      </c>
      <c r="Q138" s="11">
        <v>0.28999999999999998</v>
      </c>
      <c r="R138" s="11">
        <v>0.309</v>
      </c>
      <c r="S138" s="11">
        <v>0.31657999999999997</v>
      </c>
      <c r="T138" s="11">
        <v>0.33</v>
      </c>
      <c r="U138" s="11">
        <v>0.32</v>
      </c>
      <c r="V138" s="145">
        <v>0.15359999999999999</v>
      </c>
      <c r="W138" s="150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0.3106920727665789</v>
      </c>
    </row>
    <row r="139" spans="1:65">
      <c r="A139" s="29"/>
      <c r="B139" s="19">
        <v>1</v>
      </c>
      <c r="C139" s="9">
        <v>5</v>
      </c>
      <c r="D139" s="11">
        <v>0.31</v>
      </c>
      <c r="E139" s="11">
        <v>0.33</v>
      </c>
      <c r="F139" s="11">
        <v>0.32954380400143113</v>
      </c>
      <c r="G139" s="11">
        <v>0.34</v>
      </c>
      <c r="H139" s="145">
        <v>2.16</v>
      </c>
      <c r="I139" s="11">
        <v>0.32</v>
      </c>
      <c r="J139" s="11">
        <v>0.32</v>
      </c>
      <c r="K139" s="145" t="s">
        <v>108</v>
      </c>
      <c r="L139" s="11">
        <v>0.31</v>
      </c>
      <c r="M139" s="11">
        <v>0.27300000000000002</v>
      </c>
      <c r="N139" s="11">
        <v>0.27300000000000002</v>
      </c>
      <c r="O139" s="11">
        <v>0.308</v>
      </c>
      <c r="P139" s="11">
        <v>0.32300000000000001</v>
      </c>
      <c r="Q139" s="11">
        <v>0.29499999999999998</v>
      </c>
      <c r="R139" s="11">
        <v>0.29599999999999999</v>
      </c>
      <c r="S139" s="11">
        <v>0.31075000000000003</v>
      </c>
      <c r="T139" s="11">
        <v>0.32</v>
      </c>
      <c r="U139" s="11">
        <v>0.32</v>
      </c>
      <c r="V139" s="145">
        <v>0.14130000000000001</v>
      </c>
      <c r="W139" s="150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74</v>
      </c>
    </row>
    <row r="140" spans="1:65">
      <c r="A140" s="29"/>
      <c r="B140" s="19">
        <v>1</v>
      </c>
      <c r="C140" s="9">
        <v>6</v>
      </c>
      <c r="D140" s="11">
        <v>0.32</v>
      </c>
      <c r="E140" s="11">
        <v>0.33</v>
      </c>
      <c r="F140" s="11">
        <v>0.33205610244577627</v>
      </c>
      <c r="G140" s="11">
        <v>0.32</v>
      </c>
      <c r="H140" s="145">
        <v>2.2999999999999998</v>
      </c>
      <c r="I140" s="11">
        <v>0.31</v>
      </c>
      <c r="J140" s="11">
        <v>0.33</v>
      </c>
      <c r="K140" s="145" t="s">
        <v>108</v>
      </c>
      <c r="L140" s="11">
        <v>0.31</v>
      </c>
      <c r="M140" s="11">
        <v>0.28299999999999997</v>
      </c>
      <c r="N140" s="11">
        <v>0.27400000000000002</v>
      </c>
      <c r="O140" s="11">
        <v>0.31900000000000001</v>
      </c>
      <c r="P140" s="11">
        <v>0.29399999999999998</v>
      </c>
      <c r="Q140" s="11">
        <v>0.314</v>
      </c>
      <c r="R140" s="11">
        <v>0.311</v>
      </c>
      <c r="S140" s="11">
        <v>0.31225999999999998</v>
      </c>
      <c r="T140" s="11">
        <v>0.32</v>
      </c>
      <c r="U140" s="11">
        <v>0.35</v>
      </c>
      <c r="V140" s="145">
        <v>0.16789999999999999</v>
      </c>
      <c r="W140" s="150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9"/>
      <c r="B141" s="20" t="s">
        <v>267</v>
      </c>
      <c r="C141" s="12"/>
      <c r="D141" s="22">
        <v>0.3066666666666667</v>
      </c>
      <c r="E141" s="22">
        <v>0.32833333333333337</v>
      </c>
      <c r="F141" s="22">
        <v>0.32324816426526243</v>
      </c>
      <c r="G141" s="22">
        <v>0.33</v>
      </c>
      <c r="H141" s="22">
        <v>2.2366666666666668</v>
      </c>
      <c r="I141" s="22">
        <v>0.31833333333333336</v>
      </c>
      <c r="J141" s="22">
        <v>0.33</v>
      </c>
      <c r="K141" s="22" t="s">
        <v>663</v>
      </c>
      <c r="L141" s="22">
        <v>0.31333333333333335</v>
      </c>
      <c r="M141" s="22">
        <v>0.27350000000000002</v>
      </c>
      <c r="N141" s="22">
        <v>0.27416666666666667</v>
      </c>
      <c r="O141" s="22">
        <v>0.30816666666666664</v>
      </c>
      <c r="P141" s="22">
        <v>0.30149999999999999</v>
      </c>
      <c r="Q141" s="22">
        <v>0.29766666666666669</v>
      </c>
      <c r="R141" s="22">
        <v>0.30449999999999999</v>
      </c>
      <c r="S141" s="22">
        <v>0.31032500000000002</v>
      </c>
      <c r="T141" s="22">
        <v>0.32333333333333336</v>
      </c>
      <c r="U141" s="22">
        <v>0.33666666666666667</v>
      </c>
      <c r="V141" s="22">
        <v>0.14748333333333333</v>
      </c>
      <c r="W141" s="150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9"/>
      <c r="B142" s="3" t="s">
        <v>268</v>
      </c>
      <c r="C142" s="28"/>
      <c r="D142" s="11">
        <v>0.30499999999999999</v>
      </c>
      <c r="E142" s="11">
        <v>0.33</v>
      </c>
      <c r="F142" s="11">
        <v>0.32811544925699904</v>
      </c>
      <c r="G142" s="11">
        <v>0.33</v>
      </c>
      <c r="H142" s="11">
        <v>2.2250000000000001</v>
      </c>
      <c r="I142" s="11">
        <v>0.32</v>
      </c>
      <c r="J142" s="11">
        <v>0.33</v>
      </c>
      <c r="K142" s="11" t="s">
        <v>663</v>
      </c>
      <c r="L142" s="11">
        <v>0.31</v>
      </c>
      <c r="M142" s="11">
        <v>0.27200000000000002</v>
      </c>
      <c r="N142" s="11">
        <v>0.27350000000000002</v>
      </c>
      <c r="O142" s="11">
        <v>0.31</v>
      </c>
      <c r="P142" s="11">
        <v>0.3</v>
      </c>
      <c r="Q142" s="11">
        <v>0.29399999999999998</v>
      </c>
      <c r="R142" s="11">
        <v>0.30449999999999999</v>
      </c>
      <c r="S142" s="11">
        <v>0.31150500000000003</v>
      </c>
      <c r="T142" s="11">
        <v>0.32</v>
      </c>
      <c r="U142" s="11">
        <v>0.32500000000000001</v>
      </c>
      <c r="V142" s="11">
        <v>0.14485000000000001</v>
      </c>
      <c r="W142" s="150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9"/>
      <c r="B143" s="3" t="s">
        <v>269</v>
      </c>
      <c r="C143" s="28"/>
      <c r="D143" s="23">
        <v>1.2110601416389978E-2</v>
      </c>
      <c r="E143" s="23">
        <v>1.1690451944500132E-2</v>
      </c>
      <c r="F143" s="23">
        <v>1.2345382243937244E-2</v>
      </c>
      <c r="G143" s="23">
        <v>8.9442719099991665E-3</v>
      </c>
      <c r="H143" s="23">
        <v>7.6070143069844803E-2</v>
      </c>
      <c r="I143" s="23">
        <v>7.5277265270908165E-3</v>
      </c>
      <c r="J143" s="23">
        <v>1.0954451150103312E-2</v>
      </c>
      <c r="K143" s="23" t="s">
        <v>663</v>
      </c>
      <c r="L143" s="23">
        <v>5.1639777949432277E-3</v>
      </c>
      <c r="M143" s="23">
        <v>4.8062459362791486E-3</v>
      </c>
      <c r="N143" s="23">
        <v>1.0028293307770096E-2</v>
      </c>
      <c r="O143" s="23">
        <v>8.9758936416752845E-3</v>
      </c>
      <c r="P143" s="23">
        <v>1.2227019260637495E-2</v>
      </c>
      <c r="Q143" s="23">
        <v>8.8015150211010161E-3</v>
      </c>
      <c r="R143" s="23">
        <v>7.3416619371910671E-3</v>
      </c>
      <c r="S143" s="23">
        <v>5.3965609419332899E-3</v>
      </c>
      <c r="T143" s="23">
        <v>5.1639777949432277E-3</v>
      </c>
      <c r="U143" s="23">
        <v>2.4221202832779929E-2</v>
      </c>
      <c r="V143" s="23">
        <v>1.2052454798366453E-2</v>
      </c>
      <c r="W143" s="215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53"/>
    </row>
    <row r="144" spans="1:65">
      <c r="A144" s="29"/>
      <c r="B144" s="3" t="s">
        <v>87</v>
      </c>
      <c r="C144" s="28"/>
      <c r="D144" s="13">
        <v>3.9491091575184711E-2</v>
      </c>
      <c r="E144" s="13">
        <v>3.5605437394416642E-2</v>
      </c>
      <c r="F144" s="13">
        <v>3.819165461309916E-2</v>
      </c>
      <c r="G144" s="13">
        <v>2.7103854272724746E-2</v>
      </c>
      <c r="H144" s="13">
        <v>3.4010496156413474E-2</v>
      </c>
      <c r="I144" s="13">
        <v>2.3647308462065392E-2</v>
      </c>
      <c r="J144" s="13">
        <v>3.3195306515464582E-2</v>
      </c>
      <c r="K144" s="13" t="s">
        <v>663</v>
      </c>
      <c r="L144" s="13">
        <v>1.6480780196627322E-2</v>
      </c>
      <c r="M144" s="13">
        <v>1.7573111284384456E-2</v>
      </c>
      <c r="N144" s="13">
        <v>3.6577361608887887E-2</v>
      </c>
      <c r="O144" s="13">
        <v>2.9126750594944139E-2</v>
      </c>
      <c r="P144" s="13">
        <v>4.0553961063474281E-2</v>
      </c>
      <c r="Q144" s="13">
        <v>2.9568359533374073E-2</v>
      </c>
      <c r="R144" s="13">
        <v>2.411054823379661E-2</v>
      </c>
      <c r="S144" s="13">
        <v>1.7390029620344121E-2</v>
      </c>
      <c r="T144" s="13">
        <v>1.5971065345185238E-2</v>
      </c>
      <c r="U144" s="13">
        <v>7.1944166830039388E-2</v>
      </c>
      <c r="V144" s="13">
        <v>8.172079194281695E-2</v>
      </c>
      <c r="W144" s="150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9"/>
      <c r="B145" s="3" t="s">
        <v>270</v>
      </c>
      <c r="C145" s="28"/>
      <c r="D145" s="13">
        <v>-1.2956256218794704E-2</v>
      </c>
      <c r="E145" s="13">
        <v>5.6780530026616649E-2</v>
      </c>
      <c r="F145" s="13">
        <v>4.0413298565608491E-2</v>
      </c>
      <c r="G145" s="13">
        <v>6.2144898199340437E-2</v>
      </c>
      <c r="H145" s="13">
        <v>6.1989820877955299</v>
      </c>
      <c r="I145" s="13">
        <v>2.4594320990272811E-2</v>
      </c>
      <c r="J145" s="13">
        <v>6.2144898199340437E-2</v>
      </c>
      <c r="K145" s="13" t="s">
        <v>663</v>
      </c>
      <c r="L145" s="13">
        <v>8.5012164721010031E-3</v>
      </c>
      <c r="M145" s="13">
        <v>-0.11970718285600113</v>
      </c>
      <c r="N145" s="13">
        <v>-0.11756143558691168</v>
      </c>
      <c r="O145" s="13">
        <v>-8.1283248633433614E-3</v>
      </c>
      <c r="P145" s="13">
        <v>-2.9585797554239068E-2</v>
      </c>
      <c r="Q145" s="13">
        <v>-4.192384435150398E-2</v>
      </c>
      <c r="R145" s="13">
        <v>-1.9929934843335939E-2</v>
      </c>
      <c r="S145" s="13">
        <v>-1.1814680796656818E-3</v>
      </c>
      <c r="T145" s="13">
        <v>4.0687425508444619E-2</v>
      </c>
      <c r="U145" s="13">
        <v>8.3602370890236255E-2</v>
      </c>
      <c r="V145" s="13">
        <v>-0.52530706039565844</v>
      </c>
      <c r="W145" s="150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9"/>
      <c r="B146" s="44" t="s">
        <v>271</v>
      </c>
      <c r="C146" s="45"/>
      <c r="D146" s="43">
        <v>0.3</v>
      </c>
      <c r="E146" s="43">
        <v>0.67</v>
      </c>
      <c r="F146" s="43">
        <v>0.45</v>
      </c>
      <c r="G146" s="43">
        <v>0.75</v>
      </c>
      <c r="H146" s="43">
        <v>86.46</v>
      </c>
      <c r="I146" s="43">
        <v>0.22</v>
      </c>
      <c r="J146" s="43">
        <v>0.75</v>
      </c>
      <c r="K146" s="43">
        <v>30.87</v>
      </c>
      <c r="L146" s="43">
        <v>0</v>
      </c>
      <c r="M146" s="43">
        <v>1.79</v>
      </c>
      <c r="N146" s="43">
        <v>1.76</v>
      </c>
      <c r="O146" s="43">
        <v>0.23</v>
      </c>
      <c r="P146" s="43">
        <v>0.53</v>
      </c>
      <c r="Q146" s="43">
        <v>0.7</v>
      </c>
      <c r="R146" s="43">
        <v>0.4</v>
      </c>
      <c r="S146" s="43">
        <v>0.14000000000000001</v>
      </c>
      <c r="T146" s="43">
        <v>0.45</v>
      </c>
      <c r="U146" s="43">
        <v>1.05</v>
      </c>
      <c r="V146" s="43">
        <v>7.46</v>
      </c>
      <c r="W146" s="150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BM147" s="52"/>
    </row>
    <row r="148" spans="1:65" ht="15">
      <c r="B148" s="8" t="s">
        <v>523</v>
      </c>
      <c r="BM148" s="27" t="s">
        <v>67</v>
      </c>
    </row>
    <row r="149" spans="1:65" ht="15">
      <c r="A149" s="24" t="s">
        <v>50</v>
      </c>
      <c r="B149" s="18" t="s">
        <v>115</v>
      </c>
      <c r="C149" s="15" t="s">
        <v>116</v>
      </c>
      <c r="D149" s="16" t="s">
        <v>238</v>
      </c>
      <c r="E149" s="17" t="s">
        <v>238</v>
      </c>
      <c r="F149" s="17" t="s">
        <v>238</v>
      </c>
      <c r="G149" s="17" t="s">
        <v>238</v>
      </c>
      <c r="H149" s="17" t="s">
        <v>238</v>
      </c>
      <c r="I149" s="17" t="s">
        <v>238</v>
      </c>
      <c r="J149" s="17" t="s">
        <v>238</v>
      </c>
      <c r="K149" s="17" t="s">
        <v>238</v>
      </c>
      <c r="L149" s="17" t="s">
        <v>238</v>
      </c>
      <c r="M149" s="17" t="s">
        <v>238</v>
      </c>
      <c r="N149" s="17" t="s">
        <v>238</v>
      </c>
      <c r="O149" s="17" t="s">
        <v>238</v>
      </c>
      <c r="P149" s="17" t="s">
        <v>238</v>
      </c>
      <c r="Q149" s="17" t="s">
        <v>238</v>
      </c>
      <c r="R149" s="17" t="s">
        <v>238</v>
      </c>
      <c r="S149" s="17" t="s">
        <v>238</v>
      </c>
      <c r="T149" s="17" t="s">
        <v>238</v>
      </c>
      <c r="U149" s="17" t="s">
        <v>238</v>
      </c>
      <c r="V149" s="150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239</v>
      </c>
      <c r="C150" s="9" t="s">
        <v>239</v>
      </c>
      <c r="D150" s="148" t="s">
        <v>241</v>
      </c>
      <c r="E150" s="149" t="s">
        <v>242</v>
      </c>
      <c r="F150" s="149" t="s">
        <v>243</v>
      </c>
      <c r="G150" s="149" t="s">
        <v>244</v>
      </c>
      <c r="H150" s="149" t="s">
        <v>245</v>
      </c>
      <c r="I150" s="149" t="s">
        <v>246</v>
      </c>
      <c r="J150" s="149" t="s">
        <v>247</v>
      </c>
      <c r="K150" s="149" t="s">
        <v>248</v>
      </c>
      <c r="L150" s="149" t="s">
        <v>249</v>
      </c>
      <c r="M150" s="149" t="s">
        <v>250</v>
      </c>
      <c r="N150" s="149" t="s">
        <v>252</v>
      </c>
      <c r="O150" s="149" t="s">
        <v>253</v>
      </c>
      <c r="P150" s="149" t="s">
        <v>254</v>
      </c>
      <c r="Q150" s="149" t="s">
        <v>255</v>
      </c>
      <c r="R150" s="149" t="s">
        <v>273</v>
      </c>
      <c r="S150" s="149" t="s">
        <v>257</v>
      </c>
      <c r="T150" s="149" t="s">
        <v>258</v>
      </c>
      <c r="U150" s="149" t="s">
        <v>280</v>
      </c>
      <c r="V150" s="150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1</v>
      </c>
    </row>
    <row r="151" spans="1:65">
      <c r="A151" s="29"/>
      <c r="B151" s="19"/>
      <c r="C151" s="9"/>
      <c r="D151" s="10" t="s">
        <v>118</v>
      </c>
      <c r="E151" s="11" t="s">
        <v>299</v>
      </c>
      <c r="F151" s="11" t="s">
        <v>118</v>
      </c>
      <c r="G151" s="11" t="s">
        <v>299</v>
      </c>
      <c r="H151" s="11" t="s">
        <v>118</v>
      </c>
      <c r="I151" s="11" t="s">
        <v>299</v>
      </c>
      <c r="J151" s="11" t="s">
        <v>300</v>
      </c>
      <c r="K151" s="11" t="s">
        <v>300</v>
      </c>
      <c r="L151" s="11" t="s">
        <v>118</v>
      </c>
      <c r="M151" s="11" t="s">
        <v>300</v>
      </c>
      <c r="N151" s="11" t="s">
        <v>299</v>
      </c>
      <c r="O151" s="11" t="s">
        <v>299</v>
      </c>
      <c r="P151" s="11" t="s">
        <v>299</v>
      </c>
      <c r="Q151" s="11" t="s">
        <v>299</v>
      </c>
      <c r="R151" s="11" t="s">
        <v>299</v>
      </c>
      <c r="S151" s="11" t="s">
        <v>300</v>
      </c>
      <c r="T151" s="11" t="s">
        <v>300</v>
      </c>
      <c r="U151" s="11" t="s">
        <v>118</v>
      </c>
      <c r="V151" s="150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150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3.5350039999999998</v>
      </c>
      <c r="E153" s="21">
        <v>3.8149000000000002</v>
      </c>
      <c r="F153" s="21">
        <v>3.6408000000000005</v>
      </c>
      <c r="G153" s="21">
        <v>3.5846028392504317</v>
      </c>
      <c r="H153" s="21">
        <v>3.73</v>
      </c>
      <c r="I153" s="21">
        <v>3.66</v>
      </c>
      <c r="J153" s="21">
        <v>3.6469999999999994</v>
      </c>
      <c r="K153" s="21">
        <v>3.49</v>
      </c>
      <c r="L153" s="21">
        <v>3.38</v>
      </c>
      <c r="M153" s="21">
        <v>3.45</v>
      </c>
      <c r="N153" s="21">
        <v>3.72</v>
      </c>
      <c r="O153" s="21">
        <v>3.7000000000000006</v>
      </c>
      <c r="P153" s="21">
        <v>3.88</v>
      </c>
      <c r="Q153" s="21">
        <v>3.72</v>
      </c>
      <c r="R153" s="21">
        <v>3.8599999999999994</v>
      </c>
      <c r="S153" s="21">
        <v>3.54</v>
      </c>
      <c r="T153" s="21">
        <v>3.51</v>
      </c>
      <c r="U153" s="21">
        <v>3.5550762352941181</v>
      </c>
      <c r="V153" s="150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3.5681239999999996</v>
      </c>
      <c r="E154" s="11">
        <v>3.7698</v>
      </c>
      <c r="F154" s="11">
        <v>3.7087000000000003</v>
      </c>
      <c r="G154" s="11">
        <v>3.6017578719181742</v>
      </c>
      <c r="H154" s="11">
        <v>3.7199999999999998</v>
      </c>
      <c r="I154" s="11">
        <v>3.6699999999999995</v>
      </c>
      <c r="J154" s="11">
        <v>3.6510000000000002</v>
      </c>
      <c r="K154" s="11">
        <v>3.6900000000000004</v>
      </c>
      <c r="L154" s="11">
        <v>3.34</v>
      </c>
      <c r="M154" s="11">
        <v>3.47</v>
      </c>
      <c r="N154" s="11">
        <v>3.7699999999999996</v>
      </c>
      <c r="O154" s="11">
        <v>3.73</v>
      </c>
      <c r="P154" s="11">
        <v>3.61</v>
      </c>
      <c r="Q154" s="11">
        <v>3.62</v>
      </c>
      <c r="R154" s="11">
        <v>3.83</v>
      </c>
      <c r="S154" s="11">
        <v>3.51</v>
      </c>
      <c r="T154" s="11">
        <v>3.54</v>
      </c>
      <c r="U154" s="11">
        <v>3.5439776470588242</v>
      </c>
      <c r="V154" s="150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1">
        <v>3.5846800000000005</v>
      </c>
      <c r="E155" s="11">
        <v>3.7265000000000001</v>
      </c>
      <c r="F155" s="11">
        <v>3.6898</v>
      </c>
      <c r="G155" s="11">
        <v>3.517227721594248</v>
      </c>
      <c r="H155" s="11">
        <v>3.7600000000000002</v>
      </c>
      <c r="I155" s="11">
        <v>3.6799999999999997</v>
      </c>
      <c r="J155" s="11">
        <v>3.726</v>
      </c>
      <c r="K155" s="11">
        <v>3.4099999999999997</v>
      </c>
      <c r="L155" s="11">
        <v>3.42</v>
      </c>
      <c r="M155" s="11">
        <v>3.47</v>
      </c>
      <c r="N155" s="11">
        <v>3.6900000000000004</v>
      </c>
      <c r="O155" s="11">
        <v>3.7699999999999996</v>
      </c>
      <c r="P155" s="11">
        <v>3.75</v>
      </c>
      <c r="Q155" s="11">
        <v>3.62</v>
      </c>
      <c r="R155" s="11">
        <v>3.7900000000000005</v>
      </c>
      <c r="S155" s="11">
        <v>3.66</v>
      </c>
      <c r="T155" s="11">
        <v>3.6900000000000004</v>
      </c>
      <c r="U155" s="146">
        <v>3.3687698823529422</v>
      </c>
      <c r="V155" s="150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3.5145800000000005</v>
      </c>
      <c r="E156" s="11">
        <v>3.7851000000000004</v>
      </c>
      <c r="F156" s="11">
        <v>3.7322000000000002</v>
      </c>
      <c r="G156" s="11">
        <v>3.6026118593834706</v>
      </c>
      <c r="H156" s="11">
        <v>3.7199999999999998</v>
      </c>
      <c r="I156" s="11">
        <v>3.66</v>
      </c>
      <c r="J156" s="11">
        <v>3.637</v>
      </c>
      <c r="K156" s="11">
        <v>3.56</v>
      </c>
      <c r="L156" s="11">
        <v>3.6000000000000005</v>
      </c>
      <c r="M156" s="11">
        <v>3.46</v>
      </c>
      <c r="N156" s="11">
        <v>3.63</v>
      </c>
      <c r="O156" s="11">
        <v>3.6799999999999997</v>
      </c>
      <c r="P156" s="11">
        <v>3.74</v>
      </c>
      <c r="Q156" s="11">
        <v>3.66</v>
      </c>
      <c r="R156" s="11">
        <v>3.8</v>
      </c>
      <c r="S156" s="11">
        <v>3.61</v>
      </c>
      <c r="T156" s="11">
        <v>3.6000000000000005</v>
      </c>
      <c r="U156" s="11">
        <v>3.5261004705882346</v>
      </c>
      <c r="V156" s="150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3.6394178651904991</v>
      </c>
    </row>
    <row r="157" spans="1:65">
      <c r="A157" s="29"/>
      <c r="B157" s="19">
        <v>1</v>
      </c>
      <c r="C157" s="9">
        <v>5</v>
      </c>
      <c r="D157" s="11">
        <v>3.5975639999999998</v>
      </c>
      <c r="E157" s="11">
        <v>3.7983999999999996</v>
      </c>
      <c r="F157" s="11">
        <v>3.6346000000000003</v>
      </c>
      <c r="G157" s="11">
        <v>3.480006175200276</v>
      </c>
      <c r="H157" s="11">
        <v>3.75</v>
      </c>
      <c r="I157" s="11">
        <v>3.6799999999999997</v>
      </c>
      <c r="J157" s="11">
        <v>3.617</v>
      </c>
      <c r="K157" s="11">
        <v>3.7900000000000005</v>
      </c>
      <c r="L157" s="11">
        <v>3.38</v>
      </c>
      <c r="M157" s="11">
        <v>3.44</v>
      </c>
      <c r="N157" s="11">
        <v>3.72</v>
      </c>
      <c r="O157" s="11">
        <v>3.7000000000000006</v>
      </c>
      <c r="P157" s="11">
        <v>3.9</v>
      </c>
      <c r="Q157" s="11">
        <v>3.63</v>
      </c>
      <c r="R157" s="11">
        <v>3.7599999999999993</v>
      </c>
      <c r="S157" s="11">
        <v>3.61</v>
      </c>
      <c r="T157" s="11">
        <v>3.46</v>
      </c>
      <c r="U157" s="11">
        <v>3.4946385882352935</v>
      </c>
      <c r="V157" s="150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75</v>
      </c>
    </row>
    <row r="158" spans="1:65">
      <c r="A158" s="29"/>
      <c r="B158" s="19">
        <v>1</v>
      </c>
      <c r="C158" s="9">
        <v>6</v>
      </c>
      <c r="D158" s="11">
        <v>3.5200080000000002</v>
      </c>
      <c r="E158" s="11">
        <v>3.8379000000000003</v>
      </c>
      <c r="F158" s="11">
        <v>3.6724999999999999</v>
      </c>
      <c r="G158" s="11">
        <v>3.6537188791096473</v>
      </c>
      <c r="H158" s="11">
        <v>3.7900000000000005</v>
      </c>
      <c r="I158" s="11">
        <v>3.6799999999999997</v>
      </c>
      <c r="J158" s="11">
        <v>3.6450000000000005</v>
      </c>
      <c r="K158" s="11">
        <v>3.63</v>
      </c>
      <c r="L158" s="11">
        <v>3.53</v>
      </c>
      <c r="M158" s="11">
        <v>3.42</v>
      </c>
      <c r="N158" s="11">
        <v>3.7599999999999993</v>
      </c>
      <c r="O158" s="11">
        <v>3.7699999999999996</v>
      </c>
      <c r="P158" s="11">
        <v>3.6799999999999997</v>
      </c>
      <c r="Q158" s="11">
        <v>3.71</v>
      </c>
      <c r="R158" s="11">
        <v>3.83</v>
      </c>
      <c r="S158" s="11">
        <v>3.65</v>
      </c>
      <c r="T158" s="11">
        <v>3.52</v>
      </c>
      <c r="U158" s="11">
        <v>3.5494104705882359</v>
      </c>
      <c r="V158" s="150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9"/>
      <c r="B159" s="20" t="s">
        <v>267</v>
      </c>
      <c r="C159" s="12"/>
      <c r="D159" s="22">
        <v>3.553326666666667</v>
      </c>
      <c r="E159" s="22">
        <v>3.7887666666666671</v>
      </c>
      <c r="F159" s="22">
        <v>3.6797666666666671</v>
      </c>
      <c r="G159" s="22">
        <v>3.5733208910760408</v>
      </c>
      <c r="H159" s="22">
        <v>3.7449999999999997</v>
      </c>
      <c r="I159" s="22">
        <v>3.6716666666666669</v>
      </c>
      <c r="J159" s="22">
        <v>3.6538333333333335</v>
      </c>
      <c r="K159" s="22">
        <v>3.5950000000000002</v>
      </c>
      <c r="L159" s="22">
        <v>3.4416666666666669</v>
      </c>
      <c r="M159" s="22">
        <v>3.4516666666666667</v>
      </c>
      <c r="N159" s="22">
        <v>3.7149999999999994</v>
      </c>
      <c r="O159" s="22">
        <v>3.7249999999999996</v>
      </c>
      <c r="P159" s="22">
        <v>3.76</v>
      </c>
      <c r="Q159" s="22">
        <v>3.66</v>
      </c>
      <c r="R159" s="22">
        <v>3.8116666666666661</v>
      </c>
      <c r="S159" s="22">
        <v>3.5966666666666662</v>
      </c>
      <c r="T159" s="22">
        <v>3.5533333333333332</v>
      </c>
      <c r="U159" s="22">
        <v>3.5063288823529413</v>
      </c>
      <c r="V159" s="150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9"/>
      <c r="B160" s="3" t="s">
        <v>268</v>
      </c>
      <c r="C160" s="28"/>
      <c r="D160" s="11">
        <v>3.5515639999999999</v>
      </c>
      <c r="E160" s="11">
        <v>3.79175</v>
      </c>
      <c r="F160" s="11">
        <v>3.6811499999999997</v>
      </c>
      <c r="G160" s="11">
        <v>3.5931803555843027</v>
      </c>
      <c r="H160" s="11">
        <v>3.74</v>
      </c>
      <c r="I160" s="11">
        <v>3.6749999999999998</v>
      </c>
      <c r="J160" s="11">
        <v>3.6459999999999999</v>
      </c>
      <c r="K160" s="11">
        <v>3.5949999999999998</v>
      </c>
      <c r="L160" s="11">
        <v>3.4</v>
      </c>
      <c r="M160" s="11">
        <v>3.4550000000000001</v>
      </c>
      <c r="N160" s="11">
        <v>3.72</v>
      </c>
      <c r="O160" s="11">
        <v>3.7150000000000003</v>
      </c>
      <c r="P160" s="11">
        <v>3.7450000000000001</v>
      </c>
      <c r="Q160" s="11">
        <v>3.645</v>
      </c>
      <c r="R160" s="11">
        <v>3.8149999999999999</v>
      </c>
      <c r="S160" s="11">
        <v>3.61</v>
      </c>
      <c r="T160" s="11">
        <v>3.5300000000000002</v>
      </c>
      <c r="U160" s="11">
        <v>3.5350390588235294</v>
      </c>
      <c r="V160" s="150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9"/>
      <c r="B161" s="3" t="s">
        <v>269</v>
      </c>
      <c r="C161" s="28"/>
      <c r="D161" s="23">
        <v>3.4945935630151005E-2</v>
      </c>
      <c r="E161" s="23">
        <v>3.857500054007347E-2</v>
      </c>
      <c r="F161" s="23">
        <v>3.8205479537190237E-2</v>
      </c>
      <c r="G161" s="23">
        <v>6.3422111916510857E-2</v>
      </c>
      <c r="H161" s="23">
        <v>2.7386127875258581E-2</v>
      </c>
      <c r="I161" s="23">
        <v>9.8319208025015557E-3</v>
      </c>
      <c r="J161" s="23">
        <v>3.7365313683504195E-2</v>
      </c>
      <c r="K161" s="23">
        <v>0.13765899897936226</v>
      </c>
      <c r="L161" s="23">
        <v>0.10127520262466379</v>
      </c>
      <c r="M161" s="23">
        <v>1.9407902170679614E-2</v>
      </c>
      <c r="N161" s="23">
        <v>5.0892042599997682E-2</v>
      </c>
      <c r="O161" s="23">
        <v>3.8340579025361331E-2</v>
      </c>
      <c r="P161" s="23">
        <v>0.11260550608207401</v>
      </c>
      <c r="Q161" s="23">
        <v>4.5166359162544883E-2</v>
      </c>
      <c r="R161" s="23">
        <v>3.5449494589721117E-2</v>
      </c>
      <c r="S161" s="23">
        <v>5.9888785817268607E-2</v>
      </c>
      <c r="T161" s="23">
        <v>8.0911474258393679E-2</v>
      </c>
      <c r="U161" s="23">
        <v>7.0851696248472318E-2</v>
      </c>
      <c r="V161" s="215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53"/>
    </row>
    <row r="162" spans="1:65">
      <c r="A162" s="29"/>
      <c r="B162" s="3" t="s">
        <v>87</v>
      </c>
      <c r="C162" s="28"/>
      <c r="D162" s="13">
        <v>9.8347095295162855E-3</v>
      </c>
      <c r="E162" s="13">
        <v>1.0181413619227048E-2</v>
      </c>
      <c r="F162" s="13">
        <v>1.0382582103174177E-2</v>
      </c>
      <c r="G162" s="13">
        <v>1.7748787150602765E-2</v>
      </c>
      <c r="H162" s="13">
        <v>7.3127177237005559E-3</v>
      </c>
      <c r="I162" s="13">
        <v>2.6777814260104098E-3</v>
      </c>
      <c r="J162" s="13">
        <v>1.0226332258405564E-2</v>
      </c>
      <c r="K162" s="13">
        <v>3.8291793874648747E-2</v>
      </c>
      <c r="L162" s="13">
        <v>2.9426208995059693E-2</v>
      </c>
      <c r="M162" s="13">
        <v>5.6227625796271214E-3</v>
      </c>
      <c r="N162" s="13">
        <v>1.3699069340510819E-2</v>
      </c>
      <c r="O162" s="13">
        <v>1.0292772892714451E-2</v>
      </c>
      <c r="P162" s="13">
        <v>2.9948272894168623E-2</v>
      </c>
      <c r="Q162" s="13">
        <v>1.234053529031281E-2</v>
      </c>
      <c r="R162" s="13">
        <v>9.3002609330269676E-3</v>
      </c>
      <c r="S162" s="13">
        <v>1.6651191608137706E-2</v>
      </c>
      <c r="T162" s="13">
        <v>2.2770583750016983E-2</v>
      </c>
      <c r="U162" s="13">
        <v>2.0206802791678486E-2</v>
      </c>
      <c r="V162" s="150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9"/>
      <c r="B163" s="3" t="s">
        <v>270</v>
      </c>
      <c r="C163" s="28"/>
      <c r="D163" s="13">
        <v>-2.3655211276302768E-2</v>
      </c>
      <c r="E163" s="13">
        <v>4.1036453358276326E-2</v>
      </c>
      <c r="F163" s="13">
        <v>1.1086608620045402E-2</v>
      </c>
      <c r="G163" s="13">
        <v>-1.8161413875182664E-2</v>
      </c>
      <c r="H163" s="13">
        <v>2.9010720593353412E-2</v>
      </c>
      <c r="I163" s="13">
        <v>8.8609779560115953E-3</v>
      </c>
      <c r="J163" s="13">
        <v>3.9609269055669305E-3</v>
      </c>
      <c r="K163" s="13">
        <v>-1.2204662073936889E-2</v>
      </c>
      <c r="L163" s="13">
        <v>-5.4335942133833859E-2</v>
      </c>
      <c r="M163" s="13">
        <v>-5.1588249956014631E-2</v>
      </c>
      <c r="N163" s="13">
        <v>2.0767644059895396E-2</v>
      </c>
      <c r="O163" s="13">
        <v>2.3515336237714735E-2</v>
      </c>
      <c r="P163" s="13">
        <v>3.3132258860082642E-2</v>
      </c>
      <c r="Q163" s="13">
        <v>5.6553370818890336E-3</v>
      </c>
      <c r="R163" s="13">
        <v>4.7328668445482558E-2</v>
      </c>
      <c r="S163" s="13">
        <v>-1.1746713377633888E-2</v>
      </c>
      <c r="T163" s="13">
        <v>-2.3653379481517689E-2</v>
      </c>
      <c r="U163" s="13">
        <v>-3.6568755709669443E-2</v>
      </c>
      <c r="V163" s="150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9"/>
      <c r="B164" s="44" t="s">
        <v>271</v>
      </c>
      <c r="C164" s="45"/>
      <c r="D164" s="43">
        <v>0.81</v>
      </c>
      <c r="E164" s="43">
        <v>1.04</v>
      </c>
      <c r="F164" s="43">
        <v>0.18</v>
      </c>
      <c r="G164" s="43">
        <v>0.66</v>
      </c>
      <c r="H164" s="43">
        <v>0.69</v>
      </c>
      <c r="I164" s="43">
        <v>0.12</v>
      </c>
      <c r="J164" s="43">
        <v>0.02</v>
      </c>
      <c r="K164" s="43">
        <v>0.49</v>
      </c>
      <c r="L164" s="43">
        <v>1.69</v>
      </c>
      <c r="M164" s="43">
        <v>1.61</v>
      </c>
      <c r="N164" s="43">
        <v>0.46</v>
      </c>
      <c r="O164" s="43">
        <v>0.53</v>
      </c>
      <c r="P164" s="43">
        <v>0.81</v>
      </c>
      <c r="Q164" s="43">
        <v>0.02</v>
      </c>
      <c r="R164" s="43">
        <v>1.22</v>
      </c>
      <c r="S164" s="43">
        <v>0.47</v>
      </c>
      <c r="T164" s="43">
        <v>0.81</v>
      </c>
      <c r="U164" s="43">
        <v>1.18</v>
      </c>
      <c r="V164" s="150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BM165" s="52"/>
    </row>
    <row r="166" spans="1:65" ht="15">
      <c r="B166" s="8" t="s">
        <v>524</v>
      </c>
      <c r="BM166" s="27" t="s">
        <v>67</v>
      </c>
    </row>
    <row r="167" spans="1:65" ht="15">
      <c r="A167" s="24" t="s">
        <v>19</v>
      </c>
      <c r="B167" s="18" t="s">
        <v>115</v>
      </c>
      <c r="C167" s="15" t="s">
        <v>116</v>
      </c>
      <c r="D167" s="16" t="s">
        <v>238</v>
      </c>
      <c r="E167" s="17" t="s">
        <v>238</v>
      </c>
      <c r="F167" s="17" t="s">
        <v>238</v>
      </c>
      <c r="G167" s="17" t="s">
        <v>238</v>
      </c>
      <c r="H167" s="17" t="s">
        <v>238</v>
      </c>
      <c r="I167" s="17" t="s">
        <v>238</v>
      </c>
      <c r="J167" s="17" t="s">
        <v>238</v>
      </c>
      <c r="K167" s="17" t="s">
        <v>238</v>
      </c>
      <c r="L167" s="17" t="s">
        <v>238</v>
      </c>
      <c r="M167" s="17" t="s">
        <v>238</v>
      </c>
      <c r="N167" s="17" t="s">
        <v>238</v>
      </c>
      <c r="O167" s="17" t="s">
        <v>238</v>
      </c>
      <c r="P167" s="17" t="s">
        <v>238</v>
      </c>
      <c r="Q167" s="17" t="s">
        <v>238</v>
      </c>
      <c r="R167" s="17" t="s">
        <v>238</v>
      </c>
      <c r="S167" s="17" t="s">
        <v>238</v>
      </c>
      <c r="T167" s="17" t="s">
        <v>238</v>
      </c>
      <c r="U167" s="17" t="s">
        <v>238</v>
      </c>
      <c r="V167" s="17" t="s">
        <v>238</v>
      </c>
      <c r="W167" s="17" t="s">
        <v>238</v>
      </c>
      <c r="X167" s="150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239</v>
      </c>
      <c r="C168" s="9" t="s">
        <v>239</v>
      </c>
      <c r="D168" s="148" t="s">
        <v>241</v>
      </c>
      <c r="E168" s="149" t="s">
        <v>242</v>
      </c>
      <c r="F168" s="149" t="s">
        <v>243</v>
      </c>
      <c r="G168" s="149" t="s">
        <v>244</v>
      </c>
      <c r="H168" s="149" t="s">
        <v>245</v>
      </c>
      <c r="I168" s="149" t="s">
        <v>246</v>
      </c>
      <c r="J168" s="149" t="s">
        <v>247</v>
      </c>
      <c r="K168" s="149" t="s">
        <v>248</v>
      </c>
      <c r="L168" s="149" t="s">
        <v>249</v>
      </c>
      <c r="M168" s="149" t="s">
        <v>250</v>
      </c>
      <c r="N168" s="149" t="s">
        <v>251</v>
      </c>
      <c r="O168" s="149" t="s">
        <v>252</v>
      </c>
      <c r="P168" s="149" t="s">
        <v>253</v>
      </c>
      <c r="Q168" s="149" t="s">
        <v>254</v>
      </c>
      <c r="R168" s="149" t="s">
        <v>255</v>
      </c>
      <c r="S168" s="149" t="s">
        <v>273</v>
      </c>
      <c r="T168" s="149" t="s">
        <v>256</v>
      </c>
      <c r="U168" s="149" t="s">
        <v>257</v>
      </c>
      <c r="V168" s="149" t="s">
        <v>258</v>
      </c>
      <c r="W168" s="149" t="s">
        <v>280</v>
      </c>
      <c r="X168" s="150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118</v>
      </c>
      <c r="E169" s="11" t="s">
        <v>299</v>
      </c>
      <c r="F169" s="11" t="s">
        <v>299</v>
      </c>
      <c r="G169" s="11" t="s">
        <v>299</v>
      </c>
      <c r="H169" s="11" t="s">
        <v>299</v>
      </c>
      <c r="I169" s="11" t="s">
        <v>299</v>
      </c>
      <c r="J169" s="11" t="s">
        <v>299</v>
      </c>
      <c r="K169" s="11" t="s">
        <v>300</v>
      </c>
      <c r="L169" s="11" t="s">
        <v>299</v>
      </c>
      <c r="M169" s="11" t="s">
        <v>300</v>
      </c>
      <c r="N169" s="11" t="s">
        <v>299</v>
      </c>
      <c r="O169" s="11" t="s">
        <v>299</v>
      </c>
      <c r="P169" s="11" t="s">
        <v>299</v>
      </c>
      <c r="Q169" s="11" t="s">
        <v>299</v>
      </c>
      <c r="R169" s="11" t="s">
        <v>299</v>
      </c>
      <c r="S169" s="11" t="s">
        <v>299</v>
      </c>
      <c r="T169" s="11" t="s">
        <v>299</v>
      </c>
      <c r="U169" s="11" t="s">
        <v>300</v>
      </c>
      <c r="V169" s="11" t="s">
        <v>300</v>
      </c>
      <c r="W169" s="11" t="s">
        <v>118</v>
      </c>
      <c r="X169" s="150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50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3</v>
      </c>
    </row>
    <row r="171" spans="1:65">
      <c r="A171" s="29"/>
      <c r="B171" s="18">
        <v>1</v>
      </c>
      <c r="C171" s="14">
        <v>1</v>
      </c>
      <c r="D171" s="144">
        <v>2.38</v>
      </c>
      <c r="E171" s="21">
        <v>0.5</v>
      </c>
      <c r="F171" s="21">
        <v>0.56999999999999995</v>
      </c>
      <c r="G171" s="21">
        <v>0.48117504583271759</v>
      </c>
      <c r="H171" s="21">
        <v>0.61</v>
      </c>
      <c r="I171" s="21">
        <v>0.54</v>
      </c>
      <c r="J171" s="151">
        <v>0.64</v>
      </c>
      <c r="K171" s="144">
        <v>0.3</v>
      </c>
      <c r="L171" s="21">
        <v>0.65</v>
      </c>
      <c r="M171" s="21">
        <v>0.47</v>
      </c>
      <c r="N171" s="21">
        <v>0.47599999999999998</v>
      </c>
      <c r="O171" s="21">
        <v>0.52700000000000002</v>
      </c>
      <c r="P171" s="21">
        <v>0.51600000000000001</v>
      </c>
      <c r="Q171" s="21">
        <v>0.53400000000000003</v>
      </c>
      <c r="R171" s="21">
        <v>0.57699999999999996</v>
      </c>
      <c r="S171" s="21">
        <v>0.57799999999999996</v>
      </c>
      <c r="T171" s="21">
        <v>0.53634000000000004</v>
      </c>
      <c r="U171" s="21">
        <v>0.56000000000000005</v>
      </c>
      <c r="V171" s="21">
        <v>0.59</v>
      </c>
      <c r="W171" s="21"/>
      <c r="X171" s="150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>
        <v>1</v>
      </c>
      <c r="C172" s="9">
        <v>2</v>
      </c>
      <c r="D172" s="145">
        <v>2.41</v>
      </c>
      <c r="E172" s="11">
        <v>0.51</v>
      </c>
      <c r="F172" s="11">
        <v>0.55000000000000004</v>
      </c>
      <c r="G172" s="11">
        <v>0.5216580129963061</v>
      </c>
      <c r="H172" s="11">
        <v>0.59</v>
      </c>
      <c r="I172" s="11">
        <v>0.56000000000000005</v>
      </c>
      <c r="J172" s="11">
        <v>0.56000000000000005</v>
      </c>
      <c r="K172" s="145">
        <v>0.4</v>
      </c>
      <c r="L172" s="11">
        <v>0.61</v>
      </c>
      <c r="M172" s="11">
        <v>0.49</v>
      </c>
      <c r="N172" s="11">
        <v>0.47199999999999998</v>
      </c>
      <c r="O172" s="11">
        <v>0.54100000000000004</v>
      </c>
      <c r="P172" s="11">
        <v>0.53100000000000003</v>
      </c>
      <c r="Q172" s="146">
        <v>0.47199999999999998</v>
      </c>
      <c r="R172" s="11">
        <v>0.57799999999999996</v>
      </c>
      <c r="S172" s="11">
        <v>0.56399999999999995</v>
      </c>
      <c r="T172" s="11">
        <v>0.53593999999999997</v>
      </c>
      <c r="U172" s="11">
        <v>0.56000000000000005</v>
      </c>
      <c r="V172" s="11">
        <v>0.56999999999999995</v>
      </c>
      <c r="W172" s="145">
        <v>1.61</v>
      </c>
      <c r="X172" s="150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>
        <v>1</v>
      </c>
      <c r="C173" s="9">
        <v>3</v>
      </c>
      <c r="D173" s="145">
        <v>2.2599999999999998</v>
      </c>
      <c r="E173" s="11">
        <v>0.55000000000000004</v>
      </c>
      <c r="F173" s="11">
        <v>0.51</v>
      </c>
      <c r="G173" s="11">
        <v>0.50791823191375973</v>
      </c>
      <c r="H173" s="11">
        <v>0.59</v>
      </c>
      <c r="I173" s="11">
        <v>0.53</v>
      </c>
      <c r="J173" s="11">
        <v>0.56999999999999995</v>
      </c>
      <c r="K173" s="145">
        <v>0.6</v>
      </c>
      <c r="L173" s="11">
        <v>0.62</v>
      </c>
      <c r="M173" s="11">
        <v>0.5</v>
      </c>
      <c r="N173" s="11">
        <v>0.47499999999999998</v>
      </c>
      <c r="O173" s="11">
        <v>0.52600000000000002</v>
      </c>
      <c r="P173" s="11">
        <v>0.53600000000000003</v>
      </c>
      <c r="Q173" s="11">
        <v>0.54800000000000004</v>
      </c>
      <c r="R173" s="11">
        <v>0.56399999999999995</v>
      </c>
      <c r="S173" s="11">
        <v>0.55000000000000004</v>
      </c>
      <c r="T173" s="11">
        <v>0.51219999999999999</v>
      </c>
      <c r="U173" s="11">
        <v>0.63</v>
      </c>
      <c r="V173" s="11">
        <v>0.56999999999999995</v>
      </c>
      <c r="W173" s="145">
        <v>1.05</v>
      </c>
      <c r="X173" s="150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16</v>
      </c>
    </row>
    <row r="174" spans="1:65">
      <c r="A174" s="29"/>
      <c r="B174" s="19">
        <v>1</v>
      </c>
      <c r="C174" s="9">
        <v>4</v>
      </c>
      <c r="D174" s="145">
        <v>2.5</v>
      </c>
      <c r="E174" s="11">
        <v>0.52</v>
      </c>
      <c r="F174" s="11">
        <v>0.56999999999999995</v>
      </c>
      <c r="G174" s="11">
        <v>0.52098532519713481</v>
      </c>
      <c r="H174" s="11">
        <v>0.6</v>
      </c>
      <c r="I174" s="11">
        <v>0.52</v>
      </c>
      <c r="J174" s="11">
        <v>0.56999999999999995</v>
      </c>
      <c r="K174" s="145">
        <v>0.5</v>
      </c>
      <c r="L174" s="11">
        <v>0.67</v>
      </c>
      <c r="M174" s="11">
        <v>0.54</v>
      </c>
      <c r="N174" s="11">
        <v>0.48199999999999998</v>
      </c>
      <c r="O174" s="11">
        <v>0.499</v>
      </c>
      <c r="P174" s="11">
        <v>0.52300000000000002</v>
      </c>
      <c r="Q174" s="11">
        <v>0.54500000000000004</v>
      </c>
      <c r="R174" s="11">
        <v>0.56200000000000006</v>
      </c>
      <c r="S174" s="11">
        <v>0.54500000000000004</v>
      </c>
      <c r="T174" s="11">
        <v>0.52712000000000003</v>
      </c>
      <c r="U174" s="11">
        <v>0.6</v>
      </c>
      <c r="V174" s="11">
        <v>0.56000000000000005</v>
      </c>
      <c r="W174" s="145">
        <v>0.48</v>
      </c>
      <c r="X174" s="150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0.54729229490315612</v>
      </c>
    </row>
    <row r="175" spans="1:65">
      <c r="A175" s="29"/>
      <c r="B175" s="19">
        <v>1</v>
      </c>
      <c r="C175" s="9">
        <v>5</v>
      </c>
      <c r="D175" s="145">
        <v>2.54</v>
      </c>
      <c r="E175" s="11">
        <v>0.52</v>
      </c>
      <c r="F175" s="11">
        <v>0.57999999999999996</v>
      </c>
      <c r="G175" s="11">
        <v>0.52419388489540619</v>
      </c>
      <c r="H175" s="11">
        <v>0.62</v>
      </c>
      <c r="I175" s="11">
        <v>0.54</v>
      </c>
      <c r="J175" s="11">
        <v>0.56000000000000005</v>
      </c>
      <c r="K175" s="145">
        <v>0.7</v>
      </c>
      <c r="L175" s="11">
        <v>0.63</v>
      </c>
      <c r="M175" s="11">
        <v>0.53</v>
      </c>
      <c r="N175" s="11">
        <v>0.47299999999999998</v>
      </c>
      <c r="O175" s="11">
        <v>0.51400000000000001</v>
      </c>
      <c r="P175" s="11">
        <v>0.52800000000000002</v>
      </c>
      <c r="Q175" s="11">
        <v>0.54400000000000004</v>
      </c>
      <c r="R175" s="11">
        <v>0.58199999999999996</v>
      </c>
      <c r="S175" s="11">
        <v>0.55500000000000005</v>
      </c>
      <c r="T175" s="11">
        <v>0.51548000000000005</v>
      </c>
      <c r="U175" s="11">
        <v>0.62</v>
      </c>
      <c r="V175" s="11">
        <v>0.53</v>
      </c>
      <c r="W175" s="145">
        <v>0.85</v>
      </c>
      <c r="X175" s="150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76</v>
      </c>
    </row>
    <row r="176" spans="1:65">
      <c r="A176" s="29"/>
      <c r="B176" s="19">
        <v>1</v>
      </c>
      <c r="C176" s="9">
        <v>6</v>
      </c>
      <c r="D176" s="145">
        <v>2.38</v>
      </c>
      <c r="E176" s="11">
        <v>0.53</v>
      </c>
      <c r="F176" s="11">
        <v>0.55000000000000004</v>
      </c>
      <c r="G176" s="11">
        <v>0.49947357928660813</v>
      </c>
      <c r="H176" s="11">
        <v>0.59</v>
      </c>
      <c r="I176" s="11">
        <v>0.53</v>
      </c>
      <c r="J176" s="11">
        <v>0.54</v>
      </c>
      <c r="K176" s="145">
        <v>0.5</v>
      </c>
      <c r="L176" s="11">
        <v>0.6</v>
      </c>
      <c r="M176" s="11">
        <v>0.51</v>
      </c>
      <c r="N176" s="11">
        <v>0.48699999999999993</v>
      </c>
      <c r="O176" s="11">
        <v>0.52300000000000002</v>
      </c>
      <c r="P176" s="11">
        <v>0.53800000000000003</v>
      </c>
      <c r="Q176" s="11">
        <v>0.52600000000000002</v>
      </c>
      <c r="R176" s="11">
        <v>0.57599999999999996</v>
      </c>
      <c r="S176" s="11">
        <v>0.56699999999999995</v>
      </c>
      <c r="T176" s="11">
        <v>0.50992999999999999</v>
      </c>
      <c r="U176" s="11">
        <v>0.6</v>
      </c>
      <c r="V176" s="11">
        <v>0.57999999999999996</v>
      </c>
      <c r="W176" s="145">
        <v>0.56999999999999995</v>
      </c>
      <c r="X176" s="150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9"/>
      <c r="B177" s="20" t="s">
        <v>267</v>
      </c>
      <c r="C177" s="12"/>
      <c r="D177" s="22">
        <v>2.4116666666666666</v>
      </c>
      <c r="E177" s="22">
        <v>0.52166666666666661</v>
      </c>
      <c r="F177" s="22">
        <v>0.55500000000000005</v>
      </c>
      <c r="G177" s="22">
        <v>0.50923401335365537</v>
      </c>
      <c r="H177" s="22">
        <v>0.6</v>
      </c>
      <c r="I177" s="22">
        <v>0.53666666666666674</v>
      </c>
      <c r="J177" s="22">
        <v>0.57333333333333336</v>
      </c>
      <c r="K177" s="22">
        <v>0.5</v>
      </c>
      <c r="L177" s="22">
        <v>0.63</v>
      </c>
      <c r="M177" s="22">
        <v>0.50666666666666671</v>
      </c>
      <c r="N177" s="22">
        <v>0.47750000000000004</v>
      </c>
      <c r="O177" s="22">
        <v>0.52166666666666672</v>
      </c>
      <c r="P177" s="22">
        <v>0.52866666666666673</v>
      </c>
      <c r="Q177" s="22">
        <v>0.52816666666666678</v>
      </c>
      <c r="R177" s="22">
        <v>0.5731666666666666</v>
      </c>
      <c r="S177" s="22">
        <v>0.55983333333333329</v>
      </c>
      <c r="T177" s="22">
        <v>0.52283500000000005</v>
      </c>
      <c r="U177" s="22">
        <v>0.59500000000000008</v>
      </c>
      <c r="V177" s="22">
        <v>0.56666666666666676</v>
      </c>
      <c r="W177" s="22">
        <v>0.91200000000000014</v>
      </c>
      <c r="X177" s="150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9"/>
      <c r="B178" s="3" t="s">
        <v>268</v>
      </c>
      <c r="C178" s="28"/>
      <c r="D178" s="11">
        <v>2.395</v>
      </c>
      <c r="E178" s="11">
        <v>0.52</v>
      </c>
      <c r="F178" s="11">
        <v>0.56000000000000005</v>
      </c>
      <c r="G178" s="11">
        <v>0.51445177855544721</v>
      </c>
      <c r="H178" s="11">
        <v>0.59499999999999997</v>
      </c>
      <c r="I178" s="11">
        <v>0.53500000000000003</v>
      </c>
      <c r="J178" s="11">
        <v>0.56499999999999995</v>
      </c>
      <c r="K178" s="11">
        <v>0.5</v>
      </c>
      <c r="L178" s="11">
        <v>0.625</v>
      </c>
      <c r="M178" s="11">
        <v>0.505</v>
      </c>
      <c r="N178" s="11">
        <v>0.47549999999999998</v>
      </c>
      <c r="O178" s="11">
        <v>0.52449999999999997</v>
      </c>
      <c r="P178" s="11">
        <v>0.52950000000000008</v>
      </c>
      <c r="Q178" s="11">
        <v>0.53900000000000003</v>
      </c>
      <c r="R178" s="11">
        <v>0.57650000000000001</v>
      </c>
      <c r="S178" s="11">
        <v>0.5595</v>
      </c>
      <c r="T178" s="11">
        <v>0.5213000000000001</v>
      </c>
      <c r="U178" s="11">
        <v>0.6</v>
      </c>
      <c r="V178" s="11">
        <v>0.56999999999999995</v>
      </c>
      <c r="W178" s="11">
        <v>0.85</v>
      </c>
      <c r="X178" s="150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9"/>
      <c r="B179" s="3" t="s">
        <v>269</v>
      </c>
      <c r="C179" s="28"/>
      <c r="D179" s="23">
        <v>9.9280746706834774E-2</v>
      </c>
      <c r="E179" s="23">
        <v>1.7224014243685099E-2</v>
      </c>
      <c r="F179" s="23">
        <v>2.509980079602224E-2</v>
      </c>
      <c r="G179" s="23">
        <v>1.6736486286104163E-2</v>
      </c>
      <c r="H179" s="23">
        <v>1.2649110640673528E-2</v>
      </c>
      <c r="I179" s="23">
        <v>1.3662601021279478E-2</v>
      </c>
      <c r="J179" s="23">
        <v>3.4448028487370164E-2</v>
      </c>
      <c r="K179" s="23">
        <v>0.14142135623730942</v>
      </c>
      <c r="L179" s="23">
        <v>2.6076809620810618E-2</v>
      </c>
      <c r="M179" s="23">
        <v>2.5819888974716137E-2</v>
      </c>
      <c r="N179" s="23">
        <v>5.822370651203842E-3</v>
      </c>
      <c r="O179" s="23">
        <v>1.4109098719148117E-2</v>
      </c>
      <c r="P179" s="23">
        <v>8.2381227635103128E-3</v>
      </c>
      <c r="Q179" s="23">
        <v>2.8708303096258898E-2</v>
      </c>
      <c r="R179" s="23">
        <v>8.1588397867997323E-3</v>
      </c>
      <c r="S179" s="23">
        <v>1.2155931336868667E-2</v>
      </c>
      <c r="T179" s="23">
        <v>1.1884658598377996E-2</v>
      </c>
      <c r="U179" s="23">
        <v>2.9495762407505226E-2</v>
      </c>
      <c r="V179" s="23">
        <v>2.0655911179772862E-2</v>
      </c>
      <c r="W179" s="23">
        <v>0.45102106380966284</v>
      </c>
      <c r="X179" s="215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53"/>
    </row>
    <row r="180" spans="1:65">
      <c r="A180" s="29"/>
      <c r="B180" s="3" t="s">
        <v>87</v>
      </c>
      <c r="C180" s="28"/>
      <c r="D180" s="13">
        <v>4.1166861108570055E-2</v>
      </c>
      <c r="E180" s="13">
        <v>3.3017279700354826E-2</v>
      </c>
      <c r="F180" s="13">
        <v>4.5224866299139167E-2</v>
      </c>
      <c r="G180" s="13">
        <v>3.2866002362809427E-2</v>
      </c>
      <c r="H180" s="13">
        <v>2.1081851067789214E-2</v>
      </c>
      <c r="I180" s="13">
        <v>2.5458262772570454E-2</v>
      </c>
      <c r="J180" s="13">
        <v>6.0083770617506096E-2</v>
      </c>
      <c r="K180" s="13">
        <v>0.28284271247461884</v>
      </c>
      <c r="L180" s="13">
        <v>4.1391761302873996E-2</v>
      </c>
      <c r="M180" s="13">
        <v>5.0960307186939738E-2</v>
      </c>
      <c r="N180" s="13">
        <v>1.2193446389955689E-2</v>
      </c>
      <c r="O180" s="13">
        <v>2.7046195627759964E-2</v>
      </c>
      <c r="P180" s="13">
        <v>1.5582829943588231E-2</v>
      </c>
      <c r="Q180" s="13">
        <v>5.4354628771711377E-2</v>
      </c>
      <c r="R180" s="13">
        <v>1.4234672498051293E-2</v>
      </c>
      <c r="S180" s="13">
        <v>2.1713482590417388E-2</v>
      </c>
      <c r="T180" s="13">
        <v>2.2731184022450668E-2</v>
      </c>
      <c r="U180" s="13">
        <v>4.9572709928580205E-2</v>
      </c>
      <c r="V180" s="13">
        <v>3.6451607964305043E-2</v>
      </c>
      <c r="W180" s="13">
        <v>0.49454064014217408</v>
      </c>
      <c r="X180" s="150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9"/>
      <c r="B181" s="3" t="s">
        <v>270</v>
      </c>
      <c r="C181" s="28"/>
      <c r="D181" s="13">
        <v>3.4065423341898375</v>
      </c>
      <c r="E181" s="13">
        <v>-4.682256350973113E-2</v>
      </c>
      <c r="F181" s="13">
        <v>1.4083342975270252E-2</v>
      </c>
      <c r="G181" s="13">
        <v>-6.953922411101221E-2</v>
      </c>
      <c r="H181" s="13">
        <v>9.6306316730021768E-2</v>
      </c>
      <c r="I181" s="13">
        <v>-1.9414905591480291E-2</v>
      </c>
      <c r="J181" s="13">
        <v>4.7581591542021018E-2</v>
      </c>
      <c r="K181" s="13">
        <v>-8.6411402724981823E-2</v>
      </c>
      <c r="L181" s="13">
        <v>0.151121632566523</v>
      </c>
      <c r="M181" s="13">
        <v>-7.4230221427981413E-2</v>
      </c>
      <c r="N181" s="13">
        <v>-0.12752288960235758</v>
      </c>
      <c r="O181" s="13">
        <v>-4.6822563509730908E-2</v>
      </c>
      <c r="P181" s="13">
        <v>-3.4032323147880628E-2</v>
      </c>
      <c r="Q181" s="13">
        <v>-3.4945911745155489E-2</v>
      </c>
      <c r="R181" s="13">
        <v>4.7277062009595694E-2</v>
      </c>
      <c r="S181" s="13">
        <v>2.2914699415595319E-2</v>
      </c>
      <c r="T181" s="13">
        <v>-4.4687811487431617E-2</v>
      </c>
      <c r="U181" s="13">
        <v>8.7170430757271822E-2</v>
      </c>
      <c r="V181" s="13">
        <v>3.5400410245020719E-2</v>
      </c>
      <c r="W181" s="13">
        <v>0.66638560142963343</v>
      </c>
      <c r="X181" s="150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9"/>
      <c r="B182" s="44" t="s">
        <v>271</v>
      </c>
      <c r="C182" s="45"/>
      <c r="D182" s="43">
        <v>37.56</v>
      </c>
      <c r="E182" s="43">
        <v>0.67</v>
      </c>
      <c r="F182" s="43">
        <v>0</v>
      </c>
      <c r="G182" s="43">
        <v>0.93</v>
      </c>
      <c r="H182" s="43">
        <v>0.91</v>
      </c>
      <c r="I182" s="43">
        <v>0.37</v>
      </c>
      <c r="J182" s="43">
        <v>0.37</v>
      </c>
      <c r="K182" s="43" t="s">
        <v>272</v>
      </c>
      <c r="L182" s="43">
        <v>1.52</v>
      </c>
      <c r="M182" s="43">
        <v>0.98</v>
      </c>
      <c r="N182" s="43">
        <v>1.57</v>
      </c>
      <c r="O182" s="43">
        <v>0.67</v>
      </c>
      <c r="P182" s="43">
        <v>0.53</v>
      </c>
      <c r="Q182" s="43">
        <v>0.54</v>
      </c>
      <c r="R182" s="43">
        <v>0.37</v>
      </c>
      <c r="S182" s="43">
        <v>0.1</v>
      </c>
      <c r="T182" s="43">
        <v>0.65</v>
      </c>
      <c r="U182" s="43">
        <v>0.81</v>
      </c>
      <c r="V182" s="43">
        <v>0.24</v>
      </c>
      <c r="W182" s="43">
        <v>7.22</v>
      </c>
      <c r="X182" s="150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2"/>
    </row>
    <row r="184" spans="1:65" ht="15">
      <c r="B184" s="8" t="s">
        <v>525</v>
      </c>
      <c r="BM184" s="27" t="s">
        <v>67</v>
      </c>
    </row>
    <row r="185" spans="1:65" ht="15">
      <c r="A185" s="24" t="s">
        <v>22</v>
      </c>
      <c r="B185" s="18" t="s">
        <v>115</v>
      </c>
      <c r="C185" s="15" t="s">
        <v>116</v>
      </c>
      <c r="D185" s="16" t="s">
        <v>238</v>
      </c>
      <c r="E185" s="17" t="s">
        <v>238</v>
      </c>
      <c r="F185" s="17" t="s">
        <v>238</v>
      </c>
      <c r="G185" s="17" t="s">
        <v>238</v>
      </c>
      <c r="H185" s="17" t="s">
        <v>238</v>
      </c>
      <c r="I185" s="17" t="s">
        <v>238</v>
      </c>
      <c r="J185" s="17" t="s">
        <v>238</v>
      </c>
      <c r="K185" s="17" t="s">
        <v>238</v>
      </c>
      <c r="L185" s="17" t="s">
        <v>238</v>
      </c>
      <c r="M185" s="17" t="s">
        <v>238</v>
      </c>
      <c r="N185" s="17" t="s">
        <v>238</v>
      </c>
      <c r="O185" s="17" t="s">
        <v>238</v>
      </c>
      <c r="P185" s="17" t="s">
        <v>238</v>
      </c>
      <c r="Q185" s="17" t="s">
        <v>238</v>
      </c>
      <c r="R185" s="17" t="s">
        <v>238</v>
      </c>
      <c r="S185" s="17" t="s">
        <v>238</v>
      </c>
      <c r="T185" s="17" t="s">
        <v>238</v>
      </c>
      <c r="U185" s="17" t="s">
        <v>238</v>
      </c>
      <c r="V185" s="150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239</v>
      </c>
      <c r="C186" s="9" t="s">
        <v>239</v>
      </c>
      <c r="D186" s="148" t="s">
        <v>241</v>
      </c>
      <c r="E186" s="149" t="s">
        <v>243</v>
      </c>
      <c r="F186" s="149" t="s">
        <v>244</v>
      </c>
      <c r="G186" s="149" t="s">
        <v>246</v>
      </c>
      <c r="H186" s="149" t="s">
        <v>247</v>
      </c>
      <c r="I186" s="149" t="s">
        <v>248</v>
      </c>
      <c r="J186" s="149" t="s">
        <v>249</v>
      </c>
      <c r="K186" s="149" t="s">
        <v>250</v>
      </c>
      <c r="L186" s="149" t="s">
        <v>251</v>
      </c>
      <c r="M186" s="149" t="s">
        <v>252</v>
      </c>
      <c r="N186" s="149" t="s">
        <v>253</v>
      </c>
      <c r="O186" s="149" t="s">
        <v>254</v>
      </c>
      <c r="P186" s="149" t="s">
        <v>255</v>
      </c>
      <c r="Q186" s="149" t="s">
        <v>273</v>
      </c>
      <c r="R186" s="149" t="s">
        <v>256</v>
      </c>
      <c r="S186" s="149" t="s">
        <v>257</v>
      </c>
      <c r="T186" s="149" t="s">
        <v>258</v>
      </c>
      <c r="U186" s="149" t="s">
        <v>280</v>
      </c>
      <c r="V186" s="150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299</v>
      </c>
      <c r="E187" s="11" t="s">
        <v>299</v>
      </c>
      <c r="F187" s="11" t="s">
        <v>299</v>
      </c>
      <c r="G187" s="11" t="s">
        <v>299</v>
      </c>
      <c r="H187" s="11" t="s">
        <v>299</v>
      </c>
      <c r="I187" s="11" t="s">
        <v>300</v>
      </c>
      <c r="J187" s="11" t="s">
        <v>299</v>
      </c>
      <c r="K187" s="11" t="s">
        <v>300</v>
      </c>
      <c r="L187" s="11" t="s">
        <v>299</v>
      </c>
      <c r="M187" s="11" t="s">
        <v>299</v>
      </c>
      <c r="N187" s="11" t="s">
        <v>299</v>
      </c>
      <c r="O187" s="11" t="s">
        <v>299</v>
      </c>
      <c r="P187" s="11" t="s">
        <v>299</v>
      </c>
      <c r="Q187" s="11" t="s">
        <v>299</v>
      </c>
      <c r="R187" s="11" t="s">
        <v>299</v>
      </c>
      <c r="S187" s="11" t="s">
        <v>300</v>
      </c>
      <c r="T187" s="11" t="s">
        <v>300</v>
      </c>
      <c r="U187" s="11" t="s">
        <v>299</v>
      </c>
      <c r="V187" s="150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150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>
        <v>1</v>
      </c>
      <c r="C189" s="14">
        <v>1</v>
      </c>
      <c r="D189" s="218">
        <v>71.9405</v>
      </c>
      <c r="E189" s="217">
        <v>63.78</v>
      </c>
      <c r="F189" s="218">
        <v>56.022732624557094</v>
      </c>
      <c r="G189" s="217">
        <v>66.561400000000006</v>
      </c>
      <c r="H189" s="217">
        <v>63.87</v>
      </c>
      <c r="I189" s="217">
        <v>61.70000000000001</v>
      </c>
      <c r="J189" s="218">
        <v>86.4</v>
      </c>
      <c r="K189" s="217">
        <v>59.05</v>
      </c>
      <c r="L189" s="218">
        <v>57.08</v>
      </c>
      <c r="M189" s="217">
        <v>60.5</v>
      </c>
      <c r="N189" s="217">
        <v>62.3</v>
      </c>
      <c r="O189" s="217">
        <v>61.70000000000001</v>
      </c>
      <c r="P189" s="217">
        <v>64.2</v>
      </c>
      <c r="Q189" s="217">
        <v>63.3</v>
      </c>
      <c r="R189" s="217">
        <v>61.09841999999999</v>
      </c>
      <c r="S189" s="217">
        <v>60.69</v>
      </c>
      <c r="T189" s="217">
        <v>64</v>
      </c>
      <c r="U189" s="217">
        <v>62.22399999999999</v>
      </c>
      <c r="V189" s="219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</v>
      </c>
    </row>
    <row r="190" spans="1:65">
      <c r="A190" s="29"/>
      <c r="B190" s="19">
        <v>1</v>
      </c>
      <c r="C190" s="9">
        <v>2</v>
      </c>
      <c r="D190" s="223">
        <v>72.06635</v>
      </c>
      <c r="E190" s="222">
        <v>65.94</v>
      </c>
      <c r="F190" s="223">
        <v>54.161879496804062</v>
      </c>
      <c r="G190" s="222">
        <v>65.989999999999995</v>
      </c>
      <c r="H190" s="222">
        <v>63.19</v>
      </c>
      <c r="I190" s="222">
        <v>67.400000000000006</v>
      </c>
      <c r="J190" s="223">
        <v>84.9</v>
      </c>
      <c r="K190" s="222">
        <v>56.49</v>
      </c>
      <c r="L190" s="223">
        <v>56.88</v>
      </c>
      <c r="M190" s="222">
        <v>66.5</v>
      </c>
      <c r="N190" s="222">
        <v>66.099999999999994</v>
      </c>
      <c r="O190" s="224">
        <v>56</v>
      </c>
      <c r="P190" s="222">
        <v>63.4</v>
      </c>
      <c r="Q190" s="222">
        <v>64.5</v>
      </c>
      <c r="R190" s="222">
        <v>65.271119999999996</v>
      </c>
      <c r="S190" s="222">
        <v>60.59</v>
      </c>
      <c r="T190" s="222">
        <v>69.099999999999994</v>
      </c>
      <c r="U190" s="222">
        <v>62.018800000000006</v>
      </c>
      <c r="V190" s="219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 t="e">
        <v>#N/A</v>
      </c>
    </row>
    <row r="191" spans="1:65">
      <c r="A191" s="29"/>
      <c r="B191" s="19">
        <v>1</v>
      </c>
      <c r="C191" s="9">
        <v>3</v>
      </c>
      <c r="D191" s="223">
        <v>72.991150000000005</v>
      </c>
      <c r="E191" s="222">
        <v>61.56</v>
      </c>
      <c r="F191" s="223">
        <v>53.730924766478168</v>
      </c>
      <c r="G191" s="222">
        <v>66.335999999999999</v>
      </c>
      <c r="H191" s="222">
        <v>64.08</v>
      </c>
      <c r="I191" s="222">
        <v>60.9</v>
      </c>
      <c r="J191" s="223">
        <v>71.3</v>
      </c>
      <c r="K191" s="222">
        <v>58.77</v>
      </c>
      <c r="L191" s="223">
        <v>56.92</v>
      </c>
      <c r="M191" s="222">
        <v>65.599999999999994</v>
      </c>
      <c r="N191" s="222">
        <v>65.099999999999994</v>
      </c>
      <c r="O191" s="222">
        <v>61.8</v>
      </c>
      <c r="P191" s="222">
        <v>63.4</v>
      </c>
      <c r="Q191" s="222">
        <v>62.100000000000009</v>
      </c>
      <c r="R191" s="222">
        <v>63.484119999999997</v>
      </c>
      <c r="S191" s="222">
        <v>63.919999999999995</v>
      </c>
      <c r="T191" s="222">
        <v>69</v>
      </c>
      <c r="U191" s="222">
        <v>70.329300000000003</v>
      </c>
      <c r="V191" s="219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16</v>
      </c>
    </row>
    <row r="192" spans="1:65">
      <c r="A192" s="29"/>
      <c r="B192" s="19">
        <v>1</v>
      </c>
      <c r="C192" s="9">
        <v>4</v>
      </c>
      <c r="D192" s="223">
        <v>72.614450000000005</v>
      </c>
      <c r="E192" s="222">
        <v>64.06</v>
      </c>
      <c r="F192" s="223">
        <v>52.087350452351231</v>
      </c>
      <c r="G192" s="222">
        <v>65.58</v>
      </c>
      <c r="H192" s="222">
        <v>62.29</v>
      </c>
      <c r="I192" s="222">
        <v>67.3</v>
      </c>
      <c r="J192" s="223">
        <v>78.3</v>
      </c>
      <c r="K192" s="222">
        <v>61.23</v>
      </c>
      <c r="L192" s="223">
        <v>56.74</v>
      </c>
      <c r="M192" s="222">
        <v>61.600000000000009</v>
      </c>
      <c r="N192" s="222">
        <v>62</v>
      </c>
      <c r="O192" s="222">
        <v>61</v>
      </c>
      <c r="P192" s="222">
        <v>65.8</v>
      </c>
      <c r="Q192" s="222">
        <v>64</v>
      </c>
      <c r="R192" s="222">
        <v>62.41655999999999</v>
      </c>
      <c r="S192" s="222">
        <v>60.54</v>
      </c>
      <c r="T192" s="222">
        <v>69.099999999999994</v>
      </c>
      <c r="U192" s="222">
        <v>68.450999999999993</v>
      </c>
      <c r="V192" s="219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63.927602738095231</v>
      </c>
    </row>
    <row r="193" spans="1:65">
      <c r="A193" s="29"/>
      <c r="B193" s="19">
        <v>1</v>
      </c>
      <c r="C193" s="9">
        <v>5</v>
      </c>
      <c r="D193" s="223">
        <v>72.382499999999993</v>
      </c>
      <c r="E193" s="222">
        <v>62.570000000000007</v>
      </c>
      <c r="F193" s="223">
        <v>54.743905085860696</v>
      </c>
      <c r="G193" s="222">
        <v>65.655200000000008</v>
      </c>
      <c r="H193" s="222">
        <v>64.959999999999994</v>
      </c>
      <c r="I193" s="222">
        <v>69.400000000000006</v>
      </c>
      <c r="J193" s="223">
        <v>78.400000000000006</v>
      </c>
      <c r="K193" s="222">
        <v>55.78</v>
      </c>
      <c r="L193" s="223">
        <v>56.82</v>
      </c>
      <c r="M193" s="222">
        <v>66</v>
      </c>
      <c r="N193" s="222">
        <v>60.7</v>
      </c>
      <c r="O193" s="222">
        <v>66.3</v>
      </c>
      <c r="P193" s="222">
        <v>65.400000000000006</v>
      </c>
      <c r="Q193" s="222">
        <v>62.8</v>
      </c>
      <c r="R193" s="222">
        <v>61.957129999999999</v>
      </c>
      <c r="S193" s="222">
        <v>63.839999999999996</v>
      </c>
      <c r="T193" s="222">
        <v>64.900000000000006</v>
      </c>
      <c r="U193" s="222">
        <v>66.244200000000006</v>
      </c>
      <c r="V193" s="219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1">
        <v>77</v>
      </c>
    </row>
    <row r="194" spans="1:65">
      <c r="A194" s="29"/>
      <c r="B194" s="19">
        <v>1</v>
      </c>
      <c r="C194" s="9">
        <v>6</v>
      </c>
      <c r="D194" s="223">
        <v>71.980199999999996</v>
      </c>
      <c r="E194" s="222">
        <v>63.360000000000007</v>
      </c>
      <c r="F194" s="223">
        <v>54.845018241264299</v>
      </c>
      <c r="G194" s="222">
        <v>65.739999999999995</v>
      </c>
      <c r="H194" s="222">
        <v>62.37</v>
      </c>
      <c r="I194" s="222">
        <v>65.599999999999994</v>
      </c>
      <c r="J194" s="223">
        <v>77.3</v>
      </c>
      <c r="K194" s="222">
        <v>59.44</v>
      </c>
      <c r="L194" s="223">
        <v>56.49</v>
      </c>
      <c r="M194" s="222">
        <v>64.3</v>
      </c>
      <c r="N194" s="222">
        <v>66.2</v>
      </c>
      <c r="O194" s="222">
        <v>61.8</v>
      </c>
      <c r="P194" s="222">
        <v>67</v>
      </c>
      <c r="Q194" s="222">
        <v>63.899999999999991</v>
      </c>
      <c r="R194" s="222">
        <v>62.955680000000001</v>
      </c>
      <c r="S194" s="222">
        <v>62.63</v>
      </c>
      <c r="T194" s="222">
        <v>70.7</v>
      </c>
      <c r="U194" s="222">
        <v>71.685699999999997</v>
      </c>
      <c r="V194" s="219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29"/>
      <c r="B195" s="20" t="s">
        <v>267</v>
      </c>
      <c r="C195" s="12"/>
      <c r="D195" s="226">
        <v>72.329191666666659</v>
      </c>
      <c r="E195" s="226">
        <v>63.545000000000009</v>
      </c>
      <c r="F195" s="226">
        <v>54.265301777885931</v>
      </c>
      <c r="G195" s="226">
        <v>65.977100000000007</v>
      </c>
      <c r="H195" s="226">
        <v>63.46</v>
      </c>
      <c r="I195" s="226">
        <v>65.38333333333334</v>
      </c>
      <c r="J195" s="226">
        <v>79.433333333333351</v>
      </c>
      <c r="K195" s="226">
        <v>58.46</v>
      </c>
      <c r="L195" s="226">
        <v>56.821666666666665</v>
      </c>
      <c r="M195" s="226">
        <v>64.083333333333329</v>
      </c>
      <c r="N195" s="226">
        <v>63.733333333333327</v>
      </c>
      <c r="O195" s="226">
        <v>61.433333333333337</v>
      </c>
      <c r="P195" s="226">
        <v>64.866666666666674</v>
      </c>
      <c r="Q195" s="226">
        <v>63.43333333333333</v>
      </c>
      <c r="R195" s="226">
        <v>62.863838333333341</v>
      </c>
      <c r="S195" s="226">
        <v>62.034999999999997</v>
      </c>
      <c r="T195" s="226">
        <v>67.8</v>
      </c>
      <c r="U195" s="226">
        <v>66.825499999999991</v>
      </c>
      <c r="V195" s="219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29"/>
      <c r="B196" s="3" t="s">
        <v>268</v>
      </c>
      <c r="C196" s="28"/>
      <c r="D196" s="222">
        <v>72.224424999999997</v>
      </c>
      <c r="E196" s="222">
        <v>63.570000000000007</v>
      </c>
      <c r="F196" s="222">
        <v>54.452892291332375</v>
      </c>
      <c r="G196" s="222">
        <v>65.864999999999995</v>
      </c>
      <c r="H196" s="222">
        <v>63.53</v>
      </c>
      <c r="I196" s="222">
        <v>66.449999999999989</v>
      </c>
      <c r="J196" s="222">
        <v>78.349999999999994</v>
      </c>
      <c r="K196" s="222">
        <v>58.91</v>
      </c>
      <c r="L196" s="222">
        <v>56.85</v>
      </c>
      <c r="M196" s="222">
        <v>64.949999999999989</v>
      </c>
      <c r="N196" s="222">
        <v>63.699999999999996</v>
      </c>
      <c r="O196" s="222">
        <v>61.75</v>
      </c>
      <c r="P196" s="222">
        <v>64.800000000000011</v>
      </c>
      <c r="Q196" s="222">
        <v>63.599999999999994</v>
      </c>
      <c r="R196" s="222">
        <v>62.686119999999995</v>
      </c>
      <c r="S196" s="222">
        <v>61.66</v>
      </c>
      <c r="T196" s="222">
        <v>69.05</v>
      </c>
      <c r="U196" s="222">
        <v>67.3476</v>
      </c>
      <c r="V196" s="219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5"/>
    </row>
    <row r="197" spans="1:65">
      <c r="A197" s="29"/>
      <c r="B197" s="3" t="s">
        <v>269</v>
      </c>
      <c r="C197" s="28"/>
      <c r="D197" s="209">
        <v>0.41578000603284038</v>
      </c>
      <c r="E197" s="209">
        <v>1.4819952766456421</v>
      </c>
      <c r="F197" s="209">
        <v>1.3185918564962591</v>
      </c>
      <c r="G197" s="209">
        <v>0.39696512189360028</v>
      </c>
      <c r="H197" s="209">
        <v>1.042343513434989</v>
      </c>
      <c r="I197" s="209">
        <v>3.3937687998251542</v>
      </c>
      <c r="J197" s="209">
        <v>5.5040591082097503</v>
      </c>
      <c r="K197" s="209">
        <v>2.0070276530232443</v>
      </c>
      <c r="L197" s="209">
        <v>0.19823386861650633</v>
      </c>
      <c r="M197" s="209">
        <v>2.4846864322619573</v>
      </c>
      <c r="N197" s="209">
        <v>2.3585306160121515</v>
      </c>
      <c r="O197" s="209">
        <v>3.2782108941717985</v>
      </c>
      <c r="P197" s="209">
        <v>1.4459137825841029</v>
      </c>
      <c r="Q197" s="209">
        <v>0.88015150211009763</v>
      </c>
      <c r="R197" s="209">
        <v>1.437154762806244</v>
      </c>
      <c r="S197" s="209">
        <v>1.6307881530106827</v>
      </c>
      <c r="T197" s="209">
        <v>2.686261342460929</v>
      </c>
      <c r="U197" s="209">
        <v>4.0781487358849482</v>
      </c>
      <c r="V197" s="205"/>
      <c r="W197" s="206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/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  <c r="BI197" s="206"/>
      <c r="BJ197" s="206"/>
      <c r="BK197" s="206"/>
      <c r="BL197" s="206"/>
      <c r="BM197" s="212"/>
    </row>
    <row r="198" spans="1:65">
      <c r="A198" s="29"/>
      <c r="B198" s="3" t="s">
        <v>87</v>
      </c>
      <c r="C198" s="28"/>
      <c r="D198" s="13">
        <v>5.748439827020147E-3</v>
      </c>
      <c r="E198" s="13">
        <v>2.3321980905588825E-2</v>
      </c>
      <c r="F198" s="13">
        <v>2.4298986890249057E-2</v>
      </c>
      <c r="G198" s="13">
        <v>6.016710675273697E-3</v>
      </c>
      <c r="H198" s="13">
        <v>1.6425205065158981E-2</v>
      </c>
      <c r="I198" s="13">
        <v>5.1905717050601388E-2</v>
      </c>
      <c r="J198" s="13">
        <v>6.9291554026979632E-2</v>
      </c>
      <c r="K198" s="13">
        <v>3.4331639634335345E-2</v>
      </c>
      <c r="L198" s="13">
        <v>3.4887021139208578E-3</v>
      </c>
      <c r="M198" s="13">
        <v>3.8772740165336141E-2</v>
      </c>
      <c r="N198" s="13">
        <v>3.7006233514835014E-2</v>
      </c>
      <c r="O198" s="13">
        <v>5.336208726269883E-2</v>
      </c>
      <c r="P198" s="13">
        <v>2.2290551632848449E-2</v>
      </c>
      <c r="Q198" s="13">
        <v>1.3875220737416148E-2</v>
      </c>
      <c r="R198" s="13">
        <v>2.2861390600837642E-2</v>
      </c>
      <c r="S198" s="13">
        <v>2.628819461611482E-2</v>
      </c>
      <c r="T198" s="13">
        <v>3.9620373782609575E-2</v>
      </c>
      <c r="U198" s="13">
        <v>6.1026834604828231E-2</v>
      </c>
      <c r="V198" s="150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9"/>
      <c r="B199" s="3" t="s">
        <v>270</v>
      </c>
      <c r="C199" s="28"/>
      <c r="D199" s="13">
        <v>0.13142349421410127</v>
      </c>
      <c r="E199" s="13">
        <v>-5.9849379877845443E-3</v>
      </c>
      <c r="F199" s="13">
        <v>-0.15114442817126661</v>
      </c>
      <c r="G199" s="13">
        <v>3.2059660836983861E-2</v>
      </c>
      <c r="H199" s="13">
        <v>-7.3145670738029578E-3</v>
      </c>
      <c r="I199" s="13">
        <v>2.2771549892181664E-2</v>
      </c>
      <c r="J199" s="13">
        <v>0.24255141646345613</v>
      </c>
      <c r="K199" s="13">
        <v>-8.5528042721943365E-2</v>
      </c>
      <c r="L199" s="13">
        <v>-0.11115599157598399</v>
      </c>
      <c r="M199" s="13">
        <v>2.4360462236650005E-3</v>
      </c>
      <c r="N199" s="13">
        <v>-3.0388970717047936E-3</v>
      </c>
      <c r="O199" s="13">
        <v>-3.9017095869849139E-2</v>
      </c>
      <c r="P199" s="13">
        <v>1.4689490741873978E-2</v>
      </c>
      <c r="Q199" s="13">
        <v>-7.7317056105931092E-3</v>
      </c>
      <c r="R199" s="13">
        <v>-1.6640142273440572E-2</v>
      </c>
      <c r="S199" s="13">
        <v>-2.960540763352304E-2</v>
      </c>
      <c r="T199" s="13">
        <v>6.0574729788782644E-2</v>
      </c>
      <c r="U199" s="13">
        <v>4.5330923384960142E-2</v>
      </c>
      <c r="V199" s="150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9"/>
      <c r="B200" s="44" t="s">
        <v>271</v>
      </c>
      <c r="C200" s="45"/>
      <c r="D200" s="43">
        <v>2.97</v>
      </c>
      <c r="E200" s="43">
        <v>0.03</v>
      </c>
      <c r="F200" s="43">
        <v>3.2</v>
      </c>
      <c r="G200" s="43">
        <v>0.8</v>
      </c>
      <c r="H200" s="43">
        <v>0.06</v>
      </c>
      <c r="I200" s="43">
        <v>0.6</v>
      </c>
      <c r="J200" s="43">
        <v>5.39</v>
      </c>
      <c r="K200" s="43">
        <v>1.77</v>
      </c>
      <c r="L200" s="43">
        <v>2.33</v>
      </c>
      <c r="M200" s="43">
        <v>0.15</v>
      </c>
      <c r="N200" s="43">
        <v>0.03</v>
      </c>
      <c r="O200" s="43">
        <v>0.75</v>
      </c>
      <c r="P200" s="43">
        <v>0.42</v>
      </c>
      <c r="Q200" s="43">
        <v>7.0000000000000007E-2</v>
      </c>
      <c r="R200" s="43">
        <v>0.26</v>
      </c>
      <c r="S200" s="43">
        <v>0.55000000000000004</v>
      </c>
      <c r="T200" s="43">
        <v>1.42</v>
      </c>
      <c r="U200" s="43">
        <v>1.0900000000000001</v>
      </c>
      <c r="V200" s="150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BM201" s="52"/>
    </row>
    <row r="202" spans="1:65" ht="15">
      <c r="B202" s="8" t="s">
        <v>526</v>
      </c>
      <c r="BM202" s="27" t="s">
        <v>67</v>
      </c>
    </row>
    <row r="203" spans="1:65" ht="15">
      <c r="A203" s="24" t="s">
        <v>25</v>
      </c>
      <c r="B203" s="18" t="s">
        <v>115</v>
      </c>
      <c r="C203" s="15" t="s">
        <v>116</v>
      </c>
      <c r="D203" s="16" t="s">
        <v>238</v>
      </c>
      <c r="E203" s="17" t="s">
        <v>238</v>
      </c>
      <c r="F203" s="17" t="s">
        <v>238</v>
      </c>
      <c r="G203" s="17" t="s">
        <v>238</v>
      </c>
      <c r="H203" s="17" t="s">
        <v>238</v>
      </c>
      <c r="I203" s="17" t="s">
        <v>238</v>
      </c>
      <c r="J203" s="17" t="s">
        <v>238</v>
      </c>
      <c r="K203" s="17" t="s">
        <v>238</v>
      </c>
      <c r="L203" s="17" t="s">
        <v>238</v>
      </c>
      <c r="M203" s="17" t="s">
        <v>238</v>
      </c>
      <c r="N203" s="17" t="s">
        <v>238</v>
      </c>
      <c r="O203" s="17" t="s">
        <v>238</v>
      </c>
      <c r="P203" s="17" t="s">
        <v>238</v>
      </c>
      <c r="Q203" s="17" t="s">
        <v>238</v>
      </c>
      <c r="R203" s="17" t="s">
        <v>238</v>
      </c>
      <c r="S203" s="17" t="s">
        <v>238</v>
      </c>
      <c r="T203" s="17" t="s">
        <v>238</v>
      </c>
      <c r="U203" s="17" t="s">
        <v>238</v>
      </c>
      <c r="V203" s="17" t="s">
        <v>238</v>
      </c>
      <c r="W203" s="17" t="s">
        <v>238</v>
      </c>
      <c r="X203" s="150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239</v>
      </c>
      <c r="C204" s="9" t="s">
        <v>239</v>
      </c>
      <c r="D204" s="148" t="s">
        <v>241</v>
      </c>
      <c r="E204" s="149" t="s">
        <v>242</v>
      </c>
      <c r="F204" s="149" t="s">
        <v>243</v>
      </c>
      <c r="G204" s="149" t="s">
        <v>244</v>
      </c>
      <c r="H204" s="149" t="s">
        <v>245</v>
      </c>
      <c r="I204" s="149" t="s">
        <v>246</v>
      </c>
      <c r="J204" s="149" t="s">
        <v>247</v>
      </c>
      <c r="K204" s="149" t="s">
        <v>248</v>
      </c>
      <c r="L204" s="149" t="s">
        <v>249</v>
      </c>
      <c r="M204" s="149" t="s">
        <v>250</v>
      </c>
      <c r="N204" s="149" t="s">
        <v>251</v>
      </c>
      <c r="O204" s="149" t="s">
        <v>252</v>
      </c>
      <c r="P204" s="149" t="s">
        <v>253</v>
      </c>
      <c r="Q204" s="149" t="s">
        <v>254</v>
      </c>
      <c r="R204" s="149" t="s">
        <v>255</v>
      </c>
      <c r="S204" s="149" t="s">
        <v>273</v>
      </c>
      <c r="T204" s="149" t="s">
        <v>256</v>
      </c>
      <c r="U204" s="149" t="s">
        <v>257</v>
      </c>
      <c r="V204" s="149" t="s">
        <v>258</v>
      </c>
      <c r="W204" s="149" t="s">
        <v>280</v>
      </c>
      <c r="X204" s="150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118</v>
      </c>
      <c r="E205" s="11" t="s">
        <v>299</v>
      </c>
      <c r="F205" s="11" t="s">
        <v>299</v>
      </c>
      <c r="G205" s="11" t="s">
        <v>299</v>
      </c>
      <c r="H205" s="11" t="s">
        <v>299</v>
      </c>
      <c r="I205" s="11" t="s">
        <v>299</v>
      </c>
      <c r="J205" s="11" t="s">
        <v>299</v>
      </c>
      <c r="K205" s="11" t="s">
        <v>300</v>
      </c>
      <c r="L205" s="11" t="s">
        <v>299</v>
      </c>
      <c r="M205" s="11" t="s">
        <v>300</v>
      </c>
      <c r="N205" s="11" t="s">
        <v>299</v>
      </c>
      <c r="O205" s="11" t="s">
        <v>299</v>
      </c>
      <c r="P205" s="11" t="s">
        <v>299</v>
      </c>
      <c r="Q205" s="11" t="s">
        <v>299</v>
      </c>
      <c r="R205" s="11" t="s">
        <v>299</v>
      </c>
      <c r="S205" s="11" t="s">
        <v>299</v>
      </c>
      <c r="T205" s="11" t="s">
        <v>299</v>
      </c>
      <c r="U205" s="11" t="s">
        <v>300</v>
      </c>
      <c r="V205" s="11" t="s">
        <v>300</v>
      </c>
      <c r="W205" s="11" t="s">
        <v>118</v>
      </c>
      <c r="X205" s="150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150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217">
        <v>67.324849999999998</v>
      </c>
      <c r="E207" s="218">
        <v>60.4</v>
      </c>
      <c r="F207" s="217">
        <v>65.7</v>
      </c>
      <c r="G207" s="217">
        <v>65.785107053220528</v>
      </c>
      <c r="H207" s="217">
        <v>67</v>
      </c>
      <c r="I207" s="217">
        <v>64.819999999999993</v>
      </c>
      <c r="J207" s="217">
        <v>65.2</v>
      </c>
      <c r="K207" s="217">
        <v>66</v>
      </c>
      <c r="L207" s="232">
        <v>74.7</v>
      </c>
      <c r="M207" s="217">
        <v>65.08</v>
      </c>
      <c r="N207" s="217">
        <v>68.11</v>
      </c>
      <c r="O207" s="217">
        <v>66.900000000000006</v>
      </c>
      <c r="P207" s="217">
        <v>65.099999999999994</v>
      </c>
      <c r="Q207" s="217">
        <v>66.8</v>
      </c>
      <c r="R207" s="217">
        <v>67.5</v>
      </c>
      <c r="S207" s="217">
        <v>67.5</v>
      </c>
      <c r="T207" s="217">
        <v>62.817570000000003</v>
      </c>
      <c r="U207" s="217">
        <v>68.5</v>
      </c>
      <c r="V207" s="217">
        <v>64</v>
      </c>
      <c r="W207" s="217">
        <v>67.796465863453818</v>
      </c>
      <c r="X207" s="219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</v>
      </c>
    </row>
    <row r="208" spans="1:65">
      <c r="A208" s="29"/>
      <c r="B208" s="19">
        <v>1</v>
      </c>
      <c r="C208" s="9">
        <v>2</v>
      </c>
      <c r="D208" s="222">
        <v>66.755399999999995</v>
      </c>
      <c r="E208" s="223">
        <v>62.9</v>
      </c>
      <c r="F208" s="222">
        <v>66.099999999999994</v>
      </c>
      <c r="G208" s="222">
        <v>66.841430682039487</v>
      </c>
      <c r="H208" s="222">
        <v>67</v>
      </c>
      <c r="I208" s="222">
        <v>64.83</v>
      </c>
      <c r="J208" s="222">
        <v>66.2</v>
      </c>
      <c r="K208" s="222">
        <v>64</v>
      </c>
      <c r="L208" s="222">
        <v>69.2</v>
      </c>
      <c r="M208" s="222">
        <v>65.760000000000005</v>
      </c>
      <c r="N208" s="222">
        <v>67.42</v>
      </c>
      <c r="O208" s="222">
        <v>69.400000000000006</v>
      </c>
      <c r="P208" s="224">
        <v>69.099999999999994</v>
      </c>
      <c r="Q208" s="222">
        <v>63</v>
      </c>
      <c r="R208" s="222">
        <v>65.099999999999994</v>
      </c>
      <c r="S208" s="222">
        <v>68</v>
      </c>
      <c r="T208" s="222">
        <v>63.960699999999996</v>
      </c>
      <c r="U208" s="222">
        <v>65.2</v>
      </c>
      <c r="V208" s="222">
        <v>64.5</v>
      </c>
      <c r="W208" s="224">
        <v>73.26409638554216</v>
      </c>
      <c r="X208" s="219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 t="e">
        <v>#N/A</v>
      </c>
    </row>
    <row r="209" spans="1:65">
      <c r="A209" s="29"/>
      <c r="B209" s="19">
        <v>1</v>
      </c>
      <c r="C209" s="9">
        <v>3</v>
      </c>
      <c r="D209" s="222">
        <v>66.801950000000005</v>
      </c>
      <c r="E209" s="223">
        <v>61.70000000000001</v>
      </c>
      <c r="F209" s="222">
        <v>64.7</v>
      </c>
      <c r="G209" s="222">
        <v>64.887553998716115</v>
      </c>
      <c r="H209" s="222">
        <v>66</v>
      </c>
      <c r="I209" s="222">
        <v>62.5</v>
      </c>
      <c r="J209" s="222">
        <v>68.599999999999994</v>
      </c>
      <c r="K209" s="222">
        <v>64</v>
      </c>
      <c r="L209" s="222">
        <v>63.2</v>
      </c>
      <c r="M209" s="222">
        <v>65.12</v>
      </c>
      <c r="N209" s="222">
        <v>67.34</v>
      </c>
      <c r="O209" s="222">
        <v>67.400000000000006</v>
      </c>
      <c r="P209" s="222">
        <v>65.599999999999994</v>
      </c>
      <c r="Q209" s="222">
        <v>65.8</v>
      </c>
      <c r="R209" s="222">
        <v>66.099999999999994</v>
      </c>
      <c r="S209" s="222">
        <v>65.400000000000006</v>
      </c>
      <c r="T209" s="222">
        <v>63.671340000000001</v>
      </c>
      <c r="U209" s="222">
        <v>67.400000000000006</v>
      </c>
      <c r="V209" s="222">
        <v>64.5</v>
      </c>
      <c r="W209" s="222">
        <v>62.780883534136549</v>
      </c>
      <c r="X209" s="219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16</v>
      </c>
    </row>
    <row r="210" spans="1:65">
      <c r="A210" s="29"/>
      <c r="B210" s="19">
        <v>1</v>
      </c>
      <c r="C210" s="9">
        <v>4</v>
      </c>
      <c r="D210" s="222">
        <v>66.956999999999994</v>
      </c>
      <c r="E210" s="223">
        <v>63.1</v>
      </c>
      <c r="F210" s="222">
        <v>64.3</v>
      </c>
      <c r="G210" s="222">
        <v>66.112115466899056</v>
      </c>
      <c r="H210" s="222">
        <v>67</v>
      </c>
      <c r="I210" s="222">
        <v>65.739999999999995</v>
      </c>
      <c r="J210" s="222">
        <v>67.5</v>
      </c>
      <c r="K210" s="222">
        <v>64</v>
      </c>
      <c r="L210" s="222">
        <v>64.3</v>
      </c>
      <c r="M210" s="222">
        <v>66.010000000000005</v>
      </c>
      <c r="N210" s="222">
        <v>67.55</v>
      </c>
      <c r="O210" s="222">
        <v>64.8</v>
      </c>
      <c r="P210" s="222">
        <v>64.7</v>
      </c>
      <c r="Q210" s="222">
        <v>66.3</v>
      </c>
      <c r="R210" s="222">
        <v>66.8</v>
      </c>
      <c r="S210" s="222">
        <v>65.400000000000006</v>
      </c>
      <c r="T210" s="222">
        <v>64.112309999999994</v>
      </c>
      <c r="U210" s="222">
        <v>69.8</v>
      </c>
      <c r="V210" s="222">
        <v>65.8</v>
      </c>
      <c r="W210" s="222">
        <v>66.773975903614456</v>
      </c>
      <c r="X210" s="219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65.950677629116285</v>
      </c>
    </row>
    <row r="211" spans="1:65">
      <c r="A211" s="29"/>
      <c r="B211" s="19">
        <v>1</v>
      </c>
      <c r="C211" s="9">
        <v>5</v>
      </c>
      <c r="D211" s="222">
        <v>66.928449999999998</v>
      </c>
      <c r="E211" s="223">
        <v>63.1</v>
      </c>
      <c r="F211" s="222">
        <v>66</v>
      </c>
      <c r="G211" s="222">
        <v>64.426834649734303</v>
      </c>
      <c r="H211" s="222">
        <v>66</v>
      </c>
      <c r="I211" s="222">
        <v>66.819999999999993</v>
      </c>
      <c r="J211" s="222">
        <v>66.099999999999994</v>
      </c>
      <c r="K211" s="222">
        <v>64</v>
      </c>
      <c r="L211" s="222">
        <v>66.099999999999994</v>
      </c>
      <c r="M211" s="222">
        <v>64.489999999999995</v>
      </c>
      <c r="N211" s="222">
        <v>67.56</v>
      </c>
      <c r="O211" s="222">
        <v>66.099999999999994</v>
      </c>
      <c r="P211" s="222">
        <v>66</v>
      </c>
      <c r="Q211" s="222">
        <v>68.8</v>
      </c>
      <c r="R211" s="222">
        <v>65.900000000000006</v>
      </c>
      <c r="S211" s="222">
        <v>65.5</v>
      </c>
      <c r="T211" s="222">
        <v>63.194760000000002</v>
      </c>
      <c r="U211" s="222">
        <v>69</v>
      </c>
      <c r="V211" s="222">
        <v>62.8</v>
      </c>
      <c r="W211" s="222">
        <v>66.666345381526114</v>
      </c>
      <c r="X211" s="219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1">
        <v>78</v>
      </c>
    </row>
    <row r="212" spans="1:65">
      <c r="A212" s="29"/>
      <c r="B212" s="19">
        <v>1</v>
      </c>
      <c r="C212" s="9">
        <v>6</v>
      </c>
      <c r="D212" s="222">
        <v>67.086449999999999</v>
      </c>
      <c r="E212" s="223">
        <v>64.900000000000006</v>
      </c>
      <c r="F212" s="222">
        <v>65.400000000000006</v>
      </c>
      <c r="G212" s="222">
        <v>66.857289193946997</v>
      </c>
      <c r="H212" s="222">
        <v>67</v>
      </c>
      <c r="I212" s="222">
        <v>64.099999999999994</v>
      </c>
      <c r="J212" s="222">
        <v>66.2</v>
      </c>
      <c r="K212" s="222">
        <v>67</v>
      </c>
      <c r="L212" s="222">
        <v>66</v>
      </c>
      <c r="M212" s="222">
        <v>65.150000000000006</v>
      </c>
      <c r="N212" s="222">
        <v>66.739999999999995</v>
      </c>
      <c r="O212" s="222">
        <v>67</v>
      </c>
      <c r="P212" s="222">
        <v>65.3</v>
      </c>
      <c r="Q212" s="222">
        <v>64.099999999999994</v>
      </c>
      <c r="R212" s="224">
        <v>74</v>
      </c>
      <c r="S212" s="222">
        <v>66.599999999999994</v>
      </c>
      <c r="T212" s="222">
        <v>63.549969999999995</v>
      </c>
      <c r="U212" s="222">
        <v>68.5</v>
      </c>
      <c r="V212" s="222">
        <v>67.400000000000006</v>
      </c>
      <c r="W212" s="222">
        <v>67.387469879518079</v>
      </c>
      <c r="X212" s="219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29"/>
      <c r="B213" s="20" t="s">
        <v>267</v>
      </c>
      <c r="C213" s="12"/>
      <c r="D213" s="226">
        <v>66.975683333333336</v>
      </c>
      <c r="E213" s="226">
        <v>62.683333333333337</v>
      </c>
      <c r="F213" s="226">
        <v>65.366666666666674</v>
      </c>
      <c r="G213" s="226">
        <v>65.818388507426079</v>
      </c>
      <c r="H213" s="226">
        <v>66.666666666666671</v>
      </c>
      <c r="I213" s="226">
        <v>64.801666666666662</v>
      </c>
      <c r="J213" s="226">
        <v>66.63333333333334</v>
      </c>
      <c r="K213" s="226">
        <v>64.833333333333329</v>
      </c>
      <c r="L213" s="226">
        <v>67.25</v>
      </c>
      <c r="M213" s="226">
        <v>65.268333333333331</v>
      </c>
      <c r="N213" s="226">
        <v>67.453333333333333</v>
      </c>
      <c r="O213" s="226">
        <v>66.933333333333337</v>
      </c>
      <c r="P213" s="226">
        <v>65.966666666666669</v>
      </c>
      <c r="Q213" s="226">
        <v>65.800000000000011</v>
      </c>
      <c r="R213" s="226">
        <v>67.566666666666663</v>
      </c>
      <c r="S213" s="226">
        <v>66.399999999999991</v>
      </c>
      <c r="T213" s="226">
        <v>63.551108333333325</v>
      </c>
      <c r="U213" s="226">
        <v>68.066666666666663</v>
      </c>
      <c r="V213" s="226">
        <v>64.833333333333329</v>
      </c>
      <c r="W213" s="226">
        <v>67.444872824631872</v>
      </c>
      <c r="X213" s="219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29"/>
      <c r="B214" s="3" t="s">
        <v>268</v>
      </c>
      <c r="C214" s="28"/>
      <c r="D214" s="222">
        <v>66.942724999999996</v>
      </c>
      <c r="E214" s="222">
        <v>63</v>
      </c>
      <c r="F214" s="222">
        <v>65.550000000000011</v>
      </c>
      <c r="G214" s="222">
        <v>65.948611260059792</v>
      </c>
      <c r="H214" s="222">
        <v>67</v>
      </c>
      <c r="I214" s="222">
        <v>64.824999999999989</v>
      </c>
      <c r="J214" s="222">
        <v>66.2</v>
      </c>
      <c r="K214" s="222">
        <v>64</v>
      </c>
      <c r="L214" s="222">
        <v>66.05</v>
      </c>
      <c r="M214" s="222">
        <v>65.135000000000005</v>
      </c>
      <c r="N214" s="222">
        <v>67.484999999999999</v>
      </c>
      <c r="O214" s="222">
        <v>66.95</v>
      </c>
      <c r="P214" s="222">
        <v>65.449999999999989</v>
      </c>
      <c r="Q214" s="222">
        <v>66.05</v>
      </c>
      <c r="R214" s="222">
        <v>66.449999999999989</v>
      </c>
      <c r="S214" s="222">
        <v>66.05</v>
      </c>
      <c r="T214" s="222">
        <v>63.610654999999994</v>
      </c>
      <c r="U214" s="222">
        <v>68.5</v>
      </c>
      <c r="V214" s="222">
        <v>64.5</v>
      </c>
      <c r="W214" s="222">
        <v>67.080722891566268</v>
      </c>
      <c r="X214" s="219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5"/>
    </row>
    <row r="215" spans="1:65">
      <c r="A215" s="29"/>
      <c r="B215" s="3" t="s">
        <v>269</v>
      </c>
      <c r="C215" s="28"/>
      <c r="D215" s="209">
        <v>0.20759320236141296</v>
      </c>
      <c r="E215" s="209">
        <v>1.5158056163857783</v>
      </c>
      <c r="F215" s="209">
        <v>0.7257180352359075</v>
      </c>
      <c r="G215" s="209">
        <v>1.00161750492579</v>
      </c>
      <c r="H215" s="209">
        <v>0.51639777949432231</v>
      </c>
      <c r="I215" s="209">
        <v>1.4659661205725938</v>
      </c>
      <c r="J215" s="209">
        <v>1.2110601416389943</v>
      </c>
      <c r="K215" s="209">
        <v>1.3291601358251257</v>
      </c>
      <c r="L215" s="209">
        <v>4.1783968217487448</v>
      </c>
      <c r="M215" s="209">
        <v>0.54204858330842476</v>
      </c>
      <c r="N215" s="209">
        <v>0.44152765107823966</v>
      </c>
      <c r="O215" s="209">
        <v>1.5200877167672522</v>
      </c>
      <c r="P215" s="209">
        <v>1.5970806700560436</v>
      </c>
      <c r="Q215" s="209">
        <v>2.0484140206510983</v>
      </c>
      <c r="R215" s="209">
        <v>3.2555593477414404</v>
      </c>
      <c r="S215" s="209">
        <v>1.1506519890913998</v>
      </c>
      <c r="T215" s="209">
        <v>0.48212699876346193</v>
      </c>
      <c r="U215" s="209">
        <v>1.6070677231114623</v>
      </c>
      <c r="V215" s="209">
        <v>1.5857700547893676</v>
      </c>
      <c r="W215" s="209">
        <v>3.3704385285913077</v>
      </c>
      <c r="X215" s="205"/>
      <c r="Y215" s="206"/>
      <c r="Z215" s="206"/>
      <c r="AA215" s="206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  <c r="BI215" s="206"/>
      <c r="BJ215" s="206"/>
      <c r="BK215" s="206"/>
      <c r="BL215" s="206"/>
      <c r="BM215" s="212"/>
    </row>
    <row r="216" spans="1:65">
      <c r="A216" s="29"/>
      <c r="B216" s="3" t="s">
        <v>87</v>
      </c>
      <c r="C216" s="28"/>
      <c r="D216" s="13">
        <v>3.0995309346563285E-3</v>
      </c>
      <c r="E216" s="13">
        <v>2.4181956124208107E-2</v>
      </c>
      <c r="F216" s="13">
        <v>1.1102264689993485E-2</v>
      </c>
      <c r="G216" s="13">
        <v>1.5217897727969757E-2</v>
      </c>
      <c r="H216" s="13">
        <v>7.7459666924148338E-3</v>
      </c>
      <c r="I216" s="13">
        <v>2.2622352108833527E-2</v>
      </c>
      <c r="J216" s="13">
        <v>1.8174989619394611E-2</v>
      </c>
      <c r="K216" s="13">
        <v>2.0501184614269294E-2</v>
      </c>
      <c r="L216" s="13">
        <v>6.2132294747193229E-2</v>
      </c>
      <c r="M216" s="13">
        <v>8.304924541892569E-3</v>
      </c>
      <c r="N216" s="13">
        <v>6.5456757918300008E-3</v>
      </c>
      <c r="O216" s="13">
        <v>2.2710473856084445E-2</v>
      </c>
      <c r="P216" s="13">
        <v>2.4210419455119408E-2</v>
      </c>
      <c r="Q216" s="13">
        <v>3.1130912167949817E-2</v>
      </c>
      <c r="R216" s="13">
        <v>4.8182920785517128E-2</v>
      </c>
      <c r="S216" s="13">
        <v>1.7329096221256023E-2</v>
      </c>
      <c r="T216" s="13">
        <v>7.5864451684248676E-3</v>
      </c>
      <c r="U216" s="13">
        <v>2.361020161280307E-2</v>
      </c>
      <c r="V216" s="13">
        <v>2.4459178222972253E-2</v>
      </c>
      <c r="W216" s="13">
        <v>4.9973235732166332E-2</v>
      </c>
      <c r="X216" s="150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9"/>
      <c r="B217" s="3" t="s">
        <v>270</v>
      </c>
      <c r="C217" s="28"/>
      <c r="D217" s="13">
        <v>1.5542004131956499E-2</v>
      </c>
      <c r="E217" s="13">
        <v>-4.954223994721263E-2</v>
      </c>
      <c r="F217" s="13">
        <v>-8.8552685650007401E-3</v>
      </c>
      <c r="G217" s="13">
        <v>-2.0058796428772396E-3</v>
      </c>
      <c r="H217" s="13">
        <v>1.0856431856195004E-2</v>
      </c>
      <c r="I217" s="13">
        <v>-1.7422276824982208E-2</v>
      </c>
      <c r="J217" s="13">
        <v>1.0351003640266976E-2</v>
      </c>
      <c r="K217" s="13">
        <v>-1.6942120019850515E-2</v>
      </c>
      <c r="L217" s="13">
        <v>1.9701425634936598E-2</v>
      </c>
      <c r="M217" s="13">
        <v>-1.0346281801988821E-2</v>
      </c>
      <c r="N217" s="13">
        <v>2.27845377520981E-2</v>
      </c>
      <c r="O217" s="13">
        <v>1.4899857583619891E-2</v>
      </c>
      <c r="P217" s="13">
        <v>2.4243932170486815E-4</v>
      </c>
      <c r="Q217" s="13">
        <v>-2.2847017579353812E-3</v>
      </c>
      <c r="R217" s="13">
        <v>2.4502993686253527E-2</v>
      </c>
      <c r="S217" s="13">
        <v>6.813006128770116E-3</v>
      </c>
      <c r="T217" s="13">
        <v>-3.6384300844902739E-2</v>
      </c>
      <c r="U217" s="13">
        <v>3.2084416925175052E-2</v>
      </c>
      <c r="V217" s="13">
        <v>-1.6942120019850515E-2</v>
      </c>
      <c r="W217" s="13">
        <v>2.2656252357533324E-2</v>
      </c>
      <c r="X217" s="150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9"/>
      <c r="B218" s="44" t="s">
        <v>271</v>
      </c>
      <c r="C218" s="45"/>
      <c r="D218" s="43">
        <v>0.54</v>
      </c>
      <c r="E218" s="43">
        <v>2.38</v>
      </c>
      <c r="F218" s="43">
        <v>0.56000000000000005</v>
      </c>
      <c r="G218" s="43">
        <v>0.25</v>
      </c>
      <c r="H218" s="43">
        <v>0.33</v>
      </c>
      <c r="I218" s="43">
        <v>0.94</v>
      </c>
      <c r="J218" s="43">
        <v>0.31</v>
      </c>
      <c r="K218" s="43">
        <v>0.92</v>
      </c>
      <c r="L218" s="43">
        <v>0.73</v>
      </c>
      <c r="M218" s="43">
        <v>0.62</v>
      </c>
      <c r="N218" s="43">
        <v>0.86</v>
      </c>
      <c r="O218" s="43">
        <v>0.51</v>
      </c>
      <c r="P218" s="43">
        <v>0.15</v>
      </c>
      <c r="Q218" s="43">
        <v>0.26</v>
      </c>
      <c r="R218" s="43">
        <v>0.94</v>
      </c>
      <c r="S218" s="43">
        <v>0.15</v>
      </c>
      <c r="T218" s="43">
        <v>1.79</v>
      </c>
      <c r="U218" s="43">
        <v>1.28</v>
      </c>
      <c r="V218" s="43">
        <v>0.92</v>
      </c>
      <c r="W218" s="43">
        <v>0.86</v>
      </c>
      <c r="X218" s="150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2"/>
    </row>
    <row r="220" spans="1:65" ht="15">
      <c r="B220" s="8" t="s">
        <v>527</v>
      </c>
      <c r="BM220" s="27" t="s">
        <v>67</v>
      </c>
    </row>
    <row r="221" spans="1:65" ht="15">
      <c r="A221" s="24" t="s">
        <v>51</v>
      </c>
      <c r="B221" s="18" t="s">
        <v>115</v>
      </c>
      <c r="C221" s="15" t="s">
        <v>116</v>
      </c>
      <c r="D221" s="16" t="s">
        <v>238</v>
      </c>
      <c r="E221" s="17" t="s">
        <v>238</v>
      </c>
      <c r="F221" s="17" t="s">
        <v>238</v>
      </c>
      <c r="G221" s="17" t="s">
        <v>238</v>
      </c>
      <c r="H221" s="17" t="s">
        <v>238</v>
      </c>
      <c r="I221" s="17" t="s">
        <v>238</v>
      </c>
      <c r="J221" s="17" t="s">
        <v>238</v>
      </c>
      <c r="K221" s="17" t="s">
        <v>238</v>
      </c>
      <c r="L221" s="17" t="s">
        <v>238</v>
      </c>
      <c r="M221" s="17" t="s">
        <v>238</v>
      </c>
      <c r="N221" s="17" t="s">
        <v>238</v>
      </c>
      <c r="O221" s="17" t="s">
        <v>238</v>
      </c>
      <c r="P221" s="17" t="s">
        <v>238</v>
      </c>
      <c r="Q221" s="17" t="s">
        <v>238</v>
      </c>
      <c r="R221" s="17" t="s">
        <v>238</v>
      </c>
      <c r="S221" s="17" t="s">
        <v>238</v>
      </c>
      <c r="T221" s="17" t="s">
        <v>238</v>
      </c>
      <c r="U221" s="17" t="s">
        <v>238</v>
      </c>
      <c r="V221" s="17" t="s">
        <v>238</v>
      </c>
      <c r="W221" s="150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239</v>
      </c>
      <c r="C222" s="9" t="s">
        <v>239</v>
      </c>
      <c r="D222" s="148" t="s">
        <v>241</v>
      </c>
      <c r="E222" s="149" t="s">
        <v>243</v>
      </c>
      <c r="F222" s="149" t="s">
        <v>244</v>
      </c>
      <c r="G222" s="149" t="s">
        <v>245</v>
      </c>
      <c r="H222" s="149" t="s">
        <v>246</v>
      </c>
      <c r="I222" s="149" t="s">
        <v>247</v>
      </c>
      <c r="J222" s="149" t="s">
        <v>248</v>
      </c>
      <c r="K222" s="149" t="s">
        <v>249</v>
      </c>
      <c r="L222" s="149" t="s">
        <v>250</v>
      </c>
      <c r="M222" s="149" t="s">
        <v>251</v>
      </c>
      <c r="N222" s="149" t="s">
        <v>252</v>
      </c>
      <c r="O222" s="149" t="s">
        <v>253</v>
      </c>
      <c r="P222" s="149" t="s">
        <v>254</v>
      </c>
      <c r="Q222" s="149" t="s">
        <v>255</v>
      </c>
      <c r="R222" s="149" t="s">
        <v>273</v>
      </c>
      <c r="S222" s="149" t="s">
        <v>256</v>
      </c>
      <c r="T222" s="149" t="s">
        <v>257</v>
      </c>
      <c r="U222" s="149" t="s">
        <v>258</v>
      </c>
      <c r="V222" s="149" t="s">
        <v>280</v>
      </c>
      <c r="W222" s="150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118</v>
      </c>
      <c r="E223" s="11" t="s">
        <v>118</v>
      </c>
      <c r="F223" s="11" t="s">
        <v>299</v>
      </c>
      <c r="G223" s="11" t="s">
        <v>118</v>
      </c>
      <c r="H223" s="11" t="s">
        <v>299</v>
      </c>
      <c r="I223" s="11" t="s">
        <v>300</v>
      </c>
      <c r="J223" s="11" t="s">
        <v>300</v>
      </c>
      <c r="K223" s="11" t="s">
        <v>299</v>
      </c>
      <c r="L223" s="11" t="s">
        <v>300</v>
      </c>
      <c r="M223" s="11" t="s">
        <v>299</v>
      </c>
      <c r="N223" s="11" t="s">
        <v>299</v>
      </c>
      <c r="O223" s="11" t="s">
        <v>299</v>
      </c>
      <c r="P223" s="11" t="s">
        <v>299</v>
      </c>
      <c r="Q223" s="11" t="s">
        <v>299</v>
      </c>
      <c r="R223" s="11" t="s">
        <v>299</v>
      </c>
      <c r="S223" s="11" t="s">
        <v>299</v>
      </c>
      <c r="T223" s="11" t="s">
        <v>300</v>
      </c>
      <c r="U223" s="11" t="s">
        <v>300</v>
      </c>
      <c r="V223" s="11" t="s">
        <v>118</v>
      </c>
      <c r="W223" s="150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0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150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0</v>
      </c>
    </row>
    <row r="225" spans="1:65">
      <c r="A225" s="29"/>
      <c r="B225" s="18">
        <v>1</v>
      </c>
      <c r="C225" s="14">
        <v>1</v>
      </c>
      <c r="D225" s="218">
        <v>43.75</v>
      </c>
      <c r="E225" s="217">
        <v>240</v>
      </c>
      <c r="F225" s="217">
        <v>235.75925798016468</v>
      </c>
      <c r="G225" s="217">
        <v>201</v>
      </c>
      <c r="H225" s="217">
        <v>182</v>
      </c>
      <c r="I225" s="217">
        <v>164</v>
      </c>
      <c r="J225" s="217">
        <v>224</v>
      </c>
      <c r="K225" s="217">
        <v>136</v>
      </c>
      <c r="L225" s="217">
        <v>142.75</v>
      </c>
      <c r="M225" s="218">
        <v>103</v>
      </c>
      <c r="N225" s="217">
        <v>236</v>
      </c>
      <c r="O225" s="217">
        <v>230</v>
      </c>
      <c r="P225" s="217">
        <v>242</v>
      </c>
      <c r="Q225" s="217">
        <v>223</v>
      </c>
      <c r="R225" s="217">
        <v>254</v>
      </c>
      <c r="S225" s="217">
        <v>281.7457</v>
      </c>
      <c r="T225" s="217">
        <v>224</v>
      </c>
      <c r="U225" s="217">
        <v>163</v>
      </c>
      <c r="V225" s="217">
        <v>192.2</v>
      </c>
      <c r="W225" s="219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  <c r="BI225" s="220"/>
      <c r="BJ225" s="220"/>
      <c r="BK225" s="220"/>
      <c r="BL225" s="220"/>
      <c r="BM225" s="221">
        <v>1</v>
      </c>
    </row>
    <row r="226" spans="1:65">
      <c r="A226" s="29"/>
      <c r="B226" s="19">
        <v>1</v>
      </c>
      <c r="C226" s="9">
        <v>2</v>
      </c>
      <c r="D226" s="223">
        <v>43.767000000000003</v>
      </c>
      <c r="E226" s="222">
        <v>225</v>
      </c>
      <c r="F226" s="222">
        <v>229.71491236566578</v>
      </c>
      <c r="G226" s="222">
        <v>211</v>
      </c>
      <c r="H226" s="222">
        <v>180</v>
      </c>
      <c r="I226" s="222">
        <v>172</v>
      </c>
      <c r="J226" s="222">
        <v>207</v>
      </c>
      <c r="K226" s="222">
        <v>141</v>
      </c>
      <c r="L226" s="222">
        <v>151.02000000000001</v>
      </c>
      <c r="M226" s="223">
        <v>102</v>
      </c>
      <c r="N226" s="222">
        <v>237</v>
      </c>
      <c r="O226" s="222">
        <v>237</v>
      </c>
      <c r="P226" s="222">
        <v>230</v>
      </c>
      <c r="Q226" s="222">
        <v>223</v>
      </c>
      <c r="R226" s="222">
        <v>252</v>
      </c>
      <c r="S226" s="222">
        <v>286.78859999999997</v>
      </c>
      <c r="T226" s="222">
        <v>223</v>
      </c>
      <c r="U226" s="222">
        <v>161</v>
      </c>
      <c r="V226" s="222">
        <v>201.45</v>
      </c>
      <c r="W226" s="219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  <c r="BI226" s="220"/>
      <c r="BJ226" s="220"/>
      <c r="BK226" s="220"/>
      <c r="BL226" s="220"/>
      <c r="BM226" s="221" t="e">
        <v>#N/A</v>
      </c>
    </row>
    <row r="227" spans="1:65">
      <c r="A227" s="29"/>
      <c r="B227" s="19">
        <v>1</v>
      </c>
      <c r="C227" s="9">
        <v>3</v>
      </c>
      <c r="D227" s="223">
        <v>43.756999999999998</v>
      </c>
      <c r="E227" s="222">
        <v>229</v>
      </c>
      <c r="F227" s="222">
        <v>231.83777064218904</v>
      </c>
      <c r="G227" s="222">
        <v>203</v>
      </c>
      <c r="H227" s="222">
        <v>173</v>
      </c>
      <c r="I227" s="222">
        <v>201</v>
      </c>
      <c r="J227" s="222">
        <v>244</v>
      </c>
      <c r="K227" s="222">
        <v>113</v>
      </c>
      <c r="L227" s="222">
        <v>144.72480000000002</v>
      </c>
      <c r="M227" s="223">
        <v>104</v>
      </c>
      <c r="N227" s="222">
        <v>229</v>
      </c>
      <c r="O227" s="222">
        <v>235</v>
      </c>
      <c r="P227" s="222">
        <v>237</v>
      </c>
      <c r="Q227" s="222">
        <v>221</v>
      </c>
      <c r="R227" s="222">
        <v>250</v>
      </c>
      <c r="S227" s="222">
        <v>285.80669999999998</v>
      </c>
      <c r="T227" s="222">
        <v>221</v>
      </c>
      <c r="U227" s="222">
        <v>170</v>
      </c>
      <c r="V227" s="222">
        <v>161.93</v>
      </c>
      <c r="W227" s="219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  <c r="BI227" s="220"/>
      <c r="BJ227" s="220"/>
      <c r="BK227" s="220"/>
      <c r="BL227" s="220"/>
      <c r="BM227" s="221">
        <v>16</v>
      </c>
    </row>
    <row r="228" spans="1:65">
      <c r="A228" s="29"/>
      <c r="B228" s="19">
        <v>1</v>
      </c>
      <c r="C228" s="9">
        <v>4</v>
      </c>
      <c r="D228" s="223">
        <v>43.183</v>
      </c>
      <c r="E228" s="222">
        <v>248</v>
      </c>
      <c r="F228" s="222">
        <v>244.06697788846856</v>
      </c>
      <c r="G228" s="222">
        <v>198</v>
      </c>
      <c r="H228" s="222">
        <v>185</v>
      </c>
      <c r="I228" s="222">
        <v>190</v>
      </c>
      <c r="J228" s="222">
        <v>163</v>
      </c>
      <c r="K228" s="222">
        <v>121</v>
      </c>
      <c r="L228" s="222">
        <v>138.18</v>
      </c>
      <c r="M228" s="223">
        <v>101</v>
      </c>
      <c r="N228" s="222">
        <v>238</v>
      </c>
      <c r="O228" s="222">
        <v>233</v>
      </c>
      <c r="P228" s="222">
        <v>241</v>
      </c>
      <c r="Q228" s="222">
        <v>227</v>
      </c>
      <c r="R228" s="222">
        <v>255.00000000000003</v>
      </c>
      <c r="S228" s="222">
        <v>290.2876</v>
      </c>
      <c r="T228" s="222">
        <v>212</v>
      </c>
      <c r="U228" s="222">
        <v>167</v>
      </c>
      <c r="V228" s="222">
        <v>160.62</v>
      </c>
      <c r="W228" s="219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  <c r="BI228" s="220"/>
      <c r="BJ228" s="220"/>
      <c r="BK228" s="220"/>
      <c r="BL228" s="220"/>
      <c r="BM228" s="221">
        <v>209.09975642389696</v>
      </c>
    </row>
    <row r="229" spans="1:65">
      <c r="A229" s="29"/>
      <c r="B229" s="19">
        <v>1</v>
      </c>
      <c r="C229" s="9">
        <v>5</v>
      </c>
      <c r="D229" s="223">
        <v>43.234999999999999</v>
      </c>
      <c r="E229" s="222">
        <v>256</v>
      </c>
      <c r="F229" s="222">
        <v>235.78892393210702</v>
      </c>
      <c r="G229" s="222">
        <v>204</v>
      </c>
      <c r="H229" s="222">
        <v>177</v>
      </c>
      <c r="I229" s="222">
        <v>168</v>
      </c>
      <c r="J229" s="222">
        <v>232</v>
      </c>
      <c r="K229" s="222">
        <v>139</v>
      </c>
      <c r="L229" s="222">
        <v>148.80000000000001</v>
      </c>
      <c r="M229" s="223">
        <v>101</v>
      </c>
      <c r="N229" s="222">
        <v>236</v>
      </c>
      <c r="O229" s="222">
        <v>235</v>
      </c>
      <c r="P229" s="222">
        <v>246.00000000000003</v>
      </c>
      <c r="Q229" s="222">
        <v>236</v>
      </c>
      <c r="R229" s="222">
        <v>252</v>
      </c>
      <c r="S229" s="222">
        <v>283.96550000000002</v>
      </c>
      <c r="T229" s="222">
        <v>221</v>
      </c>
      <c r="U229" s="222">
        <v>153</v>
      </c>
      <c r="V229" s="222">
        <v>197.07</v>
      </c>
      <c r="W229" s="219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  <c r="BI229" s="220"/>
      <c r="BJ229" s="220"/>
      <c r="BK229" s="220"/>
      <c r="BL229" s="220"/>
      <c r="BM229" s="221">
        <v>79</v>
      </c>
    </row>
    <row r="230" spans="1:65">
      <c r="A230" s="29"/>
      <c r="B230" s="19">
        <v>1</v>
      </c>
      <c r="C230" s="9">
        <v>6</v>
      </c>
      <c r="D230" s="223">
        <v>43.28</v>
      </c>
      <c r="E230" s="222">
        <v>254</v>
      </c>
      <c r="F230" s="222">
        <v>235.74331242889667</v>
      </c>
      <c r="G230" s="222">
        <v>213</v>
      </c>
      <c r="H230" s="222">
        <v>169</v>
      </c>
      <c r="I230" s="222">
        <v>167</v>
      </c>
      <c r="J230" s="222">
        <v>180</v>
      </c>
      <c r="K230" s="222">
        <v>125</v>
      </c>
      <c r="L230" s="222">
        <v>142.874</v>
      </c>
      <c r="M230" s="223">
        <v>105</v>
      </c>
      <c r="N230" s="222">
        <v>238</v>
      </c>
      <c r="O230" s="222">
        <v>236</v>
      </c>
      <c r="P230" s="222">
        <v>237</v>
      </c>
      <c r="Q230" s="222">
        <v>219</v>
      </c>
      <c r="R230" s="222">
        <v>253.00000000000003</v>
      </c>
      <c r="S230" s="222">
        <v>286.2011</v>
      </c>
      <c r="T230" s="222">
        <v>229</v>
      </c>
      <c r="U230" s="222">
        <v>156</v>
      </c>
      <c r="V230" s="222">
        <v>165.85</v>
      </c>
      <c r="W230" s="219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5"/>
    </row>
    <row r="231" spans="1:65">
      <c r="A231" s="29"/>
      <c r="B231" s="20" t="s">
        <v>267</v>
      </c>
      <c r="C231" s="12"/>
      <c r="D231" s="226">
        <v>43.495333333333328</v>
      </c>
      <c r="E231" s="226">
        <v>242</v>
      </c>
      <c r="F231" s="226">
        <v>235.48519253958196</v>
      </c>
      <c r="G231" s="226">
        <v>205</v>
      </c>
      <c r="H231" s="226">
        <v>177.66666666666666</v>
      </c>
      <c r="I231" s="226">
        <v>177</v>
      </c>
      <c r="J231" s="226">
        <v>208.33333333333334</v>
      </c>
      <c r="K231" s="226">
        <v>129.16666666666666</v>
      </c>
      <c r="L231" s="226">
        <v>144.72479999999999</v>
      </c>
      <c r="M231" s="226">
        <v>102.66666666666667</v>
      </c>
      <c r="N231" s="226">
        <v>235.66666666666666</v>
      </c>
      <c r="O231" s="226">
        <v>234.33333333333334</v>
      </c>
      <c r="P231" s="226">
        <v>238.83333333333334</v>
      </c>
      <c r="Q231" s="226">
        <v>224.83333333333334</v>
      </c>
      <c r="R231" s="226">
        <v>252.66666666666666</v>
      </c>
      <c r="S231" s="226">
        <v>285.79919999999998</v>
      </c>
      <c r="T231" s="226">
        <v>221.66666666666666</v>
      </c>
      <c r="U231" s="226">
        <v>161.66666666666666</v>
      </c>
      <c r="V231" s="226">
        <v>179.85333333333332</v>
      </c>
      <c r="W231" s="219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  <c r="BI231" s="220"/>
      <c r="BJ231" s="220"/>
      <c r="BK231" s="220"/>
      <c r="BL231" s="220"/>
      <c r="BM231" s="225"/>
    </row>
    <row r="232" spans="1:65">
      <c r="A232" s="29"/>
      <c r="B232" s="3" t="s">
        <v>268</v>
      </c>
      <c r="C232" s="28"/>
      <c r="D232" s="222">
        <v>43.515000000000001</v>
      </c>
      <c r="E232" s="222">
        <v>244</v>
      </c>
      <c r="F232" s="222">
        <v>235.75128520453069</v>
      </c>
      <c r="G232" s="222">
        <v>203.5</v>
      </c>
      <c r="H232" s="222">
        <v>178.5</v>
      </c>
      <c r="I232" s="222">
        <v>170</v>
      </c>
      <c r="J232" s="222">
        <v>215.5</v>
      </c>
      <c r="K232" s="222">
        <v>130.5</v>
      </c>
      <c r="L232" s="222">
        <v>143.79939999999999</v>
      </c>
      <c r="M232" s="222">
        <v>102.5</v>
      </c>
      <c r="N232" s="222">
        <v>236.5</v>
      </c>
      <c r="O232" s="222">
        <v>235</v>
      </c>
      <c r="P232" s="222">
        <v>239</v>
      </c>
      <c r="Q232" s="222">
        <v>223</v>
      </c>
      <c r="R232" s="222">
        <v>252.5</v>
      </c>
      <c r="S232" s="222">
        <v>286.00389999999999</v>
      </c>
      <c r="T232" s="222">
        <v>222</v>
      </c>
      <c r="U232" s="222">
        <v>162</v>
      </c>
      <c r="V232" s="222">
        <v>179.02499999999998</v>
      </c>
      <c r="W232" s="219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  <c r="BI232" s="220"/>
      <c r="BJ232" s="220"/>
      <c r="BK232" s="220"/>
      <c r="BL232" s="220"/>
      <c r="BM232" s="225"/>
    </row>
    <row r="233" spans="1:65">
      <c r="A233" s="29"/>
      <c r="B233" s="3" t="s">
        <v>269</v>
      </c>
      <c r="C233" s="28"/>
      <c r="D233" s="222">
        <v>0.28942057056585796</v>
      </c>
      <c r="E233" s="222">
        <v>12.946041866145807</v>
      </c>
      <c r="F233" s="222">
        <v>4.908784983256508</v>
      </c>
      <c r="G233" s="222">
        <v>5.8309518948453007</v>
      </c>
      <c r="H233" s="222">
        <v>5.9217114643206541</v>
      </c>
      <c r="I233" s="222">
        <v>14.966629547095765</v>
      </c>
      <c r="J233" s="222">
        <v>31.423982348942801</v>
      </c>
      <c r="K233" s="222">
        <v>11.214573851318054</v>
      </c>
      <c r="L233" s="222">
        <v>4.6129491824645141</v>
      </c>
      <c r="M233" s="222">
        <v>1.6329931618554521</v>
      </c>
      <c r="N233" s="222">
        <v>3.3862466931200781</v>
      </c>
      <c r="O233" s="222">
        <v>2.503331114069145</v>
      </c>
      <c r="P233" s="222">
        <v>5.4924190177613674</v>
      </c>
      <c r="Q233" s="222">
        <v>6.080021929785012</v>
      </c>
      <c r="R233" s="222">
        <v>1.7511900715418349</v>
      </c>
      <c r="S233" s="222">
        <v>2.8663406887528167</v>
      </c>
      <c r="T233" s="222">
        <v>5.5737479909542609</v>
      </c>
      <c r="U233" s="222">
        <v>6.4394616752230665</v>
      </c>
      <c r="V233" s="222">
        <v>18.986996251821044</v>
      </c>
      <c r="W233" s="219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  <c r="BI233" s="220"/>
      <c r="BJ233" s="220"/>
      <c r="BK233" s="220"/>
      <c r="BL233" s="220"/>
      <c r="BM233" s="225"/>
    </row>
    <row r="234" spans="1:65">
      <c r="A234" s="29"/>
      <c r="B234" s="3" t="s">
        <v>87</v>
      </c>
      <c r="C234" s="28"/>
      <c r="D234" s="13">
        <v>6.6540602953387646E-3</v>
      </c>
      <c r="E234" s="13">
        <v>5.3496040769197548E-2</v>
      </c>
      <c r="F234" s="13">
        <v>2.084540828371366E-2</v>
      </c>
      <c r="G234" s="13">
        <v>2.8443667779733173E-2</v>
      </c>
      <c r="H234" s="13">
        <v>3.3330458523380797E-2</v>
      </c>
      <c r="I234" s="13">
        <v>8.4557229079637086E-2</v>
      </c>
      <c r="J234" s="13">
        <v>0.15083511527492544</v>
      </c>
      <c r="K234" s="13">
        <v>8.6822507236010746E-2</v>
      </c>
      <c r="L234" s="13">
        <v>3.1873937172236647E-2</v>
      </c>
      <c r="M234" s="13">
        <v>1.5905777550540116E-2</v>
      </c>
      <c r="N234" s="13">
        <v>1.436879784916582E-2</v>
      </c>
      <c r="O234" s="13">
        <v>1.0682778580664914E-2</v>
      </c>
      <c r="P234" s="13">
        <v>2.2996869578903144E-2</v>
      </c>
      <c r="Q234" s="13">
        <v>2.7042351059088265E-2</v>
      </c>
      <c r="R234" s="13">
        <v>6.9308314177117481E-3</v>
      </c>
      <c r="S234" s="13">
        <v>1.0029211728909027E-2</v>
      </c>
      <c r="T234" s="13">
        <v>2.5144727778741029E-2</v>
      </c>
      <c r="U234" s="13">
        <v>3.983172170241072E-2</v>
      </c>
      <c r="V234" s="13">
        <v>0.10556933196579274</v>
      </c>
      <c r="W234" s="150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9"/>
      <c r="B235" s="3" t="s">
        <v>270</v>
      </c>
      <c r="C235" s="28"/>
      <c r="D235" s="13">
        <v>-0.79198764227559637</v>
      </c>
      <c r="E235" s="13">
        <v>0.15734233333780701</v>
      </c>
      <c r="F235" s="13">
        <v>0.1261858768605888</v>
      </c>
      <c r="G235" s="13">
        <v>-1.9606701098138779E-2</v>
      </c>
      <c r="H235" s="13">
        <v>-0.15032580761838699</v>
      </c>
      <c r="I235" s="13">
        <v>-0.15351407850912469</v>
      </c>
      <c r="J235" s="13">
        <v>-3.6653466444498406E-3</v>
      </c>
      <c r="K235" s="13">
        <v>-0.38227251491955905</v>
      </c>
      <c r="L235" s="13">
        <v>-0.30786719948823371</v>
      </c>
      <c r="M235" s="13">
        <v>-0.50900628282638483</v>
      </c>
      <c r="N235" s="13">
        <v>0.12705375987579814</v>
      </c>
      <c r="O235" s="13">
        <v>0.12067721809432275</v>
      </c>
      <c r="P235" s="13">
        <v>0.14219804660680269</v>
      </c>
      <c r="Q235" s="13">
        <v>7.5244357901309566E-2</v>
      </c>
      <c r="R235" s="13">
        <v>0.20835466758961108</v>
      </c>
      <c r="S235" s="13">
        <v>0.36680790493420878</v>
      </c>
      <c r="T235" s="13">
        <v>6.0100071170305247E-2</v>
      </c>
      <c r="U235" s="13">
        <v>-0.2268443089960932</v>
      </c>
      <c r="V235" s="13">
        <v>-0.13986827909676713</v>
      </c>
      <c r="W235" s="150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9"/>
      <c r="B236" s="44" t="s">
        <v>271</v>
      </c>
      <c r="C236" s="45"/>
      <c r="D236" s="43">
        <v>3.62</v>
      </c>
      <c r="E236" s="43">
        <v>0.74</v>
      </c>
      <c r="F236" s="43">
        <v>0.6</v>
      </c>
      <c r="G236" s="43">
        <v>7.0000000000000007E-2</v>
      </c>
      <c r="H236" s="43">
        <v>0.67</v>
      </c>
      <c r="I236" s="43">
        <v>0.69</v>
      </c>
      <c r="J236" s="43">
        <v>0</v>
      </c>
      <c r="K236" s="43">
        <v>1.74</v>
      </c>
      <c r="L236" s="43">
        <v>1.4</v>
      </c>
      <c r="M236" s="43">
        <v>2.3199999999999998</v>
      </c>
      <c r="N236" s="43">
        <v>0.6</v>
      </c>
      <c r="O236" s="43">
        <v>0.56999999999999995</v>
      </c>
      <c r="P236" s="43">
        <v>0.67</v>
      </c>
      <c r="Q236" s="43">
        <v>0.36</v>
      </c>
      <c r="R236" s="43">
        <v>0.97</v>
      </c>
      <c r="S236" s="43">
        <v>1.7</v>
      </c>
      <c r="T236" s="43">
        <v>0.28999999999999998</v>
      </c>
      <c r="U236" s="43">
        <v>1.03</v>
      </c>
      <c r="V236" s="43">
        <v>0.63</v>
      </c>
      <c r="W236" s="15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BM237" s="52"/>
    </row>
    <row r="238" spans="1:65" ht="15">
      <c r="B238" s="8" t="s">
        <v>528</v>
      </c>
      <c r="BM238" s="27" t="s">
        <v>67</v>
      </c>
    </row>
    <row r="239" spans="1:65" ht="15">
      <c r="A239" s="24" t="s">
        <v>28</v>
      </c>
      <c r="B239" s="18" t="s">
        <v>115</v>
      </c>
      <c r="C239" s="15" t="s">
        <v>116</v>
      </c>
      <c r="D239" s="16" t="s">
        <v>238</v>
      </c>
      <c r="E239" s="17" t="s">
        <v>238</v>
      </c>
      <c r="F239" s="17" t="s">
        <v>238</v>
      </c>
      <c r="G239" s="17" t="s">
        <v>238</v>
      </c>
      <c r="H239" s="17" t="s">
        <v>238</v>
      </c>
      <c r="I239" s="17" t="s">
        <v>238</v>
      </c>
      <c r="J239" s="17" t="s">
        <v>238</v>
      </c>
      <c r="K239" s="17" t="s">
        <v>238</v>
      </c>
      <c r="L239" s="17" t="s">
        <v>238</v>
      </c>
      <c r="M239" s="17" t="s">
        <v>238</v>
      </c>
      <c r="N239" s="17" t="s">
        <v>238</v>
      </c>
      <c r="O239" s="17" t="s">
        <v>238</v>
      </c>
      <c r="P239" s="17" t="s">
        <v>238</v>
      </c>
      <c r="Q239" s="17" t="s">
        <v>238</v>
      </c>
      <c r="R239" s="17" t="s">
        <v>238</v>
      </c>
      <c r="S239" s="17" t="s">
        <v>238</v>
      </c>
      <c r="T239" s="17" t="s">
        <v>238</v>
      </c>
      <c r="U239" s="17" t="s">
        <v>238</v>
      </c>
      <c r="V239" s="17" t="s">
        <v>238</v>
      </c>
      <c r="W239" s="150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239</v>
      </c>
      <c r="C240" s="9" t="s">
        <v>239</v>
      </c>
      <c r="D240" s="148" t="s">
        <v>241</v>
      </c>
      <c r="E240" s="149" t="s">
        <v>243</v>
      </c>
      <c r="F240" s="149" t="s">
        <v>244</v>
      </c>
      <c r="G240" s="149" t="s">
        <v>245</v>
      </c>
      <c r="H240" s="149" t="s">
        <v>246</v>
      </c>
      <c r="I240" s="149" t="s">
        <v>247</v>
      </c>
      <c r="J240" s="149" t="s">
        <v>248</v>
      </c>
      <c r="K240" s="149" t="s">
        <v>249</v>
      </c>
      <c r="L240" s="149" t="s">
        <v>250</v>
      </c>
      <c r="M240" s="149" t="s">
        <v>251</v>
      </c>
      <c r="N240" s="149" t="s">
        <v>252</v>
      </c>
      <c r="O240" s="149" t="s">
        <v>253</v>
      </c>
      <c r="P240" s="149" t="s">
        <v>254</v>
      </c>
      <c r="Q240" s="149" t="s">
        <v>255</v>
      </c>
      <c r="R240" s="149" t="s">
        <v>273</v>
      </c>
      <c r="S240" s="149" t="s">
        <v>256</v>
      </c>
      <c r="T240" s="149" t="s">
        <v>257</v>
      </c>
      <c r="U240" s="149" t="s">
        <v>258</v>
      </c>
      <c r="V240" s="149" t="s">
        <v>280</v>
      </c>
      <c r="W240" s="150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299</v>
      </c>
      <c r="E241" s="11" t="s">
        <v>299</v>
      </c>
      <c r="F241" s="11" t="s">
        <v>299</v>
      </c>
      <c r="G241" s="11" t="s">
        <v>299</v>
      </c>
      <c r="H241" s="11" t="s">
        <v>299</v>
      </c>
      <c r="I241" s="11" t="s">
        <v>299</v>
      </c>
      <c r="J241" s="11" t="s">
        <v>300</v>
      </c>
      <c r="K241" s="11" t="s">
        <v>299</v>
      </c>
      <c r="L241" s="11" t="s">
        <v>300</v>
      </c>
      <c r="M241" s="11" t="s">
        <v>299</v>
      </c>
      <c r="N241" s="11" t="s">
        <v>299</v>
      </c>
      <c r="O241" s="11" t="s">
        <v>299</v>
      </c>
      <c r="P241" s="11" t="s">
        <v>299</v>
      </c>
      <c r="Q241" s="11" t="s">
        <v>299</v>
      </c>
      <c r="R241" s="11" t="s">
        <v>299</v>
      </c>
      <c r="S241" s="11" t="s">
        <v>299</v>
      </c>
      <c r="T241" s="11" t="s">
        <v>300</v>
      </c>
      <c r="U241" s="11" t="s">
        <v>300</v>
      </c>
      <c r="V241" s="11" t="s">
        <v>299</v>
      </c>
      <c r="W241" s="150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150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144">
        <v>3.2374000000000001</v>
      </c>
      <c r="E243" s="21">
        <v>3.13</v>
      </c>
      <c r="F243" s="21">
        <v>2.9650139767846051</v>
      </c>
      <c r="G243" s="21">
        <v>3.1</v>
      </c>
      <c r="H243" s="21">
        <v>2.9</v>
      </c>
      <c r="I243" s="21">
        <v>2.95</v>
      </c>
      <c r="J243" s="21">
        <v>3.05</v>
      </c>
      <c r="K243" s="21">
        <v>2.89</v>
      </c>
      <c r="L243" s="144" t="s">
        <v>109</v>
      </c>
      <c r="M243" s="144">
        <v>2.5299999999999998</v>
      </c>
      <c r="N243" s="21">
        <v>2.7</v>
      </c>
      <c r="O243" s="21">
        <v>2.9</v>
      </c>
      <c r="P243" s="21">
        <v>2.98</v>
      </c>
      <c r="Q243" s="21">
        <v>3.23</v>
      </c>
      <c r="R243" s="21">
        <v>3</v>
      </c>
      <c r="S243" s="21">
        <v>2.7996400000000001</v>
      </c>
      <c r="T243" s="21">
        <v>2.92</v>
      </c>
      <c r="U243" s="21">
        <v>3.18</v>
      </c>
      <c r="V243" s="21">
        <v>2.7269999999999999</v>
      </c>
      <c r="W243" s="150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>
        <v>1</v>
      </c>
      <c r="C244" s="9">
        <v>2</v>
      </c>
      <c r="D244" s="145">
        <v>3.339</v>
      </c>
      <c r="E244" s="11">
        <v>3.03</v>
      </c>
      <c r="F244" s="11">
        <v>2.9680749107897588</v>
      </c>
      <c r="G244" s="11">
        <v>3</v>
      </c>
      <c r="H244" s="11">
        <v>2.89</v>
      </c>
      <c r="I244" s="11">
        <v>3.03</v>
      </c>
      <c r="J244" s="11">
        <v>3.06</v>
      </c>
      <c r="K244" s="146">
        <v>3.32</v>
      </c>
      <c r="L244" s="145" t="s">
        <v>109</v>
      </c>
      <c r="M244" s="145">
        <v>2.5099999999999998</v>
      </c>
      <c r="N244" s="11">
        <v>2.87</v>
      </c>
      <c r="O244" s="11">
        <v>3.01</v>
      </c>
      <c r="P244" s="11">
        <v>2.7</v>
      </c>
      <c r="Q244" s="11">
        <v>3.12</v>
      </c>
      <c r="R244" s="11">
        <v>3.03</v>
      </c>
      <c r="S244" s="11">
        <v>2.90455</v>
      </c>
      <c r="T244" s="11">
        <v>2.96</v>
      </c>
      <c r="U244" s="11">
        <v>3.19</v>
      </c>
      <c r="V244" s="11">
        <v>2.7768999999999999</v>
      </c>
      <c r="W244" s="150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e">
        <v>#N/A</v>
      </c>
    </row>
    <row r="245" spans="1:65">
      <c r="A245" s="29"/>
      <c r="B245" s="19">
        <v>1</v>
      </c>
      <c r="C245" s="9">
        <v>3</v>
      </c>
      <c r="D245" s="145">
        <v>3.3330000000000002</v>
      </c>
      <c r="E245" s="11">
        <v>2.91</v>
      </c>
      <c r="F245" s="11">
        <v>2.9002988727127392</v>
      </c>
      <c r="G245" s="11">
        <v>3.1</v>
      </c>
      <c r="H245" s="11">
        <v>2.92</v>
      </c>
      <c r="I245" s="11">
        <v>3.08</v>
      </c>
      <c r="J245" s="11">
        <v>2.95</v>
      </c>
      <c r="K245" s="11">
        <v>2.98</v>
      </c>
      <c r="L245" s="145" t="s">
        <v>109</v>
      </c>
      <c r="M245" s="145">
        <v>2.52</v>
      </c>
      <c r="N245" s="11">
        <v>2.76</v>
      </c>
      <c r="O245" s="11">
        <v>3.02</v>
      </c>
      <c r="P245" s="11">
        <v>2.88</v>
      </c>
      <c r="Q245" s="11">
        <v>3.08</v>
      </c>
      <c r="R245" s="11">
        <v>2.94</v>
      </c>
      <c r="S245" s="11">
        <v>2.9073500000000001</v>
      </c>
      <c r="T245" s="11">
        <v>3.01</v>
      </c>
      <c r="U245" s="11">
        <v>3.18</v>
      </c>
      <c r="V245" s="11">
        <v>3.0402</v>
      </c>
      <c r="W245" s="150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16</v>
      </c>
    </row>
    <row r="246" spans="1:65">
      <c r="A246" s="29"/>
      <c r="B246" s="19">
        <v>1</v>
      </c>
      <c r="C246" s="9">
        <v>4</v>
      </c>
      <c r="D246" s="145">
        <v>3.3368000000000002</v>
      </c>
      <c r="E246" s="11">
        <v>2.89</v>
      </c>
      <c r="F246" s="146">
        <v>2.7769166990137828</v>
      </c>
      <c r="G246" s="11">
        <v>3</v>
      </c>
      <c r="H246" s="11">
        <v>2.84</v>
      </c>
      <c r="I246" s="11">
        <v>3.01</v>
      </c>
      <c r="J246" s="11">
        <v>3.18</v>
      </c>
      <c r="K246" s="11">
        <v>2.99</v>
      </c>
      <c r="L246" s="145" t="s">
        <v>109</v>
      </c>
      <c r="M246" s="145">
        <v>2.4900000000000002</v>
      </c>
      <c r="N246" s="11">
        <v>2.6</v>
      </c>
      <c r="O246" s="11">
        <v>2.95</v>
      </c>
      <c r="P246" s="11">
        <v>2.94</v>
      </c>
      <c r="Q246" s="11">
        <v>3.09</v>
      </c>
      <c r="R246" s="11">
        <v>3.03</v>
      </c>
      <c r="S246" s="11">
        <v>2.8588800000000001</v>
      </c>
      <c r="T246" s="11">
        <v>2.94</v>
      </c>
      <c r="U246" s="11">
        <v>3.24</v>
      </c>
      <c r="V246" s="11">
        <v>2.9721000000000002</v>
      </c>
      <c r="W246" s="150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2.9740648509493823</v>
      </c>
    </row>
    <row r="247" spans="1:65">
      <c r="A247" s="29"/>
      <c r="B247" s="19">
        <v>1</v>
      </c>
      <c r="C247" s="9">
        <v>5</v>
      </c>
      <c r="D247" s="145">
        <v>3.4022999999999999</v>
      </c>
      <c r="E247" s="11">
        <v>2.99</v>
      </c>
      <c r="F247" s="11">
        <v>2.9633105375590567</v>
      </c>
      <c r="G247" s="11">
        <v>3</v>
      </c>
      <c r="H247" s="11">
        <v>2.81</v>
      </c>
      <c r="I247" s="11">
        <v>2.98</v>
      </c>
      <c r="J247" s="11">
        <v>2.98</v>
      </c>
      <c r="K247" s="11">
        <v>3.05</v>
      </c>
      <c r="L247" s="145" t="s">
        <v>109</v>
      </c>
      <c r="M247" s="145">
        <v>2.48</v>
      </c>
      <c r="N247" s="11">
        <v>2.74</v>
      </c>
      <c r="O247" s="11">
        <v>2.87</v>
      </c>
      <c r="P247" s="11">
        <v>3.05</v>
      </c>
      <c r="Q247" s="11">
        <v>3.03</v>
      </c>
      <c r="R247" s="11">
        <v>2.9</v>
      </c>
      <c r="S247" s="146">
        <v>2.36544</v>
      </c>
      <c r="T247" s="11">
        <v>2.99</v>
      </c>
      <c r="U247" s="11">
        <v>3.07</v>
      </c>
      <c r="V247" s="11">
        <v>2.9557000000000002</v>
      </c>
      <c r="W247" s="150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80</v>
      </c>
    </row>
    <row r="248" spans="1:65">
      <c r="A248" s="29"/>
      <c r="B248" s="19">
        <v>1</v>
      </c>
      <c r="C248" s="9">
        <v>6</v>
      </c>
      <c r="D248" s="145">
        <v>3.3075000000000001</v>
      </c>
      <c r="E248" s="11">
        <v>2.95</v>
      </c>
      <c r="F248" s="11">
        <v>2.9916464447710651</v>
      </c>
      <c r="G248" s="11">
        <v>3.1</v>
      </c>
      <c r="H248" s="11">
        <v>2.89</v>
      </c>
      <c r="I248" s="11">
        <v>2.98</v>
      </c>
      <c r="J248" s="11">
        <v>3.1</v>
      </c>
      <c r="K248" s="11">
        <v>3.03</v>
      </c>
      <c r="L248" s="145" t="s">
        <v>109</v>
      </c>
      <c r="M248" s="145">
        <v>2.4700000000000002</v>
      </c>
      <c r="N248" s="11">
        <v>2.71</v>
      </c>
      <c r="O248" s="11">
        <v>2.96</v>
      </c>
      <c r="P248" s="11">
        <v>2.81</v>
      </c>
      <c r="Q248" s="11">
        <v>3.33</v>
      </c>
      <c r="R248" s="11">
        <v>3.01</v>
      </c>
      <c r="S248" s="11">
        <v>2.9165899999999998</v>
      </c>
      <c r="T248" s="11">
        <v>2.97</v>
      </c>
      <c r="U248" s="11">
        <v>3.27</v>
      </c>
      <c r="V248" s="11">
        <v>3.1398999999999999</v>
      </c>
      <c r="W248" s="150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9"/>
      <c r="B249" s="20" t="s">
        <v>267</v>
      </c>
      <c r="C249" s="12"/>
      <c r="D249" s="22">
        <v>3.3260000000000001</v>
      </c>
      <c r="E249" s="22">
        <v>2.9833333333333338</v>
      </c>
      <c r="F249" s="22">
        <v>2.9275435736051674</v>
      </c>
      <c r="G249" s="22">
        <v>3.0500000000000003</v>
      </c>
      <c r="H249" s="22">
        <v>2.875</v>
      </c>
      <c r="I249" s="22">
        <v>3.0050000000000003</v>
      </c>
      <c r="J249" s="22">
        <v>3.0533333333333332</v>
      </c>
      <c r="K249" s="22">
        <v>3.0433333333333334</v>
      </c>
      <c r="L249" s="22" t="s">
        <v>663</v>
      </c>
      <c r="M249" s="22">
        <v>2.5</v>
      </c>
      <c r="N249" s="22">
        <v>2.73</v>
      </c>
      <c r="O249" s="22">
        <v>2.9516666666666667</v>
      </c>
      <c r="P249" s="22">
        <v>2.8933333333333326</v>
      </c>
      <c r="Q249" s="22">
        <v>3.1466666666666665</v>
      </c>
      <c r="R249" s="22">
        <v>2.9849999999999994</v>
      </c>
      <c r="S249" s="22">
        <v>2.7920750000000001</v>
      </c>
      <c r="T249" s="22">
        <v>2.9649999999999999</v>
      </c>
      <c r="U249" s="22">
        <v>3.1883333333333339</v>
      </c>
      <c r="V249" s="22">
        <v>2.9353000000000002</v>
      </c>
      <c r="W249" s="150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9"/>
      <c r="B250" s="3" t="s">
        <v>268</v>
      </c>
      <c r="C250" s="28"/>
      <c r="D250" s="11">
        <v>3.3349000000000002</v>
      </c>
      <c r="E250" s="11">
        <v>2.97</v>
      </c>
      <c r="F250" s="11">
        <v>2.9641622571718309</v>
      </c>
      <c r="G250" s="11">
        <v>3.05</v>
      </c>
      <c r="H250" s="11">
        <v>2.89</v>
      </c>
      <c r="I250" s="11">
        <v>2.9950000000000001</v>
      </c>
      <c r="J250" s="11">
        <v>3.0549999999999997</v>
      </c>
      <c r="K250" s="11">
        <v>3.01</v>
      </c>
      <c r="L250" s="11" t="s">
        <v>663</v>
      </c>
      <c r="M250" s="11">
        <v>2.5</v>
      </c>
      <c r="N250" s="11">
        <v>2.7250000000000001</v>
      </c>
      <c r="O250" s="11">
        <v>2.9550000000000001</v>
      </c>
      <c r="P250" s="11">
        <v>2.91</v>
      </c>
      <c r="Q250" s="11">
        <v>3.105</v>
      </c>
      <c r="R250" s="11">
        <v>3.0049999999999999</v>
      </c>
      <c r="S250" s="11">
        <v>2.8817149999999998</v>
      </c>
      <c r="T250" s="11">
        <v>2.9649999999999999</v>
      </c>
      <c r="U250" s="11">
        <v>3.1850000000000001</v>
      </c>
      <c r="V250" s="11">
        <v>2.9639000000000002</v>
      </c>
      <c r="W250" s="150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9"/>
      <c r="B251" s="3" t="s">
        <v>269</v>
      </c>
      <c r="C251" s="28"/>
      <c r="D251" s="23">
        <v>5.3569655589708567E-2</v>
      </c>
      <c r="E251" s="23">
        <v>8.8242091241462803E-2</v>
      </c>
      <c r="F251" s="23">
        <v>7.9832328397056965E-2</v>
      </c>
      <c r="G251" s="23">
        <v>5.4772255750516662E-2</v>
      </c>
      <c r="H251" s="23">
        <v>4.1352146256270664E-2</v>
      </c>
      <c r="I251" s="23">
        <v>4.5934736311423363E-2</v>
      </c>
      <c r="J251" s="23">
        <v>8.2865352631040376E-2</v>
      </c>
      <c r="K251" s="23">
        <v>0.14637850479720935</v>
      </c>
      <c r="L251" s="23" t="s">
        <v>663</v>
      </c>
      <c r="M251" s="23">
        <v>2.3664319132398335E-2</v>
      </c>
      <c r="N251" s="23">
        <v>8.8090862182180943E-2</v>
      </c>
      <c r="O251" s="23">
        <v>5.9132619311735718E-2</v>
      </c>
      <c r="P251" s="23">
        <v>0.12548572295949303</v>
      </c>
      <c r="Q251" s="23">
        <v>0.1118332091405173</v>
      </c>
      <c r="R251" s="23">
        <v>5.3197744313081496E-2</v>
      </c>
      <c r="S251" s="23">
        <v>0.21353243170535008</v>
      </c>
      <c r="T251" s="23">
        <v>3.2710854467592261E-2</v>
      </c>
      <c r="U251" s="23">
        <v>6.8532230860133811E-2</v>
      </c>
      <c r="V251" s="23">
        <v>0.15691718835105353</v>
      </c>
      <c r="W251" s="215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53"/>
    </row>
    <row r="252" spans="1:65">
      <c r="A252" s="29"/>
      <c r="B252" s="3" t="s">
        <v>87</v>
      </c>
      <c r="C252" s="28"/>
      <c r="D252" s="13">
        <v>1.6106330604241902E-2</v>
      </c>
      <c r="E252" s="13">
        <v>2.9578354606076912E-2</v>
      </c>
      <c r="F252" s="13">
        <v>2.7269390323282617E-2</v>
      </c>
      <c r="G252" s="13">
        <v>1.7958116639513657E-2</v>
      </c>
      <c r="H252" s="13">
        <v>1.4383355219572404E-2</v>
      </c>
      <c r="I252" s="13">
        <v>1.5286101933917922E-2</v>
      </c>
      <c r="J252" s="13">
        <v>2.7139307630253399E-2</v>
      </c>
      <c r="K252" s="13">
        <v>4.8098084818360136E-2</v>
      </c>
      <c r="L252" s="13" t="s">
        <v>663</v>
      </c>
      <c r="M252" s="13">
        <v>9.4657276529593343E-3</v>
      </c>
      <c r="N252" s="13">
        <v>3.2267715085047964E-2</v>
      </c>
      <c r="O252" s="13">
        <v>2.0033637259763655E-2</v>
      </c>
      <c r="P252" s="13">
        <v>4.3370641575861658E-2</v>
      </c>
      <c r="Q252" s="13">
        <v>3.5540214769232192E-2</v>
      </c>
      <c r="R252" s="13">
        <v>1.7821689887129483E-2</v>
      </c>
      <c r="S252" s="13">
        <v>7.6478042926980849E-2</v>
      </c>
      <c r="T252" s="13">
        <v>1.1032328656860798E-2</v>
      </c>
      <c r="U252" s="13">
        <v>2.1494688194500931E-2</v>
      </c>
      <c r="V252" s="13">
        <v>5.3458654430911155E-2</v>
      </c>
      <c r="W252" s="150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9"/>
      <c r="B253" s="3" t="s">
        <v>270</v>
      </c>
      <c r="C253" s="28"/>
      <c r="D253" s="13">
        <v>0.11833472593520367</v>
      </c>
      <c r="E253" s="13">
        <v>3.116435870923473E-3</v>
      </c>
      <c r="F253" s="13">
        <v>-1.5642321091069777E-2</v>
      </c>
      <c r="G253" s="13">
        <v>2.5532445611055721E-2</v>
      </c>
      <c r="H253" s="13">
        <v>-3.3309579956791735E-2</v>
      </c>
      <c r="I253" s="13">
        <v>1.0401639036466515E-2</v>
      </c>
      <c r="J253" s="13">
        <v>2.6653246098062411E-2</v>
      </c>
      <c r="K253" s="13">
        <v>2.3290844637042563E-2</v>
      </c>
      <c r="L253" s="13" t="s">
        <v>663</v>
      </c>
      <c r="M253" s="13">
        <v>-0.15939963474503627</v>
      </c>
      <c r="N253" s="13">
        <v>-8.2064401141579646E-2</v>
      </c>
      <c r="O253" s="13">
        <v>-7.5311687556395279E-3</v>
      </c>
      <c r="P253" s="13">
        <v>-2.7145177278255606E-2</v>
      </c>
      <c r="Q253" s="13">
        <v>5.8035659734247513E-2</v>
      </c>
      <c r="R253" s="13">
        <v>3.6768361144263739E-3</v>
      </c>
      <c r="S253" s="13">
        <v>-6.119229407229887E-2</v>
      </c>
      <c r="T253" s="13">
        <v>-3.0479668076131006E-3</v>
      </c>
      <c r="U253" s="13">
        <v>7.2045665821830474E-2</v>
      </c>
      <c r="V253" s="13">
        <v>-1.3034299146841954E-2</v>
      </c>
      <c r="W253" s="150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9"/>
      <c r="B254" s="44" t="s">
        <v>271</v>
      </c>
      <c r="C254" s="45"/>
      <c r="D254" s="43">
        <v>2.86</v>
      </c>
      <c r="E254" s="43">
        <v>0.15</v>
      </c>
      <c r="F254" s="43">
        <v>0.3</v>
      </c>
      <c r="G254" s="43">
        <v>0.67</v>
      </c>
      <c r="H254" s="43">
        <v>0.71</v>
      </c>
      <c r="I254" s="43">
        <v>0.32</v>
      </c>
      <c r="J254" s="43">
        <v>0.7</v>
      </c>
      <c r="K254" s="43">
        <v>0.62</v>
      </c>
      <c r="L254" s="43">
        <v>3.69</v>
      </c>
      <c r="M254" s="43">
        <v>3.69</v>
      </c>
      <c r="N254" s="43">
        <v>1.86</v>
      </c>
      <c r="O254" s="43">
        <v>0.11</v>
      </c>
      <c r="P254" s="43">
        <v>0.56999999999999995</v>
      </c>
      <c r="Q254" s="43">
        <v>1.44</v>
      </c>
      <c r="R254" s="43">
        <v>0.16</v>
      </c>
      <c r="S254" s="43">
        <v>1.37</v>
      </c>
      <c r="T254" s="43">
        <v>0</v>
      </c>
      <c r="U254" s="43">
        <v>1.77</v>
      </c>
      <c r="V254" s="43">
        <v>0.24</v>
      </c>
      <c r="W254" s="150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2"/>
    </row>
    <row r="256" spans="1:65" ht="15">
      <c r="B256" s="8" t="s">
        <v>529</v>
      </c>
      <c r="BM256" s="27" t="s">
        <v>67</v>
      </c>
    </row>
    <row r="257" spans="1:65" ht="15">
      <c r="A257" s="24" t="s">
        <v>0</v>
      </c>
      <c r="B257" s="18" t="s">
        <v>115</v>
      </c>
      <c r="C257" s="15" t="s">
        <v>116</v>
      </c>
      <c r="D257" s="16" t="s">
        <v>238</v>
      </c>
      <c r="E257" s="17" t="s">
        <v>238</v>
      </c>
      <c r="F257" s="17" t="s">
        <v>238</v>
      </c>
      <c r="G257" s="17" t="s">
        <v>238</v>
      </c>
      <c r="H257" s="17" t="s">
        <v>238</v>
      </c>
      <c r="I257" s="17" t="s">
        <v>238</v>
      </c>
      <c r="J257" s="17" t="s">
        <v>238</v>
      </c>
      <c r="K257" s="17" t="s">
        <v>238</v>
      </c>
      <c r="L257" s="17" t="s">
        <v>238</v>
      </c>
      <c r="M257" s="17" t="s">
        <v>238</v>
      </c>
      <c r="N257" s="17" t="s">
        <v>238</v>
      </c>
      <c r="O257" s="17" t="s">
        <v>238</v>
      </c>
      <c r="P257" s="17" t="s">
        <v>238</v>
      </c>
      <c r="Q257" s="17" t="s">
        <v>238</v>
      </c>
      <c r="R257" s="17" t="s">
        <v>238</v>
      </c>
      <c r="S257" s="17" t="s">
        <v>238</v>
      </c>
      <c r="T257" s="17" t="s">
        <v>238</v>
      </c>
      <c r="U257" s="17" t="s">
        <v>238</v>
      </c>
      <c r="V257" s="17" t="s">
        <v>238</v>
      </c>
      <c r="W257" s="17" t="s">
        <v>238</v>
      </c>
      <c r="X257" s="150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239</v>
      </c>
      <c r="C258" s="9" t="s">
        <v>239</v>
      </c>
      <c r="D258" s="148" t="s">
        <v>241</v>
      </c>
      <c r="E258" s="149" t="s">
        <v>242</v>
      </c>
      <c r="F258" s="149" t="s">
        <v>243</v>
      </c>
      <c r="G258" s="149" t="s">
        <v>244</v>
      </c>
      <c r="H258" s="149" t="s">
        <v>245</v>
      </c>
      <c r="I258" s="149" t="s">
        <v>246</v>
      </c>
      <c r="J258" s="149" t="s">
        <v>247</v>
      </c>
      <c r="K258" s="149" t="s">
        <v>248</v>
      </c>
      <c r="L258" s="149" t="s">
        <v>249</v>
      </c>
      <c r="M258" s="149" t="s">
        <v>250</v>
      </c>
      <c r="N258" s="149" t="s">
        <v>251</v>
      </c>
      <c r="O258" s="149" t="s">
        <v>252</v>
      </c>
      <c r="P258" s="149" t="s">
        <v>253</v>
      </c>
      <c r="Q258" s="149" t="s">
        <v>254</v>
      </c>
      <c r="R258" s="149" t="s">
        <v>255</v>
      </c>
      <c r="S258" s="149" t="s">
        <v>273</v>
      </c>
      <c r="T258" s="149" t="s">
        <v>256</v>
      </c>
      <c r="U258" s="149" t="s">
        <v>257</v>
      </c>
      <c r="V258" s="149" t="s">
        <v>258</v>
      </c>
      <c r="W258" s="149" t="s">
        <v>280</v>
      </c>
      <c r="X258" s="150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118</v>
      </c>
      <c r="E259" s="11" t="s">
        <v>299</v>
      </c>
      <c r="F259" s="11" t="s">
        <v>299</v>
      </c>
      <c r="G259" s="11" t="s">
        <v>299</v>
      </c>
      <c r="H259" s="11" t="s">
        <v>118</v>
      </c>
      <c r="I259" s="11" t="s">
        <v>299</v>
      </c>
      <c r="J259" s="11" t="s">
        <v>300</v>
      </c>
      <c r="K259" s="11" t="s">
        <v>300</v>
      </c>
      <c r="L259" s="11" t="s">
        <v>118</v>
      </c>
      <c r="M259" s="11" t="s">
        <v>300</v>
      </c>
      <c r="N259" s="11" t="s">
        <v>299</v>
      </c>
      <c r="O259" s="11" t="s">
        <v>299</v>
      </c>
      <c r="P259" s="11" t="s">
        <v>299</v>
      </c>
      <c r="Q259" s="11" t="s">
        <v>299</v>
      </c>
      <c r="R259" s="11" t="s">
        <v>299</v>
      </c>
      <c r="S259" s="11" t="s">
        <v>299</v>
      </c>
      <c r="T259" s="11" t="s">
        <v>299</v>
      </c>
      <c r="U259" s="11" t="s">
        <v>300</v>
      </c>
      <c r="V259" s="11" t="s">
        <v>300</v>
      </c>
      <c r="W259" s="11" t="s">
        <v>118</v>
      </c>
      <c r="X259" s="150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0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150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0</v>
      </c>
    </row>
    <row r="261" spans="1:65">
      <c r="A261" s="29"/>
      <c r="B261" s="18">
        <v>1</v>
      </c>
      <c r="C261" s="14">
        <v>1</v>
      </c>
      <c r="D261" s="217">
        <v>167.54400000000001</v>
      </c>
      <c r="E261" s="217">
        <v>164.8</v>
      </c>
      <c r="F261" s="217">
        <v>161.80000000000001</v>
      </c>
      <c r="G261" s="217">
        <v>169.29918433735912</v>
      </c>
      <c r="H261" s="217">
        <v>167</v>
      </c>
      <c r="I261" s="218">
        <v>152.56</v>
      </c>
      <c r="J261" s="217">
        <v>165</v>
      </c>
      <c r="K261" s="217">
        <v>166</v>
      </c>
      <c r="L261" s="217">
        <v>166</v>
      </c>
      <c r="M261" s="217">
        <v>157.78</v>
      </c>
      <c r="N261" s="217">
        <v>165</v>
      </c>
      <c r="O261" s="217">
        <v>162.5</v>
      </c>
      <c r="P261" s="217">
        <v>165.5</v>
      </c>
      <c r="Q261" s="217">
        <v>174</v>
      </c>
      <c r="R261" s="217">
        <v>169</v>
      </c>
      <c r="S261" s="217">
        <v>173</v>
      </c>
      <c r="T261" s="217">
        <v>154.3372</v>
      </c>
      <c r="U261" s="217">
        <v>166.7</v>
      </c>
      <c r="V261" s="217">
        <v>157</v>
      </c>
      <c r="W261" s="217">
        <v>166.46326530612245</v>
      </c>
      <c r="X261" s="219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  <c r="BI261" s="220"/>
      <c r="BJ261" s="220"/>
      <c r="BK261" s="220"/>
      <c r="BL261" s="220"/>
      <c r="BM261" s="221">
        <v>1</v>
      </c>
    </row>
    <row r="262" spans="1:65">
      <c r="A262" s="29"/>
      <c r="B262" s="19">
        <v>1</v>
      </c>
      <c r="C262" s="9">
        <v>2</v>
      </c>
      <c r="D262" s="222">
        <v>168.03039999999999</v>
      </c>
      <c r="E262" s="222">
        <v>162.9</v>
      </c>
      <c r="F262" s="222">
        <v>160.19999999999999</v>
      </c>
      <c r="G262" s="222">
        <v>168.21733291391206</v>
      </c>
      <c r="H262" s="222">
        <v>167</v>
      </c>
      <c r="I262" s="223">
        <v>150.61000000000001</v>
      </c>
      <c r="J262" s="222">
        <v>166</v>
      </c>
      <c r="K262" s="222">
        <v>161</v>
      </c>
      <c r="L262" s="222">
        <v>166</v>
      </c>
      <c r="M262" s="222">
        <v>160.66999999999999</v>
      </c>
      <c r="N262" s="222">
        <v>164</v>
      </c>
      <c r="O262" s="222">
        <v>166</v>
      </c>
      <c r="P262" s="222">
        <v>168.5</v>
      </c>
      <c r="Q262" s="222">
        <v>162</v>
      </c>
      <c r="R262" s="222">
        <v>167</v>
      </c>
      <c r="S262" s="222">
        <v>171.5</v>
      </c>
      <c r="T262" s="222">
        <v>158.65129999999999</v>
      </c>
      <c r="U262" s="222">
        <v>165.3</v>
      </c>
      <c r="V262" s="222">
        <v>160</v>
      </c>
      <c r="W262" s="222">
        <v>171.95510204081634</v>
      </c>
      <c r="X262" s="219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  <c r="BI262" s="220"/>
      <c r="BJ262" s="220"/>
      <c r="BK262" s="220"/>
      <c r="BL262" s="220"/>
      <c r="BM262" s="221" t="e">
        <v>#N/A</v>
      </c>
    </row>
    <row r="263" spans="1:65">
      <c r="A263" s="29"/>
      <c r="B263" s="19">
        <v>1</v>
      </c>
      <c r="C263" s="9">
        <v>3</v>
      </c>
      <c r="D263" s="222">
        <v>165.92160000000001</v>
      </c>
      <c r="E263" s="222">
        <v>159.30000000000001</v>
      </c>
      <c r="F263" s="222">
        <v>159.1</v>
      </c>
      <c r="G263" s="222">
        <v>165.83029245452954</v>
      </c>
      <c r="H263" s="222">
        <v>168</v>
      </c>
      <c r="I263" s="223">
        <v>155.68</v>
      </c>
      <c r="J263" s="222">
        <v>169</v>
      </c>
      <c r="K263" s="222">
        <v>160</v>
      </c>
      <c r="L263" s="222">
        <v>169</v>
      </c>
      <c r="M263" s="222">
        <v>158.43</v>
      </c>
      <c r="N263" s="222">
        <v>165</v>
      </c>
      <c r="O263" s="222">
        <v>160.5</v>
      </c>
      <c r="P263" s="222">
        <v>169</v>
      </c>
      <c r="Q263" s="222">
        <v>168</v>
      </c>
      <c r="R263" s="222">
        <v>169.5</v>
      </c>
      <c r="S263" s="222">
        <v>168</v>
      </c>
      <c r="T263" s="222">
        <v>156.30619999999999</v>
      </c>
      <c r="U263" s="222">
        <v>171.1</v>
      </c>
      <c r="V263" s="222">
        <v>160</v>
      </c>
      <c r="W263" s="222">
        <v>163.96530612244896</v>
      </c>
      <c r="X263" s="219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  <c r="AJ263" s="220"/>
      <c r="AK263" s="220"/>
      <c r="AL263" s="220"/>
      <c r="AM263" s="220"/>
      <c r="AN263" s="220"/>
      <c r="AO263" s="220"/>
      <c r="AP263" s="220"/>
      <c r="AQ263" s="220"/>
      <c r="AR263" s="220"/>
      <c r="AS263" s="220"/>
      <c r="AT263" s="220"/>
      <c r="AU263" s="220"/>
      <c r="AV263" s="220"/>
      <c r="AW263" s="220"/>
      <c r="AX263" s="220"/>
      <c r="AY263" s="220"/>
      <c r="AZ263" s="220"/>
      <c r="BA263" s="220"/>
      <c r="BB263" s="220"/>
      <c r="BC263" s="220"/>
      <c r="BD263" s="220"/>
      <c r="BE263" s="220"/>
      <c r="BF263" s="220"/>
      <c r="BG263" s="220"/>
      <c r="BH263" s="220"/>
      <c r="BI263" s="220"/>
      <c r="BJ263" s="220"/>
      <c r="BK263" s="220"/>
      <c r="BL263" s="220"/>
      <c r="BM263" s="221">
        <v>16</v>
      </c>
    </row>
    <row r="264" spans="1:65">
      <c r="A264" s="29"/>
      <c r="B264" s="19">
        <v>1</v>
      </c>
      <c r="C264" s="9">
        <v>4</v>
      </c>
      <c r="D264" s="222">
        <v>167.28960000000001</v>
      </c>
      <c r="E264" s="222">
        <v>162.4</v>
      </c>
      <c r="F264" s="222">
        <v>159.30000000000001</v>
      </c>
      <c r="G264" s="222">
        <v>168.66342971668831</v>
      </c>
      <c r="H264" s="222">
        <v>168</v>
      </c>
      <c r="I264" s="223">
        <v>152.74</v>
      </c>
      <c r="J264" s="222">
        <v>165</v>
      </c>
      <c r="K264" s="222">
        <v>173</v>
      </c>
      <c r="L264" s="222">
        <v>179</v>
      </c>
      <c r="M264" s="222">
        <v>156.96</v>
      </c>
      <c r="N264" s="222">
        <v>162</v>
      </c>
      <c r="O264" s="222">
        <v>157.5</v>
      </c>
      <c r="P264" s="222">
        <v>163</v>
      </c>
      <c r="Q264" s="222">
        <v>169</v>
      </c>
      <c r="R264" s="222">
        <v>168</v>
      </c>
      <c r="S264" s="222">
        <v>170</v>
      </c>
      <c r="T264" s="222">
        <v>156.8219</v>
      </c>
      <c r="U264" s="222">
        <v>168.8</v>
      </c>
      <c r="V264" s="222">
        <v>163</v>
      </c>
      <c r="W264" s="222">
        <v>157.66530612244898</v>
      </c>
      <c r="X264" s="219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  <c r="AJ264" s="220"/>
      <c r="AK264" s="220"/>
      <c r="AL264" s="220"/>
      <c r="AM264" s="220"/>
      <c r="AN264" s="220"/>
      <c r="AO264" s="220"/>
      <c r="AP264" s="220"/>
      <c r="AQ264" s="220"/>
      <c r="AR264" s="220"/>
      <c r="AS264" s="220"/>
      <c r="AT264" s="220"/>
      <c r="AU264" s="220"/>
      <c r="AV264" s="220"/>
      <c r="AW264" s="220"/>
      <c r="AX264" s="220"/>
      <c r="AY264" s="220"/>
      <c r="AZ264" s="220"/>
      <c r="BA264" s="220"/>
      <c r="BB264" s="220"/>
      <c r="BC264" s="220"/>
      <c r="BD264" s="220"/>
      <c r="BE264" s="220"/>
      <c r="BF264" s="220"/>
      <c r="BG264" s="220"/>
      <c r="BH264" s="220"/>
      <c r="BI264" s="220"/>
      <c r="BJ264" s="220"/>
      <c r="BK264" s="220"/>
      <c r="BL264" s="220"/>
      <c r="BM264" s="221">
        <v>165.03883498757295</v>
      </c>
    </row>
    <row r="265" spans="1:65">
      <c r="A265" s="29"/>
      <c r="B265" s="19">
        <v>1</v>
      </c>
      <c r="C265" s="9">
        <v>5</v>
      </c>
      <c r="D265" s="222">
        <v>168.93599999999998</v>
      </c>
      <c r="E265" s="222">
        <v>162.69999999999999</v>
      </c>
      <c r="F265" s="222">
        <v>158.30000000000001</v>
      </c>
      <c r="G265" s="222">
        <v>164.54629169054354</v>
      </c>
      <c r="H265" s="222">
        <v>167</v>
      </c>
      <c r="I265" s="223">
        <v>159.37</v>
      </c>
      <c r="J265" s="222">
        <v>165</v>
      </c>
      <c r="K265" s="222">
        <v>170</v>
      </c>
      <c r="L265" s="222">
        <v>173</v>
      </c>
      <c r="M265" s="222">
        <v>157.01</v>
      </c>
      <c r="N265" s="222">
        <v>163</v>
      </c>
      <c r="O265" s="222">
        <v>161.5</v>
      </c>
      <c r="P265" s="222">
        <v>165</v>
      </c>
      <c r="Q265" s="222">
        <v>176</v>
      </c>
      <c r="R265" s="222">
        <v>167</v>
      </c>
      <c r="S265" s="222">
        <v>168.5</v>
      </c>
      <c r="T265" s="222">
        <v>156.2158</v>
      </c>
      <c r="U265" s="222">
        <v>169.1</v>
      </c>
      <c r="V265" s="222">
        <v>156</v>
      </c>
      <c r="W265" s="222">
        <v>162.8173469387755</v>
      </c>
      <c r="X265" s="219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  <c r="AJ265" s="220"/>
      <c r="AK265" s="220"/>
      <c r="AL265" s="220"/>
      <c r="AM265" s="220"/>
      <c r="AN265" s="220"/>
      <c r="AO265" s="220"/>
      <c r="AP265" s="220"/>
      <c r="AQ265" s="220"/>
      <c r="AR265" s="220"/>
      <c r="AS265" s="220"/>
      <c r="AT265" s="220"/>
      <c r="AU265" s="220"/>
      <c r="AV265" s="220"/>
      <c r="AW265" s="220"/>
      <c r="AX265" s="220"/>
      <c r="AY265" s="220"/>
      <c r="AZ265" s="220"/>
      <c r="BA265" s="220"/>
      <c r="BB265" s="220"/>
      <c r="BC265" s="220"/>
      <c r="BD265" s="220"/>
      <c r="BE265" s="220"/>
      <c r="BF265" s="220"/>
      <c r="BG265" s="220"/>
      <c r="BH265" s="220"/>
      <c r="BI265" s="220"/>
      <c r="BJ265" s="220"/>
      <c r="BK265" s="220"/>
      <c r="BL265" s="220"/>
      <c r="BM265" s="221">
        <v>81</v>
      </c>
    </row>
    <row r="266" spans="1:65">
      <c r="A266" s="29"/>
      <c r="B266" s="19">
        <v>1</v>
      </c>
      <c r="C266" s="9">
        <v>6</v>
      </c>
      <c r="D266" s="222">
        <v>166.92</v>
      </c>
      <c r="E266" s="222">
        <v>164.9</v>
      </c>
      <c r="F266" s="222">
        <v>157.30000000000001</v>
      </c>
      <c r="G266" s="222">
        <v>169.67781053150372</v>
      </c>
      <c r="H266" s="222">
        <v>168</v>
      </c>
      <c r="I266" s="223">
        <v>156.22</v>
      </c>
      <c r="J266" s="222">
        <v>165</v>
      </c>
      <c r="K266" s="222">
        <v>174</v>
      </c>
      <c r="L266" s="222">
        <v>174</v>
      </c>
      <c r="M266" s="222">
        <v>161.13999999999999</v>
      </c>
      <c r="N266" s="222">
        <v>161</v>
      </c>
      <c r="O266" s="222">
        <v>162.5</v>
      </c>
      <c r="P266" s="222">
        <v>168</v>
      </c>
      <c r="Q266" s="222">
        <v>165</v>
      </c>
      <c r="R266" s="222">
        <v>173</v>
      </c>
      <c r="S266" s="222">
        <v>171</v>
      </c>
      <c r="T266" s="222">
        <v>153.01150000000001</v>
      </c>
      <c r="U266" s="222">
        <v>170.8</v>
      </c>
      <c r="V266" s="222">
        <v>160</v>
      </c>
      <c r="W266" s="222">
        <v>162.55102040816325</v>
      </c>
      <c r="X266" s="219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  <c r="AJ266" s="220"/>
      <c r="AK266" s="220"/>
      <c r="AL266" s="220"/>
      <c r="AM266" s="220"/>
      <c r="AN266" s="220"/>
      <c r="AO266" s="220"/>
      <c r="AP266" s="220"/>
      <c r="AQ266" s="220"/>
      <c r="AR266" s="220"/>
      <c r="AS266" s="220"/>
      <c r="AT266" s="220"/>
      <c r="AU266" s="220"/>
      <c r="AV266" s="220"/>
      <c r="AW266" s="220"/>
      <c r="AX266" s="220"/>
      <c r="AY266" s="220"/>
      <c r="AZ266" s="220"/>
      <c r="BA266" s="220"/>
      <c r="BB266" s="220"/>
      <c r="BC266" s="220"/>
      <c r="BD266" s="220"/>
      <c r="BE266" s="220"/>
      <c r="BF266" s="220"/>
      <c r="BG266" s="220"/>
      <c r="BH266" s="220"/>
      <c r="BI266" s="220"/>
      <c r="BJ266" s="220"/>
      <c r="BK266" s="220"/>
      <c r="BL266" s="220"/>
      <c r="BM266" s="225"/>
    </row>
    <row r="267" spans="1:65">
      <c r="A267" s="29"/>
      <c r="B267" s="20" t="s">
        <v>267</v>
      </c>
      <c r="C267" s="12"/>
      <c r="D267" s="226">
        <v>167.44026666666664</v>
      </c>
      <c r="E267" s="226">
        <v>162.83333333333334</v>
      </c>
      <c r="F267" s="226">
        <v>159.33333333333334</v>
      </c>
      <c r="G267" s="226">
        <v>167.70572360742273</v>
      </c>
      <c r="H267" s="226">
        <v>167.5</v>
      </c>
      <c r="I267" s="226">
        <v>154.53</v>
      </c>
      <c r="J267" s="226">
        <v>165.83333333333334</v>
      </c>
      <c r="K267" s="226">
        <v>167.33333333333334</v>
      </c>
      <c r="L267" s="226">
        <v>171.16666666666666</v>
      </c>
      <c r="M267" s="226">
        <v>158.66499999999999</v>
      </c>
      <c r="N267" s="226">
        <v>163.33333333333334</v>
      </c>
      <c r="O267" s="226">
        <v>161.75</v>
      </c>
      <c r="P267" s="226">
        <v>166.5</v>
      </c>
      <c r="Q267" s="226">
        <v>169</v>
      </c>
      <c r="R267" s="226">
        <v>168.91666666666666</v>
      </c>
      <c r="S267" s="226">
        <v>170.33333333333334</v>
      </c>
      <c r="T267" s="226">
        <v>155.89065000000002</v>
      </c>
      <c r="U267" s="226">
        <v>168.63333333333335</v>
      </c>
      <c r="V267" s="226">
        <v>159.33333333333334</v>
      </c>
      <c r="W267" s="226">
        <v>164.23622448979592</v>
      </c>
      <c r="X267" s="219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  <c r="AJ267" s="220"/>
      <c r="AK267" s="220"/>
      <c r="AL267" s="220"/>
      <c r="AM267" s="220"/>
      <c r="AN267" s="220"/>
      <c r="AO267" s="220"/>
      <c r="AP267" s="220"/>
      <c r="AQ267" s="220"/>
      <c r="AR267" s="220"/>
      <c r="AS267" s="220"/>
      <c r="AT267" s="220"/>
      <c r="AU267" s="220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220"/>
      <c r="BG267" s="220"/>
      <c r="BH267" s="220"/>
      <c r="BI267" s="220"/>
      <c r="BJ267" s="220"/>
      <c r="BK267" s="220"/>
      <c r="BL267" s="220"/>
      <c r="BM267" s="225"/>
    </row>
    <row r="268" spans="1:65">
      <c r="A268" s="29"/>
      <c r="B268" s="3" t="s">
        <v>268</v>
      </c>
      <c r="C268" s="28"/>
      <c r="D268" s="222">
        <v>167.41680000000002</v>
      </c>
      <c r="E268" s="222">
        <v>162.80000000000001</v>
      </c>
      <c r="F268" s="222">
        <v>159.19999999999999</v>
      </c>
      <c r="G268" s="222">
        <v>168.44038131530019</v>
      </c>
      <c r="H268" s="222">
        <v>167.5</v>
      </c>
      <c r="I268" s="222">
        <v>154.21</v>
      </c>
      <c r="J268" s="222">
        <v>165</v>
      </c>
      <c r="K268" s="222">
        <v>168</v>
      </c>
      <c r="L268" s="222">
        <v>171</v>
      </c>
      <c r="M268" s="222">
        <v>158.10500000000002</v>
      </c>
      <c r="N268" s="222">
        <v>163.5</v>
      </c>
      <c r="O268" s="222">
        <v>162</v>
      </c>
      <c r="P268" s="222">
        <v>166.75</v>
      </c>
      <c r="Q268" s="222">
        <v>168.5</v>
      </c>
      <c r="R268" s="222">
        <v>168.5</v>
      </c>
      <c r="S268" s="222">
        <v>170.5</v>
      </c>
      <c r="T268" s="222">
        <v>156.261</v>
      </c>
      <c r="U268" s="222">
        <v>168.95</v>
      </c>
      <c r="V268" s="222">
        <v>160</v>
      </c>
      <c r="W268" s="222">
        <v>163.39132653061222</v>
      </c>
      <c r="X268" s="219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  <c r="BI268" s="220"/>
      <c r="BJ268" s="220"/>
      <c r="BK268" s="220"/>
      <c r="BL268" s="220"/>
      <c r="BM268" s="225"/>
    </row>
    <row r="269" spans="1:65">
      <c r="A269" s="29"/>
      <c r="B269" s="3" t="s">
        <v>269</v>
      </c>
      <c r="C269" s="28"/>
      <c r="D269" s="222">
        <v>1.0194079118128549</v>
      </c>
      <c r="E269" s="222">
        <v>2.0412414523193148</v>
      </c>
      <c r="F269" s="222">
        <v>1.5552063100009146</v>
      </c>
      <c r="G269" s="222">
        <v>2.0545773801358251</v>
      </c>
      <c r="H269" s="222">
        <v>0.54772255750516607</v>
      </c>
      <c r="I269" s="222">
        <v>3.1640353980320732</v>
      </c>
      <c r="J269" s="222">
        <v>1.6020819787597222</v>
      </c>
      <c r="K269" s="222">
        <v>5.9888785817268548</v>
      </c>
      <c r="L269" s="222">
        <v>5.1153364177409353</v>
      </c>
      <c r="M269" s="222">
        <v>1.8237406613880098</v>
      </c>
      <c r="N269" s="222">
        <v>1.6329931618554521</v>
      </c>
      <c r="O269" s="222">
        <v>2.7883686987197374</v>
      </c>
      <c r="P269" s="222">
        <v>2.3664319132398464</v>
      </c>
      <c r="Q269" s="222">
        <v>5.2915026221291814</v>
      </c>
      <c r="R269" s="222">
        <v>2.2453655975512468</v>
      </c>
      <c r="S269" s="222">
        <v>1.8885620632287061</v>
      </c>
      <c r="T269" s="222">
        <v>1.9732983015753036</v>
      </c>
      <c r="U269" s="222">
        <v>2.2747893675386002</v>
      </c>
      <c r="V269" s="222">
        <v>2.503331114069145</v>
      </c>
      <c r="W269" s="222">
        <v>4.7464570512936444</v>
      </c>
      <c r="X269" s="219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  <c r="AJ269" s="220"/>
      <c r="AK269" s="220"/>
      <c r="AL269" s="220"/>
      <c r="AM269" s="220"/>
      <c r="AN269" s="220"/>
      <c r="AO269" s="220"/>
      <c r="AP269" s="220"/>
      <c r="AQ269" s="220"/>
      <c r="AR269" s="220"/>
      <c r="AS269" s="220"/>
      <c r="AT269" s="220"/>
      <c r="AU269" s="220"/>
      <c r="AV269" s="220"/>
      <c r="AW269" s="220"/>
      <c r="AX269" s="220"/>
      <c r="AY269" s="220"/>
      <c r="AZ269" s="220"/>
      <c r="BA269" s="220"/>
      <c r="BB269" s="220"/>
      <c r="BC269" s="220"/>
      <c r="BD269" s="220"/>
      <c r="BE269" s="220"/>
      <c r="BF269" s="220"/>
      <c r="BG269" s="220"/>
      <c r="BH269" s="220"/>
      <c r="BI269" s="220"/>
      <c r="BJ269" s="220"/>
      <c r="BK269" s="220"/>
      <c r="BL269" s="220"/>
      <c r="BM269" s="225"/>
    </row>
    <row r="270" spans="1:65">
      <c r="A270" s="29"/>
      <c r="B270" s="3" t="s">
        <v>87</v>
      </c>
      <c r="C270" s="28"/>
      <c r="D270" s="13">
        <v>6.088188534973199E-3</v>
      </c>
      <c r="E270" s="13">
        <v>1.2535771457436937E-2</v>
      </c>
      <c r="F270" s="13">
        <v>9.7607090585831446E-3</v>
      </c>
      <c r="G270" s="13">
        <v>1.225108682006181E-2</v>
      </c>
      <c r="H270" s="13">
        <v>3.2699854179412901E-3</v>
      </c>
      <c r="I270" s="13">
        <v>2.0475217744334907E-2</v>
      </c>
      <c r="J270" s="13">
        <v>9.6607958518174202E-3</v>
      </c>
      <c r="K270" s="13">
        <v>3.5790111046176423E-2</v>
      </c>
      <c r="L270" s="13">
        <v>2.9885120259440713E-2</v>
      </c>
      <c r="M270" s="13">
        <v>1.1494284570560677E-2</v>
      </c>
      <c r="N270" s="13">
        <v>9.9979173174823584E-3</v>
      </c>
      <c r="O270" s="13">
        <v>1.7238755478947373E-2</v>
      </c>
      <c r="P270" s="13">
        <v>1.4212804283722801E-2</v>
      </c>
      <c r="Q270" s="13">
        <v>3.1310666403131251E-2</v>
      </c>
      <c r="R270" s="13">
        <v>1.3292741574057703E-2</v>
      </c>
      <c r="S270" s="13">
        <v>1.1087448512105906E-2</v>
      </c>
      <c r="T270" s="13">
        <v>1.2658221013096702E-2</v>
      </c>
      <c r="U270" s="13">
        <v>1.3489559404261315E-2</v>
      </c>
      <c r="V270" s="13">
        <v>1.5711283142693377E-2</v>
      </c>
      <c r="W270" s="13">
        <v>2.8900183659473638E-2</v>
      </c>
      <c r="X270" s="150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9"/>
      <c r="B271" s="3" t="s">
        <v>270</v>
      </c>
      <c r="C271" s="28"/>
      <c r="D271" s="13">
        <v>1.4550706682306069E-2</v>
      </c>
      <c r="E271" s="13">
        <v>-1.33635314040218E-2</v>
      </c>
      <c r="F271" s="13">
        <v>-3.4570661230547528E-2</v>
      </c>
      <c r="G271" s="13">
        <v>1.6159158055439438E-2</v>
      </c>
      <c r="H271" s="13">
        <v>1.4912641698012319E-2</v>
      </c>
      <c r="I271" s="13">
        <v>-6.3674922259141287E-2</v>
      </c>
      <c r="J271" s="13">
        <v>4.8140084472858558E-3</v>
      </c>
      <c r="K271" s="13">
        <v>1.3902778372939739E-2</v>
      </c>
      <c r="L271" s="13">
        <v>3.7129634849610405E-2</v>
      </c>
      <c r="M271" s="13">
        <v>-3.8620213164088923E-2</v>
      </c>
      <c r="N271" s="13">
        <v>-1.033394142880395E-2</v>
      </c>
      <c r="O271" s="13">
        <v>-1.9927643016994123E-2</v>
      </c>
      <c r="P271" s="13">
        <v>8.8534617475763966E-3</v>
      </c>
      <c r="Q271" s="13">
        <v>2.4001411623666202E-2</v>
      </c>
      <c r="R271" s="13">
        <v>2.349647996112969E-2</v>
      </c>
      <c r="S271" s="13">
        <v>3.2080318224247284E-2</v>
      </c>
      <c r="T271" s="13">
        <v>-5.5430499059580529E-2</v>
      </c>
      <c r="U271" s="13">
        <v>2.1779712308506394E-2</v>
      </c>
      <c r="V271" s="13">
        <v>-3.4570661230547528E-2</v>
      </c>
      <c r="W271" s="13">
        <v>-4.8631614361399622E-3</v>
      </c>
      <c r="X271" s="150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9"/>
      <c r="B272" s="44" t="s">
        <v>271</v>
      </c>
      <c r="C272" s="45"/>
      <c r="D272" s="43">
        <v>0.3</v>
      </c>
      <c r="E272" s="43">
        <v>0.79</v>
      </c>
      <c r="F272" s="43">
        <v>1.63</v>
      </c>
      <c r="G272" s="43">
        <v>0.37</v>
      </c>
      <c r="H272" s="43">
        <v>0.32</v>
      </c>
      <c r="I272" s="43">
        <v>2.77</v>
      </c>
      <c r="J272" s="43">
        <v>0.08</v>
      </c>
      <c r="K272" s="43">
        <v>0.28000000000000003</v>
      </c>
      <c r="L272" s="43">
        <v>1.19</v>
      </c>
      <c r="M272" s="43">
        <v>1.79</v>
      </c>
      <c r="N272" s="43">
        <v>0.67</v>
      </c>
      <c r="O272" s="43">
        <v>1.05</v>
      </c>
      <c r="P272" s="43">
        <v>0.08</v>
      </c>
      <c r="Q272" s="43">
        <v>0.67</v>
      </c>
      <c r="R272" s="43">
        <v>0.65</v>
      </c>
      <c r="S272" s="43">
        <v>0.99</v>
      </c>
      <c r="T272" s="43">
        <v>2.4500000000000002</v>
      </c>
      <c r="U272" s="43">
        <v>0.59</v>
      </c>
      <c r="V272" s="43">
        <v>1.63</v>
      </c>
      <c r="W272" s="43">
        <v>0.46</v>
      </c>
      <c r="X272" s="150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BM273" s="52"/>
    </row>
    <row r="274" spans="1:65" ht="15">
      <c r="B274" s="8" t="s">
        <v>530</v>
      </c>
      <c r="BM274" s="27" t="s">
        <v>67</v>
      </c>
    </row>
    <row r="275" spans="1:65" ht="15">
      <c r="A275" s="24" t="s">
        <v>33</v>
      </c>
      <c r="B275" s="18" t="s">
        <v>115</v>
      </c>
      <c r="C275" s="15" t="s">
        <v>116</v>
      </c>
      <c r="D275" s="16" t="s">
        <v>238</v>
      </c>
      <c r="E275" s="17" t="s">
        <v>238</v>
      </c>
      <c r="F275" s="17" t="s">
        <v>238</v>
      </c>
      <c r="G275" s="17" t="s">
        <v>238</v>
      </c>
      <c r="H275" s="17" t="s">
        <v>238</v>
      </c>
      <c r="I275" s="17" t="s">
        <v>238</v>
      </c>
      <c r="J275" s="17" t="s">
        <v>238</v>
      </c>
      <c r="K275" s="17" t="s">
        <v>238</v>
      </c>
      <c r="L275" s="17" t="s">
        <v>238</v>
      </c>
      <c r="M275" s="17" t="s">
        <v>238</v>
      </c>
      <c r="N275" s="17" t="s">
        <v>238</v>
      </c>
      <c r="O275" s="17" t="s">
        <v>238</v>
      </c>
      <c r="P275" s="17" t="s">
        <v>238</v>
      </c>
      <c r="Q275" s="150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239</v>
      </c>
      <c r="C276" s="9" t="s">
        <v>239</v>
      </c>
      <c r="D276" s="148" t="s">
        <v>241</v>
      </c>
      <c r="E276" s="149" t="s">
        <v>243</v>
      </c>
      <c r="F276" s="149" t="s">
        <v>244</v>
      </c>
      <c r="G276" s="149" t="s">
        <v>246</v>
      </c>
      <c r="H276" s="149" t="s">
        <v>248</v>
      </c>
      <c r="I276" s="149" t="s">
        <v>251</v>
      </c>
      <c r="J276" s="149" t="s">
        <v>252</v>
      </c>
      <c r="K276" s="149" t="s">
        <v>253</v>
      </c>
      <c r="L276" s="149" t="s">
        <v>254</v>
      </c>
      <c r="M276" s="149" t="s">
        <v>255</v>
      </c>
      <c r="N276" s="149" t="s">
        <v>273</v>
      </c>
      <c r="O276" s="149" t="s">
        <v>256</v>
      </c>
      <c r="P276" s="149" t="s">
        <v>280</v>
      </c>
      <c r="Q276" s="150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299</v>
      </c>
      <c r="E277" s="11" t="s">
        <v>299</v>
      </c>
      <c r="F277" s="11" t="s">
        <v>299</v>
      </c>
      <c r="G277" s="11" t="s">
        <v>299</v>
      </c>
      <c r="H277" s="11" t="s">
        <v>300</v>
      </c>
      <c r="I277" s="11" t="s">
        <v>299</v>
      </c>
      <c r="J277" s="11" t="s">
        <v>299</v>
      </c>
      <c r="K277" s="11" t="s">
        <v>299</v>
      </c>
      <c r="L277" s="11" t="s">
        <v>299</v>
      </c>
      <c r="M277" s="11" t="s">
        <v>299</v>
      </c>
      <c r="N277" s="11" t="s">
        <v>299</v>
      </c>
      <c r="O277" s="11" t="s">
        <v>299</v>
      </c>
      <c r="P277" s="11" t="s">
        <v>299</v>
      </c>
      <c r="Q277" s="150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150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2.2471999999999999</v>
      </c>
      <c r="E279" s="21">
        <v>2.11</v>
      </c>
      <c r="F279" s="21">
        <v>1.9571834849309877</v>
      </c>
      <c r="G279" s="21">
        <v>1.9800000000000002</v>
      </c>
      <c r="H279" s="21">
        <v>2.2000000000000002</v>
      </c>
      <c r="I279" s="21">
        <v>1.87</v>
      </c>
      <c r="J279" s="21">
        <v>1.9650000000000003</v>
      </c>
      <c r="K279" s="21">
        <v>2.25</v>
      </c>
      <c r="L279" s="21">
        <v>2.11</v>
      </c>
      <c r="M279" s="21">
        <v>2.21</v>
      </c>
      <c r="N279" s="21">
        <v>2.02</v>
      </c>
      <c r="O279" s="21">
        <v>2.0609899999999999</v>
      </c>
      <c r="P279" s="21">
        <v>1.8693</v>
      </c>
      <c r="Q279" s="150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2.4165999999999999</v>
      </c>
      <c r="E280" s="11">
        <v>2.14</v>
      </c>
      <c r="F280" s="11">
        <v>2.0032718950304345</v>
      </c>
      <c r="G280" s="11">
        <v>2.0499999999999998</v>
      </c>
      <c r="H280" s="11">
        <v>2.2999999999999998</v>
      </c>
      <c r="I280" s="11">
        <v>1.86</v>
      </c>
      <c r="J280" s="11">
        <v>2.0099999999999998</v>
      </c>
      <c r="K280" s="11">
        <v>2.19</v>
      </c>
      <c r="L280" s="11">
        <v>1.99</v>
      </c>
      <c r="M280" s="11">
        <v>2.2400000000000002</v>
      </c>
      <c r="N280" s="11">
        <v>2.06</v>
      </c>
      <c r="O280" s="11">
        <v>2.0700799999999999</v>
      </c>
      <c r="P280" s="11">
        <v>1.8362000000000001</v>
      </c>
      <c r="Q280" s="150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1">
        <v>2.2715999999999998</v>
      </c>
      <c r="E281" s="11">
        <v>1.9800000000000002</v>
      </c>
      <c r="F281" s="11">
        <v>1.9214407103360227</v>
      </c>
      <c r="G281" s="11">
        <v>2.08</v>
      </c>
      <c r="H281" s="11">
        <v>2.2000000000000002</v>
      </c>
      <c r="I281" s="11">
        <v>1.84</v>
      </c>
      <c r="J281" s="11">
        <v>1.9650000000000003</v>
      </c>
      <c r="K281" s="11">
        <v>2.2999999999999998</v>
      </c>
      <c r="L281" s="11">
        <v>2.09</v>
      </c>
      <c r="M281" s="11">
        <v>2.29</v>
      </c>
      <c r="N281" s="11">
        <v>1.9750000000000001</v>
      </c>
      <c r="O281" s="11">
        <v>2.0479099999999999</v>
      </c>
      <c r="P281" s="11">
        <v>2.0364</v>
      </c>
      <c r="Q281" s="150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46">
        <v>2.5364</v>
      </c>
      <c r="E282" s="11">
        <v>2.09</v>
      </c>
      <c r="F282" s="11">
        <v>1.9653339448384244</v>
      </c>
      <c r="G282" s="11">
        <v>2.0099999999999998</v>
      </c>
      <c r="H282" s="11">
        <v>2.2000000000000002</v>
      </c>
      <c r="I282" s="11">
        <v>1.85</v>
      </c>
      <c r="J282" s="11">
        <v>1.9400000000000002</v>
      </c>
      <c r="K282" s="11">
        <v>2.2200000000000002</v>
      </c>
      <c r="L282" s="11">
        <v>2.1</v>
      </c>
      <c r="M282" s="11">
        <v>2.23</v>
      </c>
      <c r="N282" s="11">
        <v>2.0299999999999998</v>
      </c>
      <c r="O282" s="11">
        <v>2.06616</v>
      </c>
      <c r="P282" s="11">
        <v>2.0179</v>
      </c>
      <c r="Q282" s="150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2.0837897868813933</v>
      </c>
    </row>
    <row r="283" spans="1:65">
      <c r="A283" s="29"/>
      <c r="B283" s="19">
        <v>1</v>
      </c>
      <c r="C283" s="9">
        <v>5</v>
      </c>
      <c r="D283" s="11">
        <v>2.5097</v>
      </c>
      <c r="E283" s="11">
        <v>2.12</v>
      </c>
      <c r="F283" s="11">
        <v>2.0713308120027549</v>
      </c>
      <c r="G283" s="11">
        <v>2.0299999999999998</v>
      </c>
      <c r="H283" s="11">
        <v>2.2000000000000002</v>
      </c>
      <c r="I283" s="11">
        <v>1.84</v>
      </c>
      <c r="J283" s="11">
        <v>1.9450000000000001</v>
      </c>
      <c r="K283" s="11">
        <v>2.2200000000000002</v>
      </c>
      <c r="L283" s="11">
        <v>2.2000000000000002</v>
      </c>
      <c r="M283" s="11">
        <v>2.1800000000000002</v>
      </c>
      <c r="N283" s="11">
        <v>1.99</v>
      </c>
      <c r="O283" s="11">
        <v>2.016</v>
      </c>
      <c r="P283" s="11">
        <v>1.9560999999999997</v>
      </c>
      <c r="Q283" s="150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82</v>
      </c>
    </row>
    <row r="284" spans="1:65">
      <c r="A284" s="29"/>
      <c r="B284" s="19">
        <v>1</v>
      </c>
      <c r="C284" s="9">
        <v>6</v>
      </c>
      <c r="D284" s="11">
        <v>2.266</v>
      </c>
      <c r="E284" s="11">
        <v>2.1</v>
      </c>
      <c r="F284" s="11">
        <v>2.0401125296100515</v>
      </c>
      <c r="G284" s="11">
        <v>2</v>
      </c>
      <c r="H284" s="11">
        <v>2.2000000000000002</v>
      </c>
      <c r="I284" s="11">
        <v>1.83</v>
      </c>
      <c r="J284" s="11">
        <v>1.9350000000000001</v>
      </c>
      <c r="K284" s="11">
        <v>2.2599999999999998</v>
      </c>
      <c r="L284" s="11">
        <v>2.1</v>
      </c>
      <c r="M284" s="11">
        <v>2.25</v>
      </c>
      <c r="N284" s="11">
        <v>2.0499999999999998</v>
      </c>
      <c r="O284" s="11">
        <v>2.10297</v>
      </c>
      <c r="P284" s="11">
        <v>2.0486</v>
      </c>
      <c r="Q284" s="150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9"/>
      <c r="B285" s="20" t="s">
        <v>267</v>
      </c>
      <c r="C285" s="12"/>
      <c r="D285" s="22">
        <v>2.3745833333333333</v>
      </c>
      <c r="E285" s="22">
        <v>2.0900000000000003</v>
      </c>
      <c r="F285" s="22">
        <v>1.9931122294581123</v>
      </c>
      <c r="G285" s="22">
        <v>2.0249999999999999</v>
      </c>
      <c r="H285" s="22">
        <v>2.2166666666666668</v>
      </c>
      <c r="I285" s="22">
        <v>1.8483333333333334</v>
      </c>
      <c r="J285" s="22">
        <v>1.9600000000000002</v>
      </c>
      <c r="K285" s="22">
        <v>2.2399999999999998</v>
      </c>
      <c r="L285" s="22">
        <v>2.0983333333333332</v>
      </c>
      <c r="M285" s="22">
        <v>2.2333333333333334</v>
      </c>
      <c r="N285" s="22">
        <v>2.0208333333333335</v>
      </c>
      <c r="O285" s="22">
        <v>2.0606849999999999</v>
      </c>
      <c r="P285" s="22">
        <v>1.96075</v>
      </c>
      <c r="Q285" s="150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9"/>
      <c r="B286" s="3" t="s">
        <v>268</v>
      </c>
      <c r="C286" s="28"/>
      <c r="D286" s="11">
        <v>2.3441000000000001</v>
      </c>
      <c r="E286" s="11">
        <v>2.105</v>
      </c>
      <c r="F286" s="11">
        <v>1.9843029199344295</v>
      </c>
      <c r="G286" s="11">
        <v>2.0199999999999996</v>
      </c>
      <c r="H286" s="11">
        <v>2.2000000000000002</v>
      </c>
      <c r="I286" s="11">
        <v>1.8450000000000002</v>
      </c>
      <c r="J286" s="11">
        <v>1.9550000000000001</v>
      </c>
      <c r="K286" s="11">
        <v>2.2350000000000003</v>
      </c>
      <c r="L286" s="11">
        <v>2.1</v>
      </c>
      <c r="M286" s="11">
        <v>2.2350000000000003</v>
      </c>
      <c r="N286" s="11">
        <v>2.0249999999999999</v>
      </c>
      <c r="O286" s="11">
        <v>2.0635750000000002</v>
      </c>
      <c r="P286" s="11">
        <v>1.9869999999999999</v>
      </c>
      <c r="Q286" s="150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9"/>
      <c r="B287" s="3" t="s">
        <v>269</v>
      </c>
      <c r="C287" s="28"/>
      <c r="D287" s="23">
        <v>0.13025280675158857</v>
      </c>
      <c r="E287" s="23">
        <v>5.6568542494923754E-2</v>
      </c>
      <c r="F287" s="23">
        <v>5.5910120921319265E-2</v>
      </c>
      <c r="G287" s="23">
        <v>3.6193922141707677E-2</v>
      </c>
      <c r="H287" s="23">
        <v>4.0824829046386159E-2</v>
      </c>
      <c r="I287" s="23">
        <v>1.4719601443879756E-2</v>
      </c>
      <c r="J287" s="23">
        <v>2.7568097504180347E-2</v>
      </c>
      <c r="K287" s="23">
        <v>3.8470768123342589E-2</v>
      </c>
      <c r="L287" s="23">
        <v>6.675827039900506E-2</v>
      </c>
      <c r="M287" s="23">
        <v>3.7237973450050484E-2</v>
      </c>
      <c r="N287" s="23">
        <v>3.3229003395628093E-2</v>
      </c>
      <c r="O287" s="23">
        <v>2.8517733956259568E-2</v>
      </c>
      <c r="P287" s="23">
        <v>9.01155868870641E-2</v>
      </c>
      <c r="Q287" s="215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53"/>
    </row>
    <row r="288" spans="1:65">
      <c r="A288" s="29"/>
      <c r="B288" s="3" t="s">
        <v>87</v>
      </c>
      <c r="C288" s="28"/>
      <c r="D288" s="13">
        <v>5.4852910370909384E-2</v>
      </c>
      <c r="E288" s="13">
        <v>2.7066288275083131E-2</v>
      </c>
      <c r="F288" s="13">
        <v>2.8051667184100376E-2</v>
      </c>
      <c r="G288" s="13">
        <v>1.7873541798374162E-2</v>
      </c>
      <c r="H288" s="13">
        <v>1.8417216111151651E-2</v>
      </c>
      <c r="I288" s="13">
        <v>7.9637158397906707E-3</v>
      </c>
      <c r="J288" s="13">
        <v>1.4065355869479768E-2</v>
      </c>
      <c r="K288" s="13">
        <v>1.7174450055063656E-2</v>
      </c>
      <c r="L288" s="13">
        <v>3.1814902493568734E-2</v>
      </c>
      <c r="M288" s="13">
        <v>1.6673719455246486E-2</v>
      </c>
      <c r="N288" s="13">
        <v>1.644321817515617E-2</v>
      </c>
      <c r="O288" s="13">
        <v>1.3838958383382016E-2</v>
      </c>
      <c r="P288" s="13">
        <v>4.5959753608090834E-2</v>
      </c>
      <c r="Q288" s="150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9"/>
      <c r="B289" s="3" t="s">
        <v>270</v>
      </c>
      <c r="C289" s="28"/>
      <c r="D289" s="13">
        <v>0.13955032714079207</v>
      </c>
      <c r="E289" s="13">
        <v>2.9802493311483769E-3</v>
      </c>
      <c r="F289" s="13">
        <v>-4.3515693374709064E-2</v>
      </c>
      <c r="G289" s="13">
        <v>-2.8212916317906678E-2</v>
      </c>
      <c r="H289" s="13">
        <v>6.3766931108793612E-2</v>
      </c>
      <c r="I289" s="13">
        <v>-0.11299434090251725</v>
      </c>
      <c r="J289" s="13">
        <v>-5.9406081966961399E-2</v>
      </c>
      <c r="K289" s="13">
        <v>7.4964477752043956E-2</v>
      </c>
      <c r="L289" s="13">
        <v>6.979373132308897E-3</v>
      </c>
      <c r="M289" s="13">
        <v>7.1765178711115318E-2</v>
      </c>
      <c r="N289" s="13">
        <v>-3.0212478218487049E-2</v>
      </c>
      <c r="O289" s="13">
        <v>-1.1087868376575605E-2</v>
      </c>
      <c r="P289" s="13">
        <v>-5.904616082485703E-2</v>
      </c>
      <c r="Q289" s="150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9"/>
      <c r="B290" s="44" t="s">
        <v>271</v>
      </c>
      <c r="C290" s="45"/>
      <c r="D290" s="43">
        <v>2.12</v>
      </c>
      <c r="E290" s="43">
        <v>0.2</v>
      </c>
      <c r="F290" s="43">
        <v>0.46</v>
      </c>
      <c r="G290" s="43">
        <v>0.24</v>
      </c>
      <c r="H290" s="43">
        <v>1.05</v>
      </c>
      <c r="I290" s="43">
        <v>1.43</v>
      </c>
      <c r="J290" s="43">
        <v>0.68</v>
      </c>
      <c r="K290" s="43">
        <v>1.21</v>
      </c>
      <c r="L290" s="43">
        <v>0.25</v>
      </c>
      <c r="M290" s="43">
        <v>1.1599999999999999</v>
      </c>
      <c r="N290" s="43">
        <v>0.27</v>
      </c>
      <c r="O290" s="43">
        <v>0</v>
      </c>
      <c r="P290" s="43">
        <v>0.67</v>
      </c>
      <c r="Q290" s="150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3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BM291" s="52"/>
    </row>
    <row r="292" spans="1:65" ht="15">
      <c r="B292" s="8" t="s">
        <v>531</v>
      </c>
      <c r="BM292" s="27" t="s">
        <v>67</v>
      </c>
    </row>
    <row r="293" spans="1:65" ht="15">
      <c r="A293" s="24" t="s">
        <v>36</v>
      </c>
      <c r="B293" s="18" t="s">
        <v>115</v>
      </c>
      <c r="C293" s="15" t="s">
        <v>116</v>
      </c>
      <c r="D293" s="16" t="s">
        <v>238</v>
      </c>
      <c r="E293" s="17" t="s">
        <v>238</v>
      </c>
      <c r="F293" s="17" t="s">
        <v>238</v>
      </c>
      <c r="G293" s="17" t="s">
        <v>238</v>
      </c>
      <c r="H293" s="17" t="s">
        <v>238</v>
      </c>
      <c r="I293" s="17" t="s">
        <v>238</v>
      </c>
      <c r="J293" s="17" t="s">
        <v>238</v>
      </c>
      <c r="K293" s="17" t="s">
        <v>238</v>
      </c>
      <c r="L293" s="17" t="s">
        <v>238</v>
      </c>
      <c r="M293" s="17" t="s">
        <v>238</v>
      </c>
      <c r="N293" s="17" t="s">
        <v>238</v>
      </c>
      <c r="O293" s="17" t="s">
        <v>238</v>
      </c>
      <c r="P293" s="17" t="s">
        <v>238</v>
      </c>
      <c r="Q293" s="150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239</v>
      </c>
      <c r="C294" s="9" t="s">
        <v>239</v>
      </c>
      <c r="D294" s="148" t="s">
        <v>241</v>
      </c>
      <c r="E294" s="149" t="s">
        <v>243</v>
      </c>
      <c r="F294" s="149" t="s">
        <v>244</v>
      </c>
      <c r="G294" s="149" t="s">
        <v>246</v>
      </c>
      <c r="H294" s="149" t="s">
        <v>248</v>
      </c>
      <c r="I294" s="149" t="s">
        <v>251</v>
      </c>
      <c r="J294" s="149" t="s">
        <v>252</v>
      </c>
      <c r="K294" s="149" t="s">
        <v>253</v>
      </c>
      <c r="L294" s="149" t="s">
        <v>254</v>
      </c>
      <c r="M294" s="149" t="s">
        <v>255</v>
      </c>
      <c r="N294" s="149" t="s">
        <v>273</v>
      </c>
      <c r="O294" s="149" t="s">
        <v>256</v>
      </c>
      <c r="P294" s="149" t="s">
        <v>280</v>
      </c>
      <c r="Q294" s="150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299</v>
      </c>
      <c r="E295" s="11" t="s">
        <v>299</v>
      </c>
      <c r="F295" s="11" t="s">
        <v>299</v>
      </c>
      <c r="G295" s="11" t="s">
        <v>299</v>
      </c>
      <c r="H295" s="11" t="s">
        <v>300</v>
      </c>
      <c r="I295" s="11" t="s">
        <v>299</v>
      </c>
      <c r="J295" s="11" t="s">
        <v>299</v>
      </c>
      <c r="K295" s="11" t="s">
        <v>299</v>
      </c>
      <c r="L295" s="11" t="s">
        <v>299</v>
      </c>
      <c r="M295" s="11" t="s">
        <v>299</v>
      </c>
      <c r="N295" s="11" t="s">
        <v>299</v>
      </c>
      <c r="O295" s="11" t="s">
        <v>299</v>
      </c>
      <c r="P295" s="11" t="s">
        <v>299</v>
      </c>
      <c r="Q295" s="150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150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144">
        <v>1.3165</v>
      </c>
      <c r="E297" s="21">
        <v>1.1299999999999999</v>
      </c>
      <c r="F297" s="21">
        <v>1.0874410740790186</v>
      </c>
      <c r="G297" s="21">
        <v>1.19</v>
      </c>
      <c r="H297" s="21">
        <v>1</v>
      </c>
      <c r="I297" s="21">
        <v>0.97000000000000008</v>
      </c>
      <c r="J297" s="21">
        <v>1.0449999999999999</v>
      </c>
      <c r="K297" s="21">
        <v>1.22</v>
      </c>
      <c r="L297" s="21">
        <v>1.105</v>
      </c>
      <c r="M297" s="21">
        <v>1.1499999999999999</v>
      </c>
      <c r="N297" s="21">
        <v>1.095</v>
      </c>
      <c r="O297" s="21">
        <v>1.09962</v>
      </c>
      <c r="P297" s="21">
        <v>0.93310000000000004</v>
      </c>
      <c r="Q297" s="150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45">
        <v>1.379</v>
      </c>
      <c r="E298" s="11">
        <v>1.1100000000000001</v>
      </c>
      <c r="F298" s="11">
        <v>1.1210823797043696</v>
      </c>
      <c r="G298" s="11">
        <v>1.1000000000000001</v>
      </c>
      <c r="H298" s="11">
        <v>1.1000000000000001</v>
      </c>
      <c r="I298" s="11">
        <v>0.96</v>
      </c>
      <c r="J298" s="11">
        <v>1.0900000000000001</v>
      </c>
      <c r="K298" s="11">
        <v>1.18</v>
      </c>
      <c r="L298" s="11">
        <v>1.0349999999999999</v>
      </c>
      <c r="M298" s="11">
        <v>1.1499999999999999</v>
      </c>
      <c r="N298" s="11">
        <v>1.105</v>
      </c>
      <c r="O298" s="11">
        <v>1.11442</v>
      </c>
      <c r="P298" s="11">
        <v>0.96869999999999989</v>
      </c>
      <c r="Q298" s="150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8</v>
      </c>
    </row>
    <row r="299" spans="1:65">
      <c r="A299" s="29"/>
      <c r="B299" s="19">
        <v>1</v>
      </c>
      <c r="C299" s="9">
        <v>3</v>
      </c>
      <c r="D299" s="145">
        <v>1.4289000000000001</v>
      </c>
      <c r="E299" s="11">
        <v>1.08</v>
      </c>
      <c r="F299" s="11">
        <v>1.0581150149683132</v>
      </c>
      <c r="G299" s="11">
        <v>1.18</v>
      </c>
      <c r="H299" s="11">
        <v>1.1000000000000001</v>
      </c>
      <c r="I299" s="11">
        <v>0.92</v>
      </c>
      <c r="J299" s="11">
        <v>1.04</v>
      </c>
      <c r="K299" s="11">
        <v>1.2250000000000001</v>
      </c>
      <c r="L299" s="11">
        <v>1.075</v>
      </c>
      <c r="M299" s="11">
        <v>1.165</v>
      </c>
      <c r="N299" s="11">
        <v>1.085</v>
      </c>
      <c r="O299" s="11">
        <v>1.1191199999999999</v>
      </c>
      <c r="P299" s="11">
        <v>1.0738000000000001</v>
      </c>
      <c r="Q299" s="150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45">
        <v>1.4641</v>
      </c>
      <c r="E300" s="11">
        <v>1.06</v>
      </c>
      <c r="F300" s="11">
        <v>1.09063726955915</v>
      </c>
      <c r="G300" s="11">
        <v>1.1399999999999999</v>
      </c>
      <c r="H300" s="11">
        <v>1.2</v>
      </c>
      <c r="I300" s="11">
        <v>0.93</v>
      </c>
      <c r="J300" s="11">
        <v>1.03</v>
      </c>
      <c r="K300" s="11">
        <v>1.2450000000000001</v>
      </c>
      <c r="L300" s="11">
        <v>1.0449999999999999</v>
      </c>
      <c r="M300" s="11">
        <v>1.135</v>
      </c>
      <c r="N300" s="11">
        <v>1.075</v>
      </c>
      <c r="O300" s="11">
        <v>1.12175</v>
      </c>
      <c r="P300" s="11">
        <v>1.0445</v>
      </c>
      <c r="Q300" s="150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1.0908708622244723</v>
      </c>
    </row>
    <row r="301" spans="1:65">
      <c r="A301" s="29"/>
      <c r="B301" s="19">
        <v>1</v>
      </c>
      <c r="C301" s="9">
        <v>5</v>
      </c>
      <c r="D301" s="145">
        <v>1.4327000000000001</v>
      </c>
      <c r="E301" s="11">
        <v>1.1100000000000001</v>
      </c>
      <c r="F301" s="11">
        <v>1.1093572580893416</v>
      </c>
      <c r="G301" s="11">
        <v>1.1599999999999999</v>
      </c>
      <c r="H301" s="11">
        <v>1.1000000000000001</v>
      </c>
      <c r="I301" s="11">
        <v>0.94</v>
      </c>
      <c r="J301" s="11">
        <v>1.0349999999999999</v>
      </c>
      <c r="K301" s="11">
        <v>1.155</v>
      </c>
      <c r="L301" s="11">
        <v>1.115</v>
      </c>
      <c r="M301" s="11">
        <v>1.145</v>
      </c>
      <c r="N301" s="11">
        <v>1.0649999999999999</v>
      </c>
      <c r="O301" s="11">
        <v>1.07586</v>
      </c>
      <c r="P301" s="11">
        <v>1.0096000000000001</v>
      </c>
      <c r="Q301" s="150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83</v>
      </c>
    </row>
    <row r="302" spans="1:65">
      <c r="A302" s="29"/>
      <c r="B302" s="19">
        <v>1</v>
      </c>
      <c r="C302" s="9">
        <v>6</v>
      </c>
      <c r="D302" s="145">
        <v>1.3317000000000001</v>
      </c>
      <c r="E302" s="11">
        <v>1.1000000000000001</v>
      </c>
      <c r="F302" s="11">
        <v>1.1676890837618275</v>
      </c>
      <c r="G302" s="11">
        <v>1.1599999999999999</v>
      </c>
      <c r="H302" s="11">
        <v>1.1000000000000001</v>
      </c>
      <c r="I302" s="11">
        <v>0.95</v>
      </c>
      <c r="J302" s="11">
        <v>1.0449999999999999</v>
      </c>
      <c r="K302" s="11">
        <v>1.1950000000000001</v>
      </c>
      <c r="L302" s="11">
        <v>1.1000000000000001</v>
      </c>
      <c r="M302" s="11">
        <v>1.1499999999999999</v>
      </c>
      <c r="N302" s="11">
        <v>1.0900000000000001</v>
      </c>
      <c r="O302" s="11">
        <v>1.11161</v>
      </c>
      <c r="P302" s="11">
        <v>1.0563</v>
      </c>
      <c r="Q302" s="150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9"/>
      <c r="B303" s="20" t="s">
        <v>267</v>
      </c>
      <c r="C303" s="12"/>
      <c r="D303" s="22">
        <v>1.39215</v>
      </c>
      <c r="E303" s="22">
        <v>1.0983333333333336</v>
      </c>
      <c r="F303" s="22">
        <v>1.10572034669367</v>
      </c>
      <c r="G303" s="22">
        <v>1.155</v>
      </c>
      <c r="H303" s="22">
        <v>1.0999999999999999</v>
      </c>
      <c r="I303" s="22">
        <v>0.94500000000000017</v>
      </c>
      <c r="J303" s="22">
        <v>1.0475000000000001</v>
      </c>
      <c r="K303" s="22">
        <v>1.2033333333333334</v>
      </c>
      <c r="L303" s="22">
        <v>1.0791666666666666</v>
      </c>
      <c r="M303" s="22">
        <v>1.1491666666666667</v>
      </c>
      <c r="N303" s="22">
        <v>1.0858333333333334</v>
      </c>
      <c r="O303" s="22">
        <v>1.1070633333333333</v>
      </c>
      <c r="P303" s="22">
        <v>1.0143333333333333</v>
      </c>
      <c r="Q303" s="150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9"/>
      <c r="B304" s="3" t="s">
        <v>268</v>
      </c>
      <c r="C304" s="28"/>
      <c r="D304" s="11">
        <v>1.40395</v>
      </c>
      <c r="E304" s="11">
        <v>1.105</v>
      </c>
      <c r="F304" s="11">
        <v>1.0999972638242457</v>
      </c>
      <c r="G304" s="11">
        <v>1.1599999999999999</v>
      </c>
      <c r="H304" s="11">
        <v>1.1000000000000001</v>
      </c>
      <c r="I304" s="11">
        <v>0.94499999999999995</v>
      </c>
      <c r="J304" s="11">
        <v>1.0425</v>
      </c>
      <c r="K304" s="11">
        <v>1.2075</v>
      </c>
      <c r="L304" s="11">
        <v>1.0874999999999999</v>
      </c>
      <c r="M304" s="11">
        <v>1.1499999999999999</v>
      </c>
      <c r="N304" s="11">
        <v>1.0874999999999999</v>
      </c>
      <c r="O304" s="11">
        <v>1.1130149999999999</v>
      </c>
      <c r="P304" s="11">
        <v>1.02705</v>
      </c>
      <c r="Q304" s="150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9"/>
      <c r="B305" s="3" t="s">
        <v>269</v>
      </c>
      <c r="C305" s="28"/>
      <c r="D305" s="23">
        <v>5.9534385022438907E-2</v>
      </c>
      <c r="E305" s="23">
        <v>2.4832774042918865E-2</v>
      </c>
      <c r="F305" s="23">
        <v>3.7194736693226135E-2</v>
      </c>
      <c r="G305" s="23">
        <v>3.2093613071762374E-2</v>
      </c>
      <c r="H305" s="23">
        <v>6.3245553203367569E-2</v>
      </c>
      <c r="I305" s="23">
        <v>1.8708286933869705E-2</v>
      </c>
      <c r="J305" s="23">
        <v>2.1621748310439691E-2</v>
      </c>
      <c r="K305" s="23">
        <v>3.2964627506869675E-2</v>
      </c>
      <c r="L305" s="23">
        <v>3.3229003395628183E-2</v>
      </c>
      <c r="M305" s="23">
        <v>9.7039510853397619E-3</v>
      </c>
      <c r="N305" s="23">
        <v>1.4288690166235225E-2</v>
      </c>
      <c r="O305" s="23">
        <v>1.7116689711117204E-2</v>
      </c>
      <c r="P305" s="23">
        <v>5.4609840383090934E-2</v>
      </c>
      <c r="Q305" s="215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  <c r="AE305" s="216"/>
      <c r="AF305" s="216"/>
      <c r="AG305" s="216"/>
      <c r="AH305" s="216"/>
      <c r="AI305" s="216"/>
      <c r="AJ305" s="216"/>
      <c r="AK305" s="216"/>
      <c r="AL305" s="216"/>
      <c r="AM305" s="216"/>
      <c r="AN305" s="216"/>
      <c r="AO305" s="216"/>
      <c r="AP305" s="216"/>
      <c r="AQ305" s="216"/>
      <c r="AR305" s="216"/>
      <c r="AS305" s="216"/>
      <c r="AT305" s="216"/>
      <c r="AU305" s="216"/>
      <c r="AV305" s="216"/>
      <c r="AW305" s="216"/>
      <c r="AX305" s="216"/>
      <c r="AY305" s="216"/>
      <c r="AZ305" s="216"/>
      <c r="BA305" s="216"/>
      <c r="BB305" s="216"/>
      <c r="BC305" s="216"/>
      <c r="BD305" s="216"/>
      <c r="BE305" s="216"/>
      <c r="BF305" s="216"/>
      <c r="BG305" s="216"/>
      <c r="BH305" s="216"/>
      <c r="BI305" s="216"/>
      <c r="BJ305" s="216"/>
      <c r="BK305" s="216"/>
      <c r="BL305" s="216"/>
      <c r="BM305" s="53"/>
    </row>
    <row r="306" spans="1:65">
      <c r="A306" s="29"/>
      <c r="B306" s="3" t="s">
        <v>87</v>
      </c>
      <c r="C306" s="28"/>
      <c r="D306" s="13">
        <v>4.2764346530502394E-2</v>
      </c>
      <c r="E306" s="13">
        <v>2.2609505957134013E-2</v>
      </c>
      <c r="F306" s="13">
        <v>3.3638466366695707E-2</v>
      </c>
      <c r="G306" s="13">
        <v>2.7786677984209848E-2</v>
      </c>
      <c r="H306" s="13">
        <v>5.749595745760689E-2</v>
      </c>
      <c r="I306" s="13">
        <v>1.9797129030549948E-2</v>
      </c>
      <c r="J306" s="13">
        <v>2.0641287169870823E-2</v>
      </c>
      <c r="K306" s="13">
        <v>2.739442729102743E-2</v>
      </c>
      <c r="L306" s="13">
        <v>3.0791354497879397E-2</v>
      </c>
      <c r="M306" s="13">
        <v>8.4443374201651298E-3</v>
      </c>
      <c r="N306" s="13">
        <v>1.3159192785481404E-2</v>
      </c>
      <c r="O306" s="13">
        <v>1.5461346425031875E-2</v>
      </c>
      <c r="P306" s="13">
        <v>5.3838160088489254E-2</v>
      </c>
      <c r="Q306" s="150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9"/>
      <c r="B307" s="3" t="s">
        <v>270</v>
      </c>
      <c r="C307" s="28"/>
      <c r="D307" s="13">
        <v>0.27618222120367952</v>
      </c>
      <c r="E307" s="13">
        <v>6.8408382396831779E-3</v>
      </c>
      <c r="F307" s="13">
        <v>1.3612504452559238E-2</v>
      </c>
      <c r="G307" s="13">
        <v>5.8787103035053523E-2</v>
      </c>
      <c r="H307" s="13">
        <v>8.3686695571936198E-3</v>
      </c>
      <c r="I307" s="13">
        <v>-0.13371964297131966</v>
      </c>
      <c r="J307" s="13">
        <v>-3.9758016944399399E-2</v>
      </c>
      <c r="K307" s="13">
        <v>0.10309421124286966</v>
      </c>
      <c r="L307" s="13">
        <v>-1.0729221911692455E-2</v>
      </c>
      <c r="M307" s="13">
        <v>5.3439693423765311E-2</v>
      </c>
      <c r="N307" s="13">
        <v>-4.6178966416486888E-3</v>
      </c>
      <c r="O307" s="13">
        <v>1.4843618680804971E-2</v>
      </c>
      <c r="P307" s="13">
        <v>-7.0161860162866407E-2</v>
      </c>
      <c r="Q307" s="150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9"/>
      <c r="B308" s="44" t="s">
        <v>271</v>
      </c>
      <c r="C308" s="45"/>
      <c r="D308" s="43">
        <v>4.01</v>
      </c>
      <c r="E308" s="43">
        <v>0.02</v>
      </c>
      <c r="F308" s="43">
        <v>0.08</v>
      </c>
      <c r="G308" s="43">
        <v>0.75</v>
      </c>
      <c r="H308" s="43">
        <v>0</v>
      </c>
      <c r="I308" s="43">
        <v>2.13</v>
      </c>
      <c r="J308" s="43">
        <v>0.72</v>
      </c>
      <c r="K308" s="43">
        <v>1.42</v>
      </c>
      <c r="L308" s="43">
        <v>0.28999999999999998</v>
      </c>
      <c r="M308" s="43">
        <v>0.67</v>
      </c>
      <c r="N308" s="43">
        <v>0.19</v>
      </c>
      <c r="O308" s="43">
        <v>0.1</v>
      </c>
      <c r="P308" s="43">
        <v>1.17</v>
      </c>
      <c r="Q308" s="150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BM309" s="52"/>
    </row>
    <row r="310" spans="1:65" ht="15">
      <c r="B310" s="8" t="s">
        <v>532</v>
      </c>
      <c r="BM310" s="27" t="s">
        <v>67</v>
      </c>
    </row>
    <row r="311" spans="1:65" ht="15">
      <c r="A311" s="24" t="s">
        <v>39</v>
      </c>
      <c r="B311" s="18" t="s">
        <v>115</v>
      </c>
      <c r="C311" s="15" t="s">
        <v>116</v>
      </c>
      <c r="D311" s="16" t="s">
        <v>238</v>
      </c>
      <c r="E311" s="17" t="s">
        <v>238</v>
      </c>
      <c r="F311" s="17" t="s">
        <v>238</v>
      </c>
      <c r="G311" s="17" t="s">
        <v>238</v>
      </c>
      <c r="H311" s="17" t="s">
        <v>238</v>
      </c>
      <c r="I311" s="17" t="s">
        <v>238</v>
      </c>
      <c r="J311" s="17" t="s">
        <v>238</v>
      </c>
      <c r="K311" s="17" t="s">
        <v>238</v>
      </c>
      <c r="L311" s="17" t="s">
        <v>238</v>
      </c>
      <c r="M311" s="17" t="s">
        <v>238</v>
      </c>
      <c r="N311" s="17" t="s">
        <v>238</v>
      </c>
      <c r="O311" s="17" t="s">
        <v>238</v>
      </c>
      <c r="P311" s="17" t="s">
        <v>238</v>
      </c>
      <c r="Q311" s="150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239</v>
      </c>
      <c r="C312" s="9" t="s">
        <v>239</v>
      </c>
      <c r="D312" s="148" t="s">
        <v>241</v>
      </c>
      <c r="E312" s="149" t="s">
        <v>243</v>
      </c>
      <c r="F312" s="149" t="s">
        <v>244</v>
      </c>
      <c r="G312" s="149" t="s">
        <v>246</v>
      </c>
      <c r="H312" s="149" t="s">
        <v>248</v>
      </c>
      <c r="I312" s="149" t="s">
        <v>251</v>
      </c>
      <c r="J312" s="149" t="s">
        <v>252</v>
      </c>
      <c r="K312" s="149" t="s">
        <v>253</v>
      </c>
      <c r="L312" s="149" t="s">
        <v>254</v>
      </c>
      <c r="M312" s="149" t="s">
        <v>255</v>
      </c>
      <c r="N312" s="149" t="s">
        <v>273</v>
      </c>
      <c r="O312" s="149" t="s">
        <v>256</v>
      </c>
      <c r="P312" s="149" t="s">
        <v>280</v>
      </c>
      <c r="Q312" s="150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3</v>
      </c>
    </row>
    <row r="313" spans="1:65">
      <c r="A313" s="29"/>
      <c r="B313" s="19"/>
      <c r="C313" s="9"/>
      <c r="D313" s="10" t="s">
        <v>299</v>
      </c>
      <c r="E313" s="11" t="s">
        <v>299</v>
      </c>
      <c r="F313" s="11" t="s">
        <v>299</v>
      </c>
      <c r="G313" s="11" t="s">
        <v>299</v>
      </c>
      <c r="H313" s="11" t="s">
        <v>300</v>
      </c>
      <c r="I313" s="11" t="s">
        <v>299</v>
      </c>
      <c r="J313" s="11" t="s">
        <v>299</v>
      </c>
      <c r="K313" s="11" t="s">
        <v>299</v>
      </c>
      <c r="L313" s="11" t="s">
        <v>299</v>
      </c>
      <c r="M313" s="11" t="s">
        <v>299</v>
      </c>
      <c r="N313" s="11" t="s">
        <v>299</v>
      </c>
      <c r="O313" s="11" t="s">
        <v>299</v>
      </c>
      <c r="P313" s="11" t="s">
        <v>299</v>
      </c>
      <c r="Q313" s="150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150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44">
        <v>1.3479000000000001</v>
      </c>
      <c r="E315" s="21">
        <v>1.0900000000000001</v>
      </c>
      <c r="F315" s="21">
        <v>1.0021675992546999</v>
      </c>
      <c r="G315" s="144">
        <v>0.77</v>
      </c>
      <c r="H315" s="21">
        <v>1.1200000000000001</v>
      </c>
      <c r="I315" s="144">
        <v>0.87</v>
      </c>
      <c r="J315" s="21">
        <v>0.97199999999999998</v>
      </c>
      <c r="K315" s="21">
        <v>1.0649999999999999</v>
      </c>
      <c r="L315" s="21">
        <v>1.07</v>
      </c>
      <c r="M315" s="21">
        <v>1.1299999999999999</v>
      </c>
      <c r="N315" s="21">
        <v>1.06</v>
      </c>
      <c r="O315" s="21">
        <v>1.0311699999999999</v>
      </c>
      <c r="P315" s="21">
        <v>0.99419999999999997</v>
      </c>
      <c r="Q315" s="150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45">
        <v>1.3932</v>
      </c>
      <c r="E316" s="11">
        <v>1.1000000000000001</v>
      </c>
      <c r="F316" s="11">
        <v>0.93618496086296865</v>
      </c>
      <c r="G316" s="145">
        <v>0.76</v>
      </c>
      <c r="H316" s="11">
        <v>1.1499999999999999</v>
      </c>
      <c r="I316" s="145">
        <v>0.86</v>
      </c>
      <c r="J316" s="11">
        <v>1.03</v>
      </c>
      <c r="K316" s="11">
        <v>1.06</v>
      </c>
      <c r="L316" s="11">
        <v>0.97000000000000008</v>
      </c>
      <c r="M316" s="11">
        <v>1.0649999999999999</v>
      </c>
      <c r="N316" s="11">
        <v>1.04</v>
      </c>
      <c r="O316" s="11">
        <v>1.0622199999999999</v>
      </c>
      <c r="P316" s="11">
        <v>0.96540000000000015</v>
      </c>
      <c r="Q316" s="150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45">
        <v>1.3355999999999999</v>
      </c>
      <c r="E317" s="11">
        <v>1.03</v>
      </c>
      <c r="F317" s="11">
        <v>0.93878596832839789</v>
      </c>
      <c r="G317" s="145">
        <v>0.77</v>
      </c>
      <c r="H317" s="11">
        <v>1.1000000000000001</v>
      </c>
      <c r="I317" s="145">
        <v>0.83</v>
      </c>
      <c r="J317" s="11">
        <v>1.01</v>
      </c>
      <c r="K317" s="11">
        <v>1.095</v>
      </c>
      <c r="L317" s="11">
        <v>1.04</v>
      </c>
      <c r="M317" s="11">
        <v>1.1000000000000001</v>
      </c>
      <c r="N317" s="11">
        <v>1.02</v>
      </c>
      <c r="O317" s="11">
        <v>1.0548</v>
      </c>
      <c r="P317" s="11">
        <v>1.0722</v>
      </c>
      <c r="Q317" s="150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45">
        <v>1.4016</v>
      </c>
      <c r="E318" s="11">
        <v>1.04</v>
      </c>
      <c r="F318" s="11">
        <v>0.91424018643685201</v>
      </c>
      <c r="G318" s="145">
        <v>0.74</v>
      </c>
      <c r="H318" s="11">
        <v>1.1399999999999999</v>
      </c>
      <c r="I318" s="145">
        <v>0.85</v>
      </c>
      <c r="J318" s="11">
        <v>0.97499999999999998</v>
      </c>
      <c r="K318" s="11">
        <v>1.0449999999999999</v>
      </c>
      <c r="L318" s="11">
        <v>1.0649999999999999</v>
      </c>
      <c r="M318" s="11">
        <v>1.1399999999999999</v>
      </c>
      <c r="N318" s="11">
        <v>1.05</v>
      </c>
      <c r="O318" s="11">
        <v>1.0102599999999999</v>
      </c>
      <c r="P318" s="11">
        <v>1.0530999999999999</v>
      </c>
      <c r="Q318" s="150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1.0482424973701099</v>
      </c>
    </row>
    <row r="319" spans="1:65">
      <c r="A319" s="29"/>
      <c r="B319" s="19">
        <v>1</v>
      </c>
      <c r="C319" s="9">
        <v>5</v>
      </c>
      <c r="D319" s="145">
        <v>1.3338000000000001</v>
      </c>
      <c r="E319" s="11">
        <v>1.05</v>
      </c>
      <c r="F319" s="11">
        <v>0.99377431908999281</v>
      </c>
      <c r="G319" s="145">
        <v>0.75</v>
      </c>
      <c r="H319" s="11">
        <v>1.1000000000000001</v>
      </c>
      <c r="I319" s="145">
        <v>0.84</v>
      </c>
      <c r="J319" s="11">
        <v>1.01</v>
      </c>
      <c r="K319" s="11">
        <v>1.01</v>
      </c>
      <c r="L319" s="11">
        <v>1.08</v>
      </c>
      <c r="M319" s="11">
        <v>1.125</v>
      </c>
      <c r="N319" s="11">
        <v>1.0249999999999999</v>
      </c>
      <c r="O319" s="11">
        <v>1.0096000000000001</v>
      </c>
      <c r="P319" s="11">
        <v>1.0226999999999999</v>
      </c>
      <c r="Q319" s="150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84</v>
      </c>
    </row>
    <row r="320" spans="1:65">
      <c r="A320" s="29"/>
      <c r="B320" s="19">
        <v>1</v>
      </c>
      <c r="C320" s="9">
        <v>6</v>
      </c>
      <c r="D320" s="145">
        <v>1.3834</v>
      </c>
      <c r="E320" s="11">
        <v>1.08</v>
      </c>
      <c r="F320" s="11">
        <v>0.99870680823368119</v>
      </c>
      <c r="G320" s="145">
        <v>0.76</v>
      </c>
      <c r="H320" s="11">
        <v>1.1399999999999999</v>
      </c>
      <c r="I320" s="145">
        <v>0.87</v>
      </c>
      <c r="J320" s="11">
        <v>0.98799999999999988</v>
      </c>
      <c r="K320" s="11">
        <v>1.1100000000000001</v>
      </c>
      <c r="L320" s="11">
        <v>1.0549999999999999</v>
      </c>
      <c r="M320" s="11">
        <v>1.135</v>
      </c>
      <c r="N320" s="11">
        <v>1.05</v>
      </c>
      <c r="O320" s="11">
        <v>1.0482400000000001</v>
      </c>
      <c r="P320" s="11">
        <v>1.0568</v>
      </c>
      <c r="Q320" s="150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9"/>
      <c r="B321" s="20" t="s">
        <v>267</v>
      </c>
      <c r="C321" s="12"/>
      <c r="D321" s="22">
        <v>1.3659166666666669</v>
      </c>
      <c r="E321" s="22">
        <v>1.0650000000000002</v>
      </c>
      <c r="F321" s="22">
        <v>0.96397664036776531</v>
      </c>
      <c r="G321" s="22">
        <v>0.7583333333333333</v>
      </c>
      <c r="H321" s="22">
        <v>1.1249999999999998</v>
      </c>
      <c r="I321" s="22">
        <v>0.85333333333333339</v>
      </c>
      <c r="J321" s="22">
        <v>0.99749999999999994</v>
      </c>
      <c r="K321" s="22">
        <v>1.0641666666666667</v>
      </c>
      <c r="L321" s="22">
        <v>1.0466666666666666</v>
      </c>
      <c r="M321" s="22">
        <v>1.1158333333333332</v>
      </c>
      <c r="N321" s="22">
        <v>1.0408333333333333</v>
      </c>
      <c r="O321" s="22">
        <v>1.0360483333333332</v>
      </c>
      <c r="P321" s="22">
        <v>1.0273999999999999</v>
      </c>
      <c r="Q321" s="150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9"/>
      <c r="B322" s="3" t="s">
        <v>268</v>
      </c>
      <c r="C322" s="28"/>
      <c r="D322" s="11">
        <v>1.36565</v>
      </c>
      <c r="E322" s="11">
        <v>1.0649999999999999</v>
      </c>
      <c r="F322" s="11">
        <v>0.96628014370919535</v>
      </c>
      <c r="G322" s="11">
        <v>0.76</v>
      </c>
      <c r="H322" s="11">
        <v>1.1299999999999999</v>
      </c>
      <c r="I322" s="11">
        <v>0.85499999999999998</v>
      </c>
      <c r="J322" s="11">
        <v>0.99899999999999989</v>
      </c>
      <c r="K322" s="11">
        <v>1.0625</v>
      </c>
      <c r="L322" s="11">
        <v>1.06</v>
      </c>
      <c r="M322" s="11">
        <v>1.1274999999999999</v>
      </c>
      <c r="N322" s="11">
        <v>1.0449999999999999</v>
      </c>
      <c r="O322" s="11">
        <v>1.0397050000000001</v>
      </c>
      <c r="P322" s="11">
        <v>1.0379</v>
      </c>
      <c r="Q322" s="150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9"/>
      <c r="B323" s="3" t="s">
        <v>269</v>
      </c>
      <c r="C323" s="28"/>
      <c r="D323" s="23">
        <v>3.0326649446759942E-2</v>
      </c>
      <c r="E323" s="23">
        <v>2.8809720581775892E-2</v>
      </c>
      <c r="F323" s="23">
        <v>3.8557224524193842E-2</v>
      </c>
      <c r="G323" s="23">
        <v>1.169045194450013E-2</v>
      </c>
      <c r="H323" s="23">
        <v>2.1679483388678707E-2</v>
      </c>
      <c r="I323" s="23">
        <v>1.6329931618554533E-2</v>
      </c>
      <c r="J323" s="23">
        <v>2.2871379494905884E-2</v>
      </c>
      <c r="K323" s="23">
        <v>3.5695471234691217E-2</v>
      </c>
      <c r="L323" s="23">
        <v>3.9958311609309329E-2</v>
      </c>
      <c r="M323" s="23">
        <v>2.8533605917701071E-2</v>
      </c>
      <c r="N323" s="23">
        <v>1.5625833311112333E-2</v>
      </c>
      <c r="O323" s="23">
        <v>2.2687302542758723E-2</v>
      </c>
      <c r="P323" s="23">
        <v>4.1231589831099119E-2</v>
      </c>
      <c r="Q323" s="215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53"/>
    </row>
    <row r="324" spans="1:65">
      <c r="A324" s="29"/>
      <c r="B324" s="3" t="s">
        <v>87</v>
      </c>
      <c r="C324" s="28"/>
      <c r="D324" s="13">
        <v>2.220241555494596E-2</v>
      </c>
      <c r="E324" s="13">
        <v>2.705138082795858E-2</v>
      </c>
      <c r="F324" s="13">
        <v>3.9998090108785141E-2</v>
      </c>
      <c r="G324" s="13">
        <v>1.5415980586154019E-2</v>
      </c>
      <c r="H324" s="13">
        <v>1.9270651901047743E-2</v>
      </c>
      <c r="I324" s="13">
        <v>1.9136638615493591E-2</v>
      </c>
      <c r="J324" s="13">
        <v>2.292870124802595E-2</v>
      </c>
      <c r="K324" s="13">
        <v>3.3543120972301846E-2</v>
      </c>
      <c r="L324" s="13">
        <v>3.8176730836919741E-2</v>
      </c>
      <c r="M324" s="13">
        <v>2.5571566169709702E-2</v>
      </c>
      <c r="N324" s="13">
        <v>1.501281022684932E-2</v>
      </c>
      <c r="O324" s="13">
        <v>2.18979190572757E-2</v>
      </c>
      <c r="P324" s="13">
        <v>4.0131973750339812E-2</v>
      </c>
      <c r="Q324" s="150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9"/>
      <c r="B325" s="3" t="s">
        <v>270</v>
      </c>
      <c r="C325" s="28"/>
      <c r="D325" s="13">
        <v>0.30305408347167373</v>
      </c>
      <c r="E325" s="13">
        <v>1.5986284349215341E-2</v>
      </c>
      <c r="F325" s="13">
        <v>-8.038775112987262E-2</v>
      </c>
      <c r="G325" s="13">
        <v>-0.27656688673099694</v>
      </c>
      <c r="H325" s="13">
        <v>7.3224948256213063E-2</v>
      </c>
      <c r="I325" s="13">
        <v>-0.18593900221158333</v>
      </c>
      <c r="J325" s="13">
        <v>-4.8407212546157541E-2</v>
      </c>
      <c r="K325" s="13">
        <v>1.5191302906062631E-2</v>
      </c>
      <c r="L325" s="13">
        <v>-1.5033074001452595E-3</v>
      </c>
      <c r="M325" s="13">
        <v>6.448015238153304E-2</v>
      </c>
      <c r="N325" s="13">
        <v>-7.0681775022145565E-3</v>
      </c>
      <c r="O325" s="13">
        <v>-1.1632960948797733E-2</v>
      </c>
      <c r="P325" s="13">
        <v>-1.9883278365836921E-2</v>
      </c>
      <c r="Q325" s="150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9"/>
      <c r="B326" s="44" t="s">
        <v>271</v>
      </c>
      <c r="C326" s="45"/>
      <c r="D326" s="43">
        <v>5.0599999999999996</v>
      </c>
      <c r="E326" s="43">
        <v>0.38</v>
      </c>
      <c r="F326" s="43">
        <v>1.2</v>
      </c>
      <c r="G326" s="43">
        <v>4.4000000000000004</v>
      </c>
      <c r="H326" s="43">
        <v>1.31</v>
      </c>
      <c r="I326" s="43">
        <v>2.92</v>
      </c>
      <c r="J326" s="43">
        <v>0.67</v>
      </c>
      <c r="K326" s="43">
        <v>0.36</v>
      </c>
      <c r="L326" s="43">
        <v>0.09</v>
      </c>
      <c r="M326" s="43">
        <v>1.17</v>
      </c>
      <c r="N326" s="43">
        <v>0</v>
      </c>
      <c r="O326" s="43">
        <v>7.0000000000000007E-2</v>
      </c>
      <c r="P326" s="43">
        <v>0.21</v>
      </c>
      <c r="Q326" s="150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BM327" s="52"/>
    </row>
    <row r="328" spans="1:65" ht="15">
      <c r="B328" s="8" t="s">
        <v>533</v>
      </c>
      <c r="BM328" s="27" t="s">
        <v>67</v>
      </c>
    </row>
    <row r="329" spans="1:65" ht="15">
      <c r="A329" s="24" t="s">
        <v>52</v>
      </c>
      <c r="B329" s="18" t="s">
        <v>115</v>
      </c>
      <c r="C329" s="15" t="s">
        <v>116</v>
      </c>
      <c r="D329" s="16" t="s">
        <v>238</v>
      </c>
      <c r="E329" s="17" t="s">
        <v>238</v>
      </c>
      <c r="F329" s="17" t="s">
        <v>238</v>
      </c>
      <c r="G329" s="17" t="s">
        <v>238</v>
      </c>
      <c r="H329" s="17" t="s">
        <v>238</v>
      </c>
      <c r="I329" s="17" t="s">
        <v>238</v>
      </c>
      <c r="J329" s="17" t="s">
        <v>238</v>
      </c>
      <c r="K329" s="17" t="s">
        <v>238</v>
      </c>
      <c r="L329" s="17" t="s">
        <v>238</v>
      </c>
      <c r="M329" s="17" t="s">
        <v>238</v>
      </c>
      <c r="N329" s="17" t="s">
        <v>238</v>
      </c>
      <c r="O329" s="17" t="s">
        <v>238</v>
      </c>
      <c r="P329" s="17" t="s">
        <v>238</v>
      </c>
      <c r="Q329" s="17" t="s">
        <v>238</v>
      </c>
      <c r="R329" s="17" t="s">
        <v>238</v>
      </c>
      <c r="S329" s="17" t="s">
        <v>238</v>
      </c>
      <c r="T329" s="17" t="s">
        <v>238</v>
      </c>
      <c r="U329" s="17" t="s">
        <v>238</v>
      </c>
      <c r="V329" s="17" t="s">
        <v>238</v>
      </c>
      <c r="W329" s="150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239</v>
      </c>
      <c r="C330" s="9" t="s">
        <v>239</v>
      </c>
      <c r="D330" s="148" t="s">
        <v>241</v>
      </c>
      <c r="E330" s="149" t="s">
        <v>242</v>
      </c>
      <c r="F330" s="149" t="s">
        <v>243</v>
      </c>
      <c r="G330" s="149" t="s">
        <v>244</v>
      </c>
      <c r="H330" s="149" t="s">
        <v>245</v>
      </c>
      <c r="I330" s="149" t="s">
        <v>246</v>
      </c>
      <c r="J330" s="149" t="s">
        <v>247</v>
      </c>
      <c r="K330" s="149" t="s">
        <v>248</v>
      </c>
      <c r="L330" s="149" t="s">
        <v>249</v>
      </c>
      <c r="M330" s="149" t="s">
        <v>250</v>
      </c>
      <c r="N330" s="149" t="s">
        <v>251</v>
      </c>
      <c r="O330" s="149" t="s">
        <v>252</v>
      </c>
      <c r="P330" s="149" t="s">
        <v>253</v>
      </c>
      <c r="Q330" s="149" t="s">
        <v>254</v>
      </c>
      <c r="R330" s="149" t="s">
        <v>255</v>
      </c>
      <c r="S330" s="149" t="s">
        <v>273</v>
      </c>
      <c r="T330" s="149" t="s">
        <v>257</v>
      </c>
      <c r="U330" s="149" t="s">
        <v>258</v>
      </c>
      <c r="V330" s="149" t="s">
        <v>280</v>
      </c>
      <c r="W330" s="150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1</v>
      </c>
    </row>
    <row r="331" spans="1:65">
      <c r="A331" s="29"/>
      <c r="B331" s="19"/>
      <c r="C331" s="9"/>
      <c r="D331" s="10" t="s">
        <v>118</v>
      </c>
      <c r="E331" s="11" t="s">
        <v>299</v>
      </c>
      <c r="F331" s="11" t="s">
        <v>118</v>
      </c>
      <c r="G331" s="11" t="s">
        <v>299</v>
      </c>
      <c r="H331" s="11" t="s">
        <v>118</v>
      </c>
      <c r="I331" s="11" t="s">
        <v>299</v>
      </c>
      <c r="J331" s="11" t="s">
        <v>300</v>
      </c>
      <c r="K331" s="11" t="s">
        <v>300</v>
      </c>
      <c r="L331" s="11" t="s">
        <v>118</v>
      </c>
      <c r="M331" s="11" t="s">
        <v>300</v>
      </c>
      <c r="N331" s="11" t="s">
        <v>299</v>
      </c>
      <c r="O331" s="11" t="s">
        <v>299</v>
      </c>
      <c r="P331" s="11" t="s">
        <v>299</v>
      </c>
      <c r="Q331" s="11" t="s">
        <v>299</v>
      </c>
      <c r="R331" s="11" t="s">
        <v>299</v>
      </c>
      <c r="S331" s="11" t="s">
        <v>299</v>
      </c>
      <c r="T331" s="11" t="s">
        <v>300</v>
      </c>
      <c r="U331" s="11" t="s">
        <v>300</v>
      </c>
      <c r="V331" s="11" t="s">
        <v>118</v>
      </c>
      <c r="W331" s="150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150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4.2868620000000002</v>
      </c>
      <c r="E333" s="21">
        <v>4.3090000000000002</v>
      </c>
      <c r="F333" s="21">
        <v>4.4000000000000004</v>
      </c>
      <c r="G333" s="21">
        <v>4.2753980543191368</v>
      </c>
      <c r="H333" s="21">
        <v>4.38</v>
      </c>
      <c r="I333" s="21">
        <v>4.18</v>
      </c>
      <c r="J333" s="21">
        <v>4.3600000000000003</v>
      </c>
      <c r="K333" s="21">
        <v>4.4400000000000004</v>
      </c>
      <c r="L333" s="21">
        <v>4.25</v>
      </c>
      <c r="M333" s="21">
        <v>4.18</v>
      </c>
      <c r="N333" s="21">
        <v>4.3178000000000001</v>
      </c>
      <c r="O333" s="21">
        <v>4.37</v>
      </c>
      <c r="P333" s="21">
        <v>4.38</v>
      </c>
      <c r="Q333" s="21">
        <v>4.3899999999999997</v>
      </c>
      <c r="R333" s="21">
        <v>4.3600000000000003</v>
      </c>
      <c r="S333" s="21">
        <v>4.4800000000000004</v>
      </c>
      <c r="T333" s="21">
        <v>4.33</v>
      </c>
      <c r="U333" s="21">
        <v>4.2300000000000004</v>
      </c>
      <c r="V333" s="21">
        <v>4.1076430000000004</v>
      </c>
      <c r="W333" s="150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4.2582079999999998</v>
      </c>
      <c r="E334" s="11">
        <v>4.2796000000000003</v>
      </c>
      <c r="F334" s="11">
        <v>4.4400000000000004</v>
      </c>
      <c r="G334" s="11">
        <v>4.2897571556126959</v>
      </c>
      <c r="H334" s="11">
        <v>4.3600000000000003</v>
      </c>
      <c r="I334" s="11">
        <v>4.2</v>
      </c>
      <c r="J334" s="11">
        <v>4.3600000000000003</v>
      </c>
      <c r="K334" s="146">
        <v>4.68</v>
      </c>
      <c r="L334" s="11">
        <v>4.24</v>
      </c>
      <c r="M334" s="11">
        <v>4.17</v>
      </c>
      <c r="N334" s="11">
        <v>4.3151999999999999</v>
      </c>
      <c r="O334" s="11">
        <v>4.41</v>
      </c>
      <c r="P334" s="11">
        <v>4.42</v>
      </c>
      <c r="Q334" s="11">
        <v>4.21</v>
      </c>
      <c r="R334" s="11">
        <v>4.2699999999999996</v>
      </c>
      <c r="S334" s="11">
        <v>4.47</v>
      </c>
      <c r="T334" s="11">
        <v>4.2699999999999996</v>
      </c>
      <c r="U334" s="11">
        <v>4.3099999999999996</v>
      </c>
      <c r="V334" s="11">
        <v>4.2496739999999997</v>
      </c>
      <c r="W334" s="150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e">
        <v>#N/A</v>
      </c>
    </row>
    <row r="335" spans="1:65">
      <c r="A335" s="29"/>
      <c r="B335" s="19">
        <v>1</v>
      </c>
      <c r="C335" s="9">
        <v>3</v>
      </c>
      <c r="D335" s="11">
        <v>4.2515179999999999</v>
      </c>
      <c r="E335" s="11">
        <v>4.2366999999999999</v>
      </c>
      <c r="F335" s="11">
        <v>4.42</v>
      </c>
      <c r="G335" s="11">
        <v>4.2494223844975716</v>
      </c>
      <c r="H335" s="11">
        <v>4.42</v>
      </c>
      <c r="I335" s="11">
        <v>4.13</v>
      </c>
      <c r="J335" s="11">
        <v>4.45</v>
      </c>
      <c r="K335" s="11">
        <v>4.33</v>
      </c>
      <c r="L335" s="11">
        <v>4.32</v>
      </c>
      <c r="M335" s="11">
        <v>4.17</v>
      </c>
      <c r="N335" s="11">
        <v>4.3163999999999998</v>
      </c>
      <c r="O335" s="11">
        <v>4.3600000000000003</v>
      </c>
      <c r="P335" s="11">
        <v>4.4400000000000004</v>
      </c>
      <c r="Q335" s="11">
        <v>4.37</v>
      </c>
      <c r="R335" s="11">
        <v>4.3600000000000003</v>
      </c>
      <c r="S335" s="11">
        <v>4.38</v>
      </c>
      <c r="T335" s="11">
        <v>4.4800000000000004</v>
      </c>
      <c r="U335" s="11">
        <v>4.47</v>
      </c>
      <c r="V335" s="11">
        <v>3.9979300000000002</v>
      </c>
      <c r="W335" s="150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4.2474759999999998</v>
      </c>
      <c r="E336" s="11">
        <v>4.3069999999999995</v>
      </c>
      <c r="F336" s="11">
        <v>4.5</v>
      </c>
      <c r="G336" s="11">
        <v>4.3089143420158402</v>
      </c>
      <c r="H336" s="11">
        <v>4.4000000000000004</v>
      </c>
      <c r="I336" s="11">
        <v>4.13</v>
      </c>
      <c r="J336" s="11">
        <v>4.34</v>
      </c>
      <c r="K336" s="11">
        <v>4.17</v>
      </c>
      <c r="L336" s="11">
        <v>4.59</v>
      </c>
      <c r="M336" s="11">
        <v>4.24</v>
      </c>
      <c r="N336" s="11">
        <v>4.3054000000000006</v>
      </c>
      <c r="O336" s="11">
        <v>4.24</v>
      </c>
      <c r="P336" s="11">
        <v>4.33</v>
      </c>
      <c r="Q336" s="11">
        <v>4.26</v>
      </c>
      <c r="R336" s="11">
        <v>4.32</v>
      </c>
      <c r="S336" s="11">
        <v>4.4000000000000004</v>
      </c>
      <c r="T336" s="11">
        <v>4.42</v>
      </c>
      <c r="U336" s="11">
        <v>4.4400000000000004</v>
      </c>
      <c r="V336" s="11">
        <v>4.1807470000000002</v>
      </c>
      <c r="W336" s="150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4.3232059755352363</v>
      </c>
    </row>
    <row r="337" spans="1:65">
      <c r="A337" s="29"/>
      <c r="B337" s="19">
        <v>1</v>
      </c>
      <c r="C337" s="9">
        <v>5</v>
      </c>
      <c r="D337" s="11">
        <v>4.270897999999999</v>
      </c>
      <c r="E337" s="11">
        <v>4.3083999999999998</v>
      </c>
      <c r="F337" s="11">
        <v>4.43</v>
      </c>
      <c r="G337" s="11">
        <v>4.215865661525803</v>
      </c>
      <c r="H337" s="11">
        <v>4.4000000000000004</v>
      </c>
      <c r="I337" s="11">
        <v>4.12</v>
      </c>
      <c r="J337" s="11">
        <v>4.3099999999999996</v>
      </c>
      <c r="K337" s="11">
        <v>4.4800000000000004</v>
      </c>
      <c r="L337" s="11">
        <v>4.33</v>
      </c>
      <c r="M337" s="11">
        <v>4.12</v>
      </c>
      <c r="N337" s="11">
        <v>4.3044000000000002</v>
      </c>
      <c r="O337" s="11">
        <v>4.37</v>
      </c>
      <c r="P337" s="11">
        <v>4.3600000000000003</v>
      </c>
      <c r="Q337" s="11">
        <v>4.46</v>
      </c>
      <c r="R337" s="11">
        <v>4.32</v>
      </c>
      <c r="S337" s="11">
        <v>4.3499999999999996</v>
      </c>
      <c r="T337" s="11">
        <v>4.4000000000000004</v>
      </c>
      <c r="U337" s="11">
        <v>4.2</v>
      </c>
      <c r="V337" s="11">
        <v>4.167643</v>
      </c>
      <c r="W337" s="150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85</v>
      </c>
    </row>
    <row r="338" spans="1:65">
      <c r="A338" s="29"/>
      <c r="B338" s="19">
        <v>1</v>
      </c>
      <c r="C338" s="9">
        <v>6</v>
      </c>
      <c r="D338" s="11">
        <v>4.2055679999999995</v>
      </c>
      <c r="E338" s="11">
        <v>4.3485000000000005</v>
      </c>
      <c r="F338" s="11">
        <v>4.42</v>
      </c>
      <c r="G338" s="11">
        <v>4.3561596130458824</v>
      </c>
      <c r="H338" s="11">
        <v>4.43</v>
      </c>
      <c r="I338" s="11">
        <v>4.18</v>
      </c>
      <c r="J338" s="11">
        <v>4.3499999999999996</v>
      </c>
      <c r="K338" s="11">
        <v>4.58</v>
      </c>
      <c r="L338" s="11">
        <v>4.49</v>
      </c>
      <c r="M338" s="11">
        <v>4.18</v>
      </c>
      <c r="N338" s="11">
        <v>4.2271999999999998</v>
      </c>
      <c r="O338" s="11">
        <v>4.3899999999999997</v>
      </c>
      <c r="P338" s="11">
        <v>4.4400000000000004</v>
      </c>
      <c r="Q338" s="11">
        <v>4.29</v>
      </c>
      <c r="R338" s="11">
        <v>4.4000000000000004</v>
      </c>
      <c r="S338" s="11">
        <v>4.45</v>
      </c>
      <c r="T338" s="11">
        <v>4.4400000000000004</v>
      </c>
      <c r="U338" s="11">
        <v>4.3</v>
      </c>
      <c r="V338" s="11">
        <v>4.2201969999999998</v>
      </c>
      <c r="W338" s="150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9"/>
      <c r="B339" s="20" t="s">
        <v>267</v>
      </c>
      <c r="C339" s="12"/>
      <c r="D339" s="22">
        <v>4.2534216666666662</v>
      </c>
      <c r="E339" s="22">
        <v>4.2981999999999996</v>
      </c>
      <c r="F339" s="22">
        <v>4.4349999999999996</v>
      </c>
      <c r="G339" s="22">
        <v>4.2825862018361551</v>
      </c>
      <c r="H339" s="22">
        <v>4.3983333333333334</v>
      </c>
      <c r="I339" s="22">
        <v>4.1566666666666663</v>
      </c>
      <c r="J339" s="22">
        <v>4.3616666666666672</v>
      </c>
      <c r="K339" s="22">
        <v>4.4466666666666663</v>
      </c>
      <c r="L339" s="22">
        <v>4.37</v>
      </c>
      <c r="M339" s="22">
        <v>4.1766666666666667</v>
      </c>
      <c r="N339" s="22">
        <v>4.2977333333333334</v>
      </c>
      <c r="O339" s="22">
        <v>4.3566666666666674</v>
      </c>
      <c r="P339" s="22">
        <v>4.3950000000000005</v>
      </c>
      <c r="Q339" s="22">
        <v>4.3299999999999992</v>
      </c>
      <c r="R339" s="22">
        <v>4.3383333333333338</v>
      </c>
      <c r="S339" s="22">
        <v>4.421666666666666</v>
      </c>
      <c r="T339" s="22">
        <v>4.3899999999999997</v>
      </c>
      <c r="U339" s="22">
        <v>4.3250000000000002</v>
      </c>
      <c r="V339" s="22">
        <v>4.1539723333333329</v>
      </c>
      <c r="W339" s="150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9"/>
      <c r="B340" s="3" t="s">
        <v>268</v>
      </c>
      <c r="C340" s="28"/>
      <c r="D340" s="11">
        <v>4.2548630000000003</v>
      </c>
      <c r="E340" s="11">
        <v>4.3076999999999996</v>
      </c>
      <c r="F340" s="11">
        <v>4.4249999999999998</v>
      </c>
      <c r="G340" s="11">
        <v>4.2825776049659163</v>
      </c>
      <c r="H340" s="11">
        <v>4.4000000000000004</v>
      </c>
      <c r="I340" s="11">
        <v>4.1549999999999994</v>
      </c>
      <c r="J340" s="11">
        <v>4.3550000000000004</v>
      </c>
      <c r="K340" s="11">
        <v>4.4600000000000009</v>
      </c>
      <c r="L340" s="11">
        <v>4.3250000000000002</v>
      </c>
      <c r="M340" s="11">
        <v>4.1749999999999998</v>
      </c>
      <c r="N340" s="11">
        <v>4.3102999999999998</v>
      </c>
      <c r="O340" s="11">
        <v>4.37</v>
      </c>
      <c r="P340" s="11">
        <v>4.4000000000000004</v>
      </c>
      <c r="Q340" s="11">
        <v>4.33</v>
      </c>
      <c r="R340" s="11">
        <v>4.34</v>
      </c>
      <c r="S340" s="11">
        <v>4.4250000000000007</v>
      </c>
      <c r="T340" s="11">
        <v>4.41</v>
      </c>
      <c r="U340" s="11">
        <v>4.3049999999999997</v>
      </c>
      <c r="V340" s="11">
        <v>4.1741950000000001</v>
      </c>
      <c r="W340" s="150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9"/>
      <c r="B341" s="3" t="s">
        <v>269</v>
      </c>
      <c r="C341" s="28"/>
      <c r="D341" s="23">
        <v>2.7479211849444862E-2</v>
      </c>
      <c r="E341" s="23">
        <v>3.7299919570958968E-2</v>
      </c>
      <c r="F341" s="23">
        <v>3.4496376621320643E-2</v>
      </c>
      <c r="G341" s="23">
        <v>4.8499029113830167E-2</v>
      </c>
      <c r="H341" s="23">
        <v>2.5625508125043273E-2</v>
      </c>
      <c r="I341" s="23">
        <v>3.3862466931200763E-2</v>
      </c>
      <c r="J341" s="23">
        <v>4.7081489639418626E-2</v>
      </c>
      <c r="K341" s="23">
        <v>0.18084984563628098</v>
      </c>
      <c r="L341" s="23">
        <v>0.14014278433083874</v>
      </c>
      <c r="M341" s="23">
        <v>3.8297084310253561E-2</v>
      </c>
      <c r="N341" s="23">
        <v>3.5026770714221889E-2</v>
      </c>
      <c r="O341" s="23">
        <v>5.9888785817268475E-2</v>
      </c>
      <c r="P341" s="23">
        <v>4.5497252664309387E-2</v>
      </c>
      <c r="Q341" s="23">
        <v>9.2736184954957043E-2</v>
      </c>
      <c r="R341" s="23">
        <v>4.4907311951025174E-2</v>
      </c>
      <c r="S341" s="23">
        <v>5.2694085689635822E-2</v>
      </c>
      <c r="T341" s="23">
        <v>7.6941536246685649E-2</v>
      </c>
      <c r="U341" s="23">
        <v>0.10931605554537716</v>
      </c>
      <c r="V341" s="23">
        <v>9.0491880629516339E-2</v>
      </c>
      <c r="W341" s="215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16"/>
      <c r="AT341" s="216"/>
      <c r="AU341" s="216"/>
      <c r="AV341" s="216"/>
      <c r="AW341" s="216"/>
      <c r="AX341" s="216"/>
      <c r="AY341" s="216"/>
      <c r="AZ341" s="216"/>
      <c r="BA341" s="216"/>
      <c r="BB341" s="216"/>
      <c r="BC341" s="216"/>
      <c r="BD341" s="216"/>
      <c r="BE341" s="216"/>
      <c r="BF341" s="216"/>
      <c r="BG341" s="216"/>
      <c r="BH341" s="216"/>
      <c r="BI341" s="216"/>
      <c r="BJ341" s="216"/>
      <c r="BK341" s="216"/>
      <c r="BL341" s="216"/>
      <c r="BM341" s="53"/>
    </row>
    <row r="342" spans="1:65">
      <c r="A342" s="29"/>
      <c r="B342" s="3" t="s">
        <v>87</v>
      </c>
      <c r="C342" s="28"/>
      <c r="D342" s="13">
        <v>6.4604955734332004E-3</v>
      </c>
      <c r="E342" s="13">
        <v>8.6780325650176755E-3</v>
      </c>
      <c r="F342" s="13">
        <v>7.7782134433642949E-3</v>
      </c>
      <c r="G342" s="13">
        <v>1.1324705873529468E-2</v>
      </c>
      <c r="H342" s="13">
        <v>5.8261860079673981E-3</v>
      </c>
      <c r="I342" s="13">
        <v>8.146543768532662E-3</v>
      </c>
      <c r="J342" s="13">
        <v>1.0794380505789519E-2</v>
      </c>
      <c r="K342" s="13">
        <v>4.0670879828249101E-2</v>
      </c>
      <c r="L342" s="13">
        <v>3.2069287032228541E-2</v>
      </c>
      <c r="M342" s="13">
        <v>9.1692939290311803E-3</v>
      </c>
      <c r="N342" s="13">
        <v>8.1500567851786731E-3</v>
      </c>
      <c r="O342" s="13">
        <v>1.3746469583152669E-2</v>
      </c>
      <c r="P342" s="13">
        <v>1.0352048387783705E-2</v>
      </c>
      <c r="Q342" s="13">
        <v>2.141713278405475E-2</v>
      </c>
      <c r="R342" s="13">
        <v>1.0351282047873646E-2</v>
      </c>
      <c r="S342" s="13">
        <v>1.1917245161621371E-2</v>
      </c>
      <c r="T342" s="13">
        <v>1.7526545842069627E-2</v>
      </c>
      <c r="U342" s="13">
        <v>2.5275388565405121E-2</v>
      </c>
      <c r="V342" s="13">
        <v>2.1784420638377631E-2</v>
      </c>
      <c r="W342" s="150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9"/>
      <c r="B343" s="3" t="s">
        <v>270</v>
      </c>
      <c r="C343" s="28"/>
      <c r="D343" s="13">
        <v>-1.6141795987393515E-2</v>
      </c>
      <c r="E343" s="13">
        <v>-5.784127722977872E-3</v>
      </c>
      <c r="F343" s="13">
        <v>2.5859055778836071E-2</v>
      </c>
      <c r="G343" s="13">
        <v>-9.3957525801329211E-3</v>
      </c>
      <c r="H343" s="13">
        <v>1.7377695678447491E-2</v>
      </c>
      <c r="I343" s="13">
        <v>-3.8522177710478278E-2</v>
      </c>
      <c r="J343" s="13">
        <v>8.8963355780589115E-3</v>
      </c>
      <c r="K343" s="13">
        <v>2.8557670356232467E-2</v>
      </c>
      <c r="L343" s="13">
        <v>1.0823917419056306E-2</v>
      </c>
      <c r="M343" s="13">
        <v>-3.3895981292084376E-2</v>
      </c>
      <c r="N343" s="13">
        <v>-5.8920723060735813E-3</v>
      </c>
      <c r="O343" s="13">
        <v>7.7397864734605193E-3</v>
      </c>
      <c r="P343" s="13">
        <v>1.6606662942048711E-2</v>
      </c>
      <c r="Q343" s="13">
        <v>1.57152458226828E-3</v>
      </c>
      <c r="R343" s="13">
        <v>3.4991064232661184E-3</v>
      </c>
      <c r="S343" s="13">
        <v>2.2774924833240062E-2</v>
      </c>
      <c r="T343" s="13">
        <v>1.5450113837449875E-2</v>
      </c>
      <c r="U343" s="13">
        <v>4.1497547767010978E-4</v>
      </c>
      <c r="V343" s="13">
        <v>-3.914540347130957E-2</v>
      </c>
      <c r="W343" s="150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9"/>
      <c r="B344" s="44" t="s">
        <v>271</v>
      </c>
      <c r="C344" s="45"/>
      <c r="D344" s="43">
        <v>1.03</v>
      </c>
      <c r="E344" s="43">
        <v>0.49</v>
      </c>
      <c r="F344" s="43">
        <v>1.17</v>
      </c>
      <c r="G344" s="43">
        <v>0.67</v>
      </c>
      <c r="H344" s="43">
        <v>0.73</v>
      </c>
      <c r="I344" s="43">
        <v>2.2000000000000002</v>
      </c>
      <c r="J344" s="43">
        <v>0.28000000000000003</v>
      </c>
      <c r="K344" s="43">
        <v>1.31</v>
      </c>
      <c r="L344" s="43">
        <v>0.38</v>
      </c>
      <c r="M344" s="43">
        <v>1.96</v>
      </c>
      <c r="N344" s="43">
        <v>0.49</v>
      </c>
      <c r="O344" s="43">
        <v>0.22</v>
      </c>
      <c r="P344" s="43">
        <v>0.69</v>
      </c>
      <c r="Q344" s="43">
        <v>0.1</v>
      </c>
      <c r="R344" s="43">
        <v>0</v>
      </c>
      <c r="S344" s="43">
        <v>1.01</v>
      </c>
      <c r="T344" s="43">
        <v>0.62</v>
      </c>
      <c r="U344" s="43">
        <v>0.16</v>
      </c>
      <c r="V344" s="43">
        <v>2.23</v>
      </c>
      <c r="W344" s="150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BM345" s="52"/>
    </row>
    <row r="346" spans="1:65" ht="15">
      <c r="B346" s="8" t="s">
        <v>534</v>
      </c>
      <c r="BM346" s="27" t="s">
        <v>67</v>
      </c>
    </row>
    <row r="347" spans="1:65" ht="15">
      <c r="A347" s="24" t="s">
        <v>42</v>
      </c>
      <c r="B347" s="18" t="s">
        <v>115</v>
      </c>
      <c r="C347" s="15" t="s">
        <v>116</v>
      </c>
      <c r="D347" s="16" t="s">
        <v>238</v>
      </c>
      <c r="E347" s="17" t="s">
        <v>238</v>
      </c>
      <c r="F347" s="17" t="s">
        <v>238</v>
      </c>
      <c r="G347" s="17" t="s">
        <v>238</v>
      </c>
      <c r="H347" s="17" t="s">
        <v>238</v>
      </c>
      <c r="I347" s="17" t="s">
        <v>238</v>
      </c>
      <c r="J347" s="17" t="s">
        <v>238</v>
      </c>
      <c r="K347" s="17" t="s">
        <v>238</v>
      </c>
      <c r="L347" s="17" t="s">
        <v>238</v>
      </c>
      <c r="M347" s="17" t="s">
        <v>238</v>
      </c>
      <c r="N347" s="17" t="s">
        <v>238</v>
      </c>
      <c r="O347" s="17" t="s">
        <v>238</v>
      </c>
      <c r="P347" s="17" t="s">
        <v>238</v>
      </c>
      <c r="Q347" s="17" t="s">
        <v>238</v>
      </c>
      <c r="R347" s="17" t="s">
        <v>238</v>
      </c>
      <c r="S347" s="17" t="s">
        <v>238</v>
      </c>
      <c r="T347" s="17" t="s">
        <v>238</v>
      </c>
      <c r="U347" s="17" t="s">
        <v>238</v>
      </c>
      <c r="V347" s="17" t="s">
        <v>238</v>
      </c>
      <c r="W347" s="17" t="s">
        <v>238</v>
      </c>
      <c r="X347" s="150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239</v>
      </c>
      <c r="C348" s="9" t="s">
        <v>239</v>
      </c>
      <c r="D348" s="148" t="s">
        <v>241</v>
      </c>
      <c r="E348" s="149" t="s">
        <v>242</v>
      </c>
      <c r="F348" s="149" t="s">
        <v>243</v>
      </c>
      <c r="G348" s="149" t="s">
        <v>244</v>
      </c>
      <c r="H348" s="149" t="s">
        <v>245</v>
      </c>
      <c r="I348" s="149" t="s">
        <v>246</v>
      </c>
      <c r="J348" s="149" t="s">
        <v>247</v>
      </c>
      <c r="K348" s="149" t="s">
        <v>248</v>
      </c>
      <c r="L348" s="149" t="s">
        <v>249</v>
      </c>
      <c r="M348" s="149" t="s">
        <v>250</v>
      </c>
      <c r="N348" s="149" t="s">
        <v>251</v>
      </c>
      <c r="O348" s="149" t="s">
        <v>252</v>
      </c>
      <c r="P348" s="149" t="s">
        <v>253</v>
      </c>
      <c r="Q348" s="149" t="s">
        <v>254</v>
      </c>
      <c r="R348" s="149" t="s">
        <v>255</v>
      </c>
      <c r="S348" s="149" t="s">
        <v>273</v>
      </c>
      <c r="T348" s="149" t="s">
        <v>256</v>
      </c>
      <c r="U348" s="149" t="s">
        <v>257</v>
      </c>
      <c r="V348" s="149" t="s">
        <v>258</v>
      </c>
      <c r="W348" s="149" t="s">
        <v>280</v>
      </c>
      <c r="X348" s="150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299</v>
      </c>
      <c r="E349" s="11" t="s">
        <v>299</v>
      </c>
      <c r="F349" s="11" t="s">
        <v>299</v>
      </c>
      <c r="G349" s="11" t="s">
        <v>299</v>
      </c>
      <c r="H349" s="11" t="s">
        <v>299</v>
      </c>
      <c r="I349" s="11" t="s">
        <v>299</v>
      </c>
      <c r="J349" s="11" t="s">
        <v>299</v>
      </c>
      <c r="K349" s="11" t="s">
        <v>300</v>
      </c>
      <c r="L349" s="11" t="s">
        <v>118</v>
      </c>
      <c r="M349" s="11" t="s">
        <v>300</v>
      </c>
      <c r="N349" s="11" t="s">
        <v>299</v>
      </c>
      <c r="O349" s="11" t="s">
        <v>299</v>
      </c>
      <c r="P349" s="11" t="s">
        <v>299</v>
      </c>
      <c r="Q349" s="11" t="s">
        <v>299</v>
      </c>
      <c r="R349" s="11" t="s">
        <v>299</v>
      </c>
      <c r="S349" s="11" t="s">
        <v>299</v>
      </c>
      <c r="T349" s="11" t="s">
        <v>299</v>
      </c>
      <c r="U349" s="11" t="s">
        <v>300</v>
      </c>
      <c r="V349" s="11" t="s">
        <v>300</v>
      </c>
      <c r="W349" s="11" t="s">
        <v>299</v>
      </c>
      <c r="X349" s="150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150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03">
        <v>18.844000000000001</v>
      </c>
      <c r="E351" s="203">
        <v>19</v>
      </c>
      <c r="F351" s="203">
        <v>19.809999999999999</v>
      </c>
      <c r="G351" s="203">
        <v>19.934896607379518</v>
      </c>
      <c r="H351" s="203">
        <v>20.3</v>
      </c>
      <c r="I351" s="203">
        <v>20.14</v>
      </c>
      <c r="J351" s="203">
        <v>19.32</v>
      </c>
      <c r="K351" s="203">
        <v>18.7</v>
      </c>
      <c r="L351" s="204">
        <v>30</v>
      </c>
      <c r="M351" s="203">
        <v>18.88</v>
      </c>
      <c r="N351" s="203">
        <v>18.87</v>
      </c>
      <c r="O351" s="203">
        <v>20.2</v>
      </c>
      <c r="P351" s="203">
        <v>18.600000000000001</v>
      </c>
      <c r="Q351" s="203">
        <v>20</v>
      </c>
      <c r="R351" s="203">
        <v>20.5</v>
      </c>
      <c r="S351" s="203">
        <v>18.45</v>
      </c>
      <c r="T351" s="203">
        <v>19.067879999999999</v>
      </c>
      <c r="U351" s="203">
        <v>20.11</v>
      </c>
      <c r="V351" s="203">
        <v>20.2</v>
      </c>
      <c r="W351" s="203">
        <v>18.106999999999999</v>
      </c>
      <c r="X351" s="205"/>
      <c r="Y351" s="206"/>
      <c r="Z351" s="206"/>
      <c r="AA351" s="206"/>
      <c r="AB351" s="206"/>
      <c r="AC351" s="206"/>
      <c r="AD351" s="206"/>
      <c r="AE351" s="206"/>
      <c r="AF351" s="206"/>
      <c r="AG351" s="206"/>
      <c r="AH351" s="206"/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  <c r="BI351" s="206"/>
      <c r="BJ351" s="206"/>
      <c r="BK351" s="206"/>
      <c r="BL351" s="206"/>
      <c r="BM351" s="207">
        <v>1</v>
      </c>
    </row>
    <row r="352" spans="1:65">
      <c r="A352" s="29"/>
      <c r="B352" s="19">
        <v>1</v>
      </c>
      <c r="C352" s="9">
        <v>2</v>
      </c>
      <c r="D352" s="209">
        <v>18.536999999999999</v>
      </c>
      <c r="E352" s="209">
        <v>19</v>
      </c>
      <c r="F352" s="209">
        <v>19.36</v>
      </c>
      <c r="G352" s="209">
        <v>19.632423378329936</v>
      </c>
      <c r="H352" s="209">
        <v>20</v>
      </c>
      <c r="I352" s="209">
        <v>19.559999999999999</v>
      </c>
      <c r="J352" s="209">
        <v>20</v>
      </c>
      <c r="K352" s="209">
        <v>20.399999999999999</v>
      </c>
      <c r="L352" s="210">
        <v>30</v>
      </c>
      <c r="M352" s="209">
        <v>18.93</v>
      </c>
      <c r="N352" s="209">
        <v>18.760000000000002</v>
      </c>
      <c r="O352" s="209">
        <v>20.8</v>
      </c>
      <c r="P352" s="209">
        <v>19.7</v>
      </c>
      <c r="Q352" s="209">
        <v>18.55</v>
      </c>
      <c r="R352" s="209">
        <v>20.6</v>
      </c>
      <c r="S352" s="209">
        <v>18.25</v>
      </c>
      <c r="T352" s="209">
        <v>19.03417</v>
      </c>
      <c r="U352" s="209">
        <v>19.46</v>
      </c>
      <c r="V352" s="209">
        <v>20.399999999999999</v>
      </c>
      <c r="W352" s="209">
        <v>18.924299999999999</v>
      </c>
      <c r="X352" s="205"/>
      <c r="Y352" s="206"/>
      <c r="Z352" s="206"/>
      <c r="AA352" s="206"/>
      <c r="AB352" s="206"/>
      <c r="AC352" s="206"/>
      <c r="AD352" s="206"/>
      <c r="AE352" s="206"/>
      <c r="AF352" s="206"/>
      <c r="AG352" s="206"/>
      <c r="AH352" s="206"/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  <c r="BI352" s="206"/>
      <c r="BJ352" s="206"/>
      <c r="BK352" s="206"/>
      <c r="BL352" s="206"/>
      <c r="BM352" s="207" t="e">
        <v>#N/A</v>
      </c>
    </row>
    <row r="353" spans="1:65">
      <c r="A353" s="29"/>
      <c r="B353" s="19">
        <v>1</v>
      </c>
      <c r="C353" s="9">
        <v>3</v>
      </c>
      <c r="D353" s="209">
        <v>18.649999999999999</v>
      </c>
      <c r="E353" s="209">
        <v>18</v>
      </c>
      <c r="F353" s="209">
        <v>19.34</v>
      </c>
      <c r="G353" s="209">
        <v>19.045885958901703</v>
      </c>
      <c r="H353" s="209">
        <v>20.399999999999999</v>
      </c>
      <c r="I353" s="209">
        <v>20</v>
      </c>
      <c r="J353" s="209">
        <v>20.45</v>
      </c>
      <c r="K353" s="209">
        <v>17.899999999999999</v>
      </c>
      <c r="L353" s="210">
        <v>30</v>
      </c>
      <c r="M353" s="209">
        <v>18.61</v>
      </c>
      <c r="N353" s="209">
        <v>18.72</v>
      </c>
      <c r="O353" s="209">
        <v>20.2</v>
      </c>
      <c r="P353" s="209">
        <v>19.75</v>
      </c>
      <c r="Q353" s="209">
        <v>18.899999999999999</v>
      </c>
      <c r="R353" s="209">
        <v>20.399999999999999</v>
      </c>
      <c r="S353" s="209">
        <v>17.649999999999999</v>
      </c>
      <c r="T353" s="209">
        <v>19.349540000000001</v>
      </c>
      <c r="U353" s="209">
        <v>20.09</v>
      </c>
      <c r="V353" s="209">
        <v>20.5</v>
      </c>
      <c r="W353" s="209">
        <v>21.209399999999999</v>
      </c>
      <c r="X353" s="205"/>
      <c r="Y353" s="206"/>
      <c r="Z353" s="206"/>
      <c r="AA353" s="206"/>
      <c r="AB353" s="206"/>
      <c r="AC353" s="206"/>
      <c r="AD353" s="206"/>
      <c r="AE353" s="206"/>
      <c r="AF353" s="206"/>
      <c r="AG353" s="206"/>
      <c r="AH353" s="206"/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  <c r="BI353" s="206"/>
      <c r="BJ353" s="206"/>
      <c r="BK353" s="206"/>
      <c r="BL353" s="206"/>
      <c r="BM353" s="207">
        <v>16</v>
      </c>
    </row>
    <row r="354" spans="1:65">
      <c r="A354" s="29"/>
      <c r="B354" s="19">
        <v>1</v>
      </c>
      <c r="C354" s="9">
        <v>4</v>
      </c>
      <c r="D354" s="209">
        <v>18.286999999999999</v>
      </c>
      <c r="E354" s="209">
        <v>19</v>
      </c>
      <c r="F354" s="209">
        <v>19.190000000000001</v>
      </c>
      <c r="G354" s="209">
        <v>19.20289628739496</v>
      </c>
      <c r="H354" s="209">
        <v>20.6</v>
      </c>
      <c r="I354" s="209">
        <v>19.68</v>
      </c>
      <c r="J354" s="209">
        <v>20.04</v>
      </c>
      <c r="K354" s="209">
        <v>18</v>
      </c>
      <c r="L354" s="210">
        <v>30</v>
      </c>
      <c r="M354" s="209">
        <v>18.82</v>
      </c>
      <c r="N354" s="209">
        <v>18.64</v>
      </c>
      <c r="O354" s="209">
        <v>19.100000000000001</v>
      </c>
      <c r="P354" s="209">
        <v>18.75</v>
      </c>
      <c r="Q354" s="209">
        <v>19.05</v>
      </c>
      <c r="R354" s="209">
        <v>20.6</v>
      </c>
      <c r="S354" s="209">
        <v>18.100000000000001</v>
      </c>
      <c r="T354" s="209">
        <v>19.198519999999998</v>
      </c>
      <c r="U354" s="209">
        <v>19.63</v>
      </c>
      <c r="V354" s="209">
        <v>21</v>
      </c>
      <c r="W354" s="209">
        <v>20.476800000000001</v>
      </c>
      <c r="X354" s="205"/>
      <c r="Y354" s="206"/>
      <c r="Z354" s="206"/>
      <c r="AA354" s="206"/>
      <c r="AB354" s="206"/>
      <c r="AC354" s="206"/>
      <c r="AD354" s="206"/>
      <c r="AE354" s="206"/>
      <c r="AF354" s="206"/>
      <c r="AG354" s="206"/>
      <c r="AH354" s="206"/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  <c r="BI354" s="206"/>
      <c r="BJ354" s="206"/>
      <c r="BK354" s="206"/>
      <c r="BL354" s="206"/>
      <c r="BM354" s="207">
        <v>19.49185691817803</v>
      </c>
    </row>
    <row r="355" spans="1:65">
      <c r="A355" s="29"/>
      <c r="B355" s="19">
        <v>1</v>
      </c>
      <c r="C355" s="9">
        <v>5</v>
      </c>
      <c r="D355" s="209">
        <v>18.734000000000002</v>
      </c>
      <c r="E355" s="209">
        <v>19</v>
      </c>
      <c r="F355" s="209">
        <v>19.739999999999998</v>
      </c>
      <c r="G355" s="209">
        <v>20.046562091987624</v>
      </c>
      <c r="H355" s="209">
        <v>20.7</v>
      </c>
      <c r="I355" s="209">
        <v>19.16</v>
      </c>
      <c r="J355" s="209">
        <v>19.59</v>
      </c>
      <c r="K355" s="209">
        <v>21.4</v>
      </c>
      <c r="L355" s="210">
        <v>30</v>
      </c>
      <c r="M355" s="209">
        <v>18.510000000000002</v>
      </c>
      <c r="N355" s="209">
        <v>18.73</v>
      </c>
      <c r="O355" s="209">
        <v>19.55</v>
      </c>
      <c r="P355" s="209">
        <v>19.649999999999999</v>
      </c>
      <c r="Q355" s="209">
        <v>19.399999999999999</v>
      </c>
      <c r="R355" s="209">
        <v>20</v>
      </c>
      <c r="S355" s="209">
        <v>17.75</v>
      </c>
      <c r="T355" s="209">
        <v>19.12678</v>
      </c>
      <c r="U355" s="209">
        <v>20.58</v>
      </c>
      <c r="V355" s="209">
        <v>20.2</v>
      </c>
      <c r="W355" s="209">
        <v>20.181000000000001</v>
      </c>
      <c r="X355" s="205"/>
      <c r="Y355" s="206"/>
      <c r="Z355" s="206"/>
      <c r="AA355" s="206"/>
      <c r="AB355" s="206"/>
      <c r="AC355" s="206"/>
      <c r="AD355" s="206"/>
      <c r="AE355" s="206"/>
      <c r="AF355" s="206"/>
      <c r="AG355" s="206"/>
      <c r="AH355" s="206"/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  <c r="BI355" s="206"/>
      <c r="BJ355" s="206"/>
      <c r="BK355" s="206"/>
      <c r="BL355" s="206"/>
      <c r="BM355" s="207">
        <v>86</v>
      </c>
    </row>
    <row r="356" spans="1:65">
      <c r="A356" s="29"/>
      <c r="B356" s="19">
        <v>1</v>
      </c>
      <c r="C356" s="9">
        <v>6</v>
      </c>
      <c r="D356" s="209">
        <v>18.536999999999999</v>
      </c>
      <c r="E356" s="209">
        <v>20</v>
      </c>
      <c r="F356" s="209">
        <v>19.25</v>
      </c>
      <c r="G356" s="209">
        <v>19.840314348301742</v>
      </c>
      <c r="H356" s="209">
        <v>20.2</v>
      </c>
      <c r="I356" s="209">
        <v>19.95</v>
      </c>
      <c r="J356" s="209">
        <v>19.66</v>
      </c>
      <c r="K356" s="209">
        <v>19.399999999999999</v>
      </c>
      <c r="L356" s="210">
        <v>30</v>
      </c>
      <c r="M356" s="209">
        <v>18.89</v>
      </c>
      <c r="N356" s="209">
        <v>18.420000000000002</v>
      </c>
      <c r="O356" s="209">
        <v>20.2</v>
      </c>
      <c r="P356" s="209">
        <v>19.649999999999999</v>
      </c>
      <c r="Q356" s="209">
        <v>19</v>
      </c>
      <c r="R356" s="209">
        <v>21</v>
      </c>
      <c r="S356" s="209">
        <v>18.5</v>
      </c>
      <c r="T356" s="209">
        <v>19.17042</v>
      </c>
      <c r="U356" s="209">
        <v>20</v>
      </c>
      <c r="V356" s="209">
        <v>21.5</v>
      </c>
      <c r="W356" s="209">
        <v>21.393899999999999</v>
      </c>
      <c r="X356" s="205"/>
      <c r="Y356" s="206"/>
      <c r="Z356" s="206"/>
      <c r="AA356" s="206"/>
      <c r="AB356" s="206"/>
      <c r="AC356" s="206"/>
      <c r="AD356" s="206"/>
      <c r="AE356" s="206"/>
      <c r="AF356" s="206"/>
      <c r="AG356" s="206"/>
      <c r="AH356" s="206"/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  <c r="BI356" s="206"/>
      <c r="BJ356" s="206"/>
      <c r="BK356" s="206"/>
      <c r="BL356" s="206"/>
      <c r="BM356" s="212"/>
    </row>
    <row r="357" spans="1:65">
      <c r="A357" s="29"/>
      <c r="B357" s="20" t="s">
        <v>267</v>
      </c>
      <c r="C357" s="12"/>
      <c r="D357" s="213">
        <v>18.598166666666668</v>
      </c>
      <c r="E357" s="213">
        <v>19</v>
      </c>
      <c r="F357" s="213">
        <v>19.448333333333334</v>
      </c>
      <c r="G357" s="213">
        <v>19.617163112049248</v>
      </c>
      <c r="H357" s="213">
        <v>20.366666666666667</v>
      </c>
      <c r="I357" s="213">
        <v>19.748333333333331</v>
      </c>
      <c r="J357" s="213">
        <v>19.843333333333334</v>
      </c>
      <c r="K357" s="213">
        <v>19.3</v>
      </c>
      <c r="L357" s="213">
        <v>30</v>
      </c>
      <c r="M357" s="213">
        <v>18.773333333333337</v>
      </c>
      <c r="N357" s="213">
        <v>18.690000000000001</v>
      </c>
      <c r="O357" s="213">
        <v>20.008333333333336</v>
      </c>
      <c r="P357" s="213">
        <v>19.349999999999998</v>
      </c>
      <c r="Q357" s="213">
        <v>19.150000000000002</v>
      </c>
      <c r="R357" s="213">
        <v>20.516666666666666</v>
      </c>
      <c r="S357" s="213">
        <v>18.116666666666667</v>
      </c>
      <c r="T357" s="213">
        <v>19.157884999999997</v>
      </c>
      <c r="U357" s="213">
        <v>19.978333333333332</v>
      </c>
      <c r="V357" s="213">
        <v>20.633333333333333</v>
      </c>
      <c r="W357" s="213">
        <v>20.048733333333335</v>
      </c>
      <c r="X357" s="205"/>
      <c r="Y357" s="206"/>
      <c r="Z357" s="206"/>
      <c r="AA357" s="206"/>
      <c r="AB357" s="206"/>
      <c r="AC357" s="206"/>
      <c r="AD357" s="206"/>
      <c r="AE357" s="206"/>
      <c r="AF357" s="206"/>
      <c r="AG357" s="206"/>
      <c r="AH357" s="206"/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  <c r="BI357" s="206"/>
      <c r="BJ357" s="206"/>
      <c r="BK357" s="206"/>
      <c r="BL357" s="206"/>
      <c r="BM357" s="212"/>
    </row>
    <row r="358" spans="1:65">
      <c r="A358" s="29"/>
      <c r="B358" s="3" t="s">
        <v>268</v>
      </c>
      <c r="C358" s="28"/>
      <c r="D358" s="209">
        <v>18.593499999999999</v>
      </c>
      <c r="E358" s="209">
        <v>19</v>
      </c>
      <c r="F358" s="209">
        <v>19.350000000000001</v>
      </c>
      <c r="G358" s="209">
        <v>19.736368863315839</v>
      </c>
      <c r="H358" s="209">
        <v>20.350000000000001</v>
      </c>
      <c r="I358" s="209">
        <v>19.814999999999998</v>
      </c>
      <c r="J358" s="209">
        <v>19.829999999999998</v>
      </c>
      <c r="K358" s="209">
        <v>19.049999999999997</v>
      </c>
      <c r="L358" s="209">
        <v>30</v>
      </c>
      <c r="M358" s="209">
        <v>18.850000000000001</v>
      </c>
      <c r="N358" s="209">
        <v>18.725000000000001</v>
      </c>
      <c r="O358" s="209">
        <v>20.2</v>
      </c>
      <c r="P358" s="209">
        <v>19.649999999999999</v>
      </c>
      <c r="Q358" s="209">
        <v>19.024999999999999</v>
      </c>
      <c r="R358" s="209">
        <v>20.55</v>
      </c>
      <c r="S358" s="209">
        <v>18.175000000000001</v>
      </c>
      <c r="T358" s="209">
        <v>19.148600000000002</v>
      </c>
      <c r="U358" s="209">
        <v>20.045000000000002</v>
      </c>
      <c r="V358" s="209">
        <v>20.45</v>
      </c>
      <c r="W358" s="209">
        <v>20.328900000000001</v>
      </c>
      <c r="X358" s="205"/>
      <c r="Y358" s="206"/>
      <c r="Z358" s="206"/>
      <c r="AA358" s="206"/>
      <c r="AB358" s="206"/>
      <c r="AC358" s="206"/>
      <c r="AD358" s="206"/>
      <c r="AE358" s="206"/>
      <c r="AF358" s="206"/>
      <c r="AG358" s="206"/>
      <c r="AH358" s="206"/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  <c r="BI358" s="206"/>
      <c r="BJ358" s="206"/>
      <c r="BK358" s="206"/>
      <c r="BL358" s="206"/>
      <c r="BM358" s="212"/>
    </row>
    <row r="359" spans="1:65">
      <c r="A359" s="29"/>
      <c r="B359" s="3" t="s">
        <v>269</v>
      </c>
      <c r="C359" s="28"/>
      <c r="D359" s="23">
        <v>0.19281018299526353</v>
      </c>
      <c r="E359" s="23">
        <v>0.63245553203367588</v>
      </c>
      <c r="F359" s="23">
        <v>0.26133630950686165</v>
      </c>
      <c r="G359" s="23">
        <v>0.40825041229921433</v>
      </c>
      <c r="H359" s="23">
        <v>0.25819888974716121</v>
      </c>
      <c r="I359" s="23">
        <v>0.35879892233208671</v>
      </c>
      <c r="J359" s="23">
        <v>0.4007326623407011</v>
      </c>
      <c r="K359" s="23">
        <v>1.3885243966167822</v>
      </c>
      <c r="L359" s="23">
        <v>0</v>
      </c>
      <c r="M359" s="23">
        <v>0.17189143860782161</v>
      </c>
      <c r="N359" s="23">
        <v>0.15178932768808193</v>
      </c>
      <c r="O359" s="23">
        <v>0.59532904067134684</v>
      </c>
      <c r="P359" s="23">
        <v>0.52630789467762984</v>
      </c>
      <c r="Q359" s="23">
        <v>0.49799598391954908</v>
      </c>
      <c r="R359" s="23">
        <v>0.3250640962435975</v>
      </c>
      <c r="S359" s="23">
        <v>0.35449494589721142</v>
      </c>
      <c r="T359" s="23">
        <v>0.11217289400742105</v>
      </c>
      <c r="U359" s="23">
        <v>0.39554603609019545</v>
      </c>
      <c r="V359" s="23">
        <v>0.51639777949432264</v>
      </c>
      <c r="W359" s="23">
        <v>1.2955334556338816</v>
      </c>
      <c r="X359" s="150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9"/>
      <c r="B360" s="3" t="s">
        <v>87</v>
      </c>
      <c r="C360" s="28"/>
      <c r="D360" s="13">
        <v>1.0367160723472576E-2</v>
      </c>
      <c r="E360" s="13">
        <v>3.328713326493031E-2</v>
      </c>
      <c r="F360" s="13">
        <v>1.3437465567239437E-2</v>
      </c>
      <c r="G360" s="13">
        <v>2.0810879226897946E-2</v>
      </c>
      <c r="H360" s="13">
        <v>1.2677523228174855E-2</v>
      </c>
      <c r="I360" s="13">
        <v>1.8168567254557521E-2</v>
      </c>
      <c r="J360" s="13">
        <v>2.0194825920075647E-2</v>
      </c>
      <c r="K360" s="13">
        <v>7.1944269254755555E-2</v>
      </c>
      <c r="L360" s="13">
        <v>0</v>
      </c>
      <c r="M360" s="13">
        <v>9.1561490735700413E-3</v>
      </c>
      <c r="N360" s="13">
        <v>8.1214193519572996E-3</v>
      </c>
      <c r="O360" s="13">
        <v>2.9754054510854482E-2</v>
      </c>
      <c r="P360" s="13">
        <v>2.7199374401944698E-2</v>
      </c>
      <c r="Q360" s="13">
        <v>2.6005012215120055E-2</v>
      </c>
      <c r="R360" s="13">
        <v>1.5843903959882902E-2</v>
      </c>
      <c r="S360" s="13">
        <v>1.9567338319993272E-2</v>
      </c>
      <c r="T360" s="13">
        <v>5.8551815092021415E-3</v>
      </c>
      <c r="U360" s="13">
        <v>1.9798750450831508E-2</v>
      </c>
      <c r="V360" s="13">
        <v>2.5027356033650531E-2</v>
      </c>
      <c r="W360" s="13">
        <v>6.4619217288900119E-2</v>
      </c>
      <c r="X360" s="150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9"/>
      <c r="B361" s="3" t="s">
        <v>270</v>
      </c>
      <c r="C361" s="28"/>
      <c r="D361" s="13">
        <v>-4.5849415746424316E-2</v>
      </c>
      <c r="E361" s="13">
        <v>-2.5233969254069732E-2</v>
      </c>
      <c r="F361" s="13">
        <v>-2.232911160152562E-3</v>
      </c>
      <c r="G361" s="13">
        <v>6.4286432225120205E-3</v>
      </c>
      <c r="H361" s="13">
        <v>4.4880780325900815E-2</v>
      </c>
      <c r="I361" s="13">
        <v>1.315813143057265E-2</v>
      </c>
      <c r="J361" s="13">
        <v>1.8031961584302314E-2</v>
      </c>
      <c r="K361" s="13">
        <v>-9.842926663344409E-3</v>
      </c>
      <c r="L361" s="13">
        <v>0.53910425907252146</v>
      </c>
      <c r="M361" s="13">
        <v>-3.6862756989284096E-2</v>
      </c>
      <c r="N361" s="13">
        <v>-4.1138046597819056E-2</v>
      </c>
      <c r="O361" s="13">
        <v>2.6497035009201308E-2</v>
      </c>
      <c r="P361" s="13">
        <v>-7.2777528982237438E-3</v>
      </c>
      <c r="Q361" s="13">
        <v>-1.753844795870696E-2</v>
      </c>
      <c r="R361" s="13">
        <v>5.2576301621263255E-2</v>
      </c>
      <c r="S361" s="13">
        <v>-7.0552039104538333E-2</v>
      </c>
      <c r="T361" s="13">
        <v>-1.7133920055947716E-2</v>
      </c>
      <c r="U361" s="13">
        <v>2.4957930750128643E-2</v>
      </c>
      <c r="V361" s="13">
        <v>5.8561707073212066E-2</v>
      </c>
      <c r="W361" s="13">
        <v>2.8569695411418961E-2</v>
      </c>
      <c r="X361" s="150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9"/>
      <c r="B362" s="44" t="s">
        <v>271</v>
      </c>
      <c r="C362" s="45"/>
      <c r="D362" s="43">
        <v>1.27</v>
      </c>
      <c r="E362" s="43">
        <v>0.72</v>
      </c>
      <c r="F362" s="43">
        <v>0.11</v>
      </c>
      <c r="G362" s="43">
        <v>0.11</v>
      </c>
      <c r="H362" s="43">
        <v>1.1299999999999999</v>
      </c>
      <c r="I362" s="43">
        <v>0.28999999999999998</v>
      </c>
      <c r="J362" s="43">
        <v>0.42</v>
      </c>
      <c r="K362" s="43">
        <v>0.32</v>
      </c>
      <c r="L362" s="43">
        <v>14.24</v>
      </c>
      <c r="M362" s="43">
        <v>1.03</v>
      </c>
      <c r="N362" s="43">
        <v>1.1499999999999999</v>
      </c>
      <c r="O362" s="43">
        <v>0.65</v>
      </c>
      <c r="P362" s="43">
        <v>0.25</v>
      </c>
      <c r="Q362" s="43">
        <v>0.52</v>
      </c>
      <c r="R362" s="43">
        <v>1.34</v>
      </c>
      <c r="S362" s="43">
        <v>1.93</v>
      </c>
      <c r="T362" s="43">
        <v>0.51</v>
      </c>
      <c r="U362" s="43">
        <v>0.61</v>
      </c>
      <c r="V362" s="43">
        <v>1.5</v>
      </c>
      <c r="W362" s="43">
        <v>0.7</v>
      </c>
      <c r="X362" s="150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3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BM363" s="52"/>
    </row>
    <row r="364" spans="1:65" ht="15">
      <c r="B364" s="8" t="s">
        <v>535</v>
      </c>
      <c r="BM364" s="27" t="s">
        <v>67</v>
      </c>
    </row>
    <row r="365" spans="1:65" ht="15">
      <c r="A365" s="24" t="s">
        <v>5</v>
      </c>
      <c r="B365" s="18" t="s">
        <v>115</v>
      </c>
      <c r="C365" s="15" t="s">
        <v>116</v>
      </c>
      <c r="D365" s="16" t="s">
        <v>238</v>
      </c>
      <c r="E365" s="17" t="s">
        <v>238</v>
      </c>
      <c r="F365" s="17" t="s">
        <v>238</v>
      </c>
      <c r="G365" s="17" t="s">
        <v>238</v>
      </c>
      <c r="H365" s="17" t="s">
        <v>238</v>
      </c>
      <c r="I365" s="17" t="s">
        <v>238</v>
      </c>
      <c r="J365" s="17" t="s">
        <v>238</v>
      </c>
      <c r="K365" s="17" t="s">
        <v>238</v>
      </c>
      <c r="L365" s="17" t="s">
        <v>238</v>
      </c>
      <c r="M365" s="17" t="s">
        <v>238</v>
      </c>
      <c r="N365" s="17" t="s">
        <v>238</v>
      </c>
      <c r="O365" s="17" t="s">
        <v>238</v>
      </c>
      <c r="P365" s="17" t="s">
        <v>238</v>
      </c>
      <c r="Q365" s="150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239</v>
      </c>
      <c r="C366" s="9" t="s">
        <v>239</v>
      </c>
      <c r="D366" s="148" t="s">
        <v>241</v>
      </c>
      <c r="E366" s="149" t="s">
        <v>243</v>
      </c>
      <c r="F366" s="149" t="s">
        <v>244</v>
      </c>
      <c r="G366" s="149" t="s">
        <v>246</v>
      </c>
      <c r="H366" s="149" t="s">
        <v>248</v>
      </c>
      <c r="I366" s="149" t="s">
        <v>251</v>
      </c>
      <c r="J366" s="149" t="s">
        <v>252</v>
      </c>
      <c r="K366" s="149" t="s">
        <v>253</v>
      </c>
      <c r="L366" s="149" t="s">
        <v>254</v>
      </c>
      <c r="M366" s="149" t="s">
        <v>255</v>
      </c>
      <c r="N366" s="149" t="s">
        <v>273</v>
      </c>
      <c r="O366" s="149" t="s">
        <v>256</v>
      </c>
      <c r="P366" s="149" t="s">
        <v>280</v>
      </c>
      <c r="Q366" s="150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299</v>
      </c>
      <c r="E367" s="11" t="s">
        <v>299</v>
      </c>
      <c r="F367" s="11" t="s">
        <v>299</v>
      </c>
      <c r="G367" s="11" t="s">
        <v>299</v>
      </c>
      <c r="H367" s="11" t="s">
        <v>300</v>
      </c>
      <c r="I367" s="11" t="s">
        <v>299</v>
      </c>
      <c r="J367" s="11" t="s">
        <v>299</v>
      </c>
      <c r="K367" s="11" t="s">
        <v>299</v>
      </c>
      <c r="L367" s="11" t="s">
        <v>299</v>
      </c>
      <c r="M367" s="11" t="s">
        <v>299</v>
      </c>
      <c r="N367" s="11" t="s">
        <v>299</v>
      </c>
      <c r="O367" s="11" t="s">
        <v>299</v>
      </c>
      <c r="P367" s="11" t="s">
        <v>299</v>
      </c>
      <c r="Q367" s="150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150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144">
        <v>4.3132000000000001</v>
      </c>
      <c r="E369" s="21">
        <v>2.75</v>
      </c>
      <c r="F369" s="21">
        <v>2.6180688461657322</v>
      </c>
      <c r="G369" s="21">
        <v>2.96</v>
      </c>
      <c r="H369" s="21">
        <v>3.2</v>
      </c>
      <c r="I369" s="21">
        <v>3.45</v>
      </c>
      <c r="J369" s="21">
        <v>2.75</v>
      </c>
      <c r="K369" s="21">
        <v>3.19</v>
      </c>
      <c r="L369" s="21">
        <v>2.57</v>
      </c>
      <c r="M369" s="21">
        <v>3</v>
      </c>
      <c r="N369" s="21">
        <v>2.91</v>
      </c>
      <c r="O369" s="21">
        <v>2.7481399999999998</v>
      </c>
      <c r="P369" s="21">
        <v>2.4658000000000002</v>
      </c>
      <c r="Q369" s="150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45">
        <v>4.3715999999999999</v>
      </c>
      <c r="E370" s="11">
        <v>2.89</v>
      </c>
      <c r="F370" s="11">
        <v>2.4921007933496382</v>
      </c>
      <c r="G370" s="11">
        <v>2.81</v>
      </c>
      <c r="H370" s="11">
        <v>3.1</v>
      </c>
      <c r="I370" s="11">
        <v>3.41</v>
      </c>
      <c r="J370" s="11">
        <v>2.79</v>
      </c>
      <c r="K370" s="11">
        <v>3.08</v>
      </c>
      <c r="L370" s="11">
        <v>2.58</v>
      </c>
      <c r="M370" s="11">
        <v>2.94</v>
      </c>
      <c r="N370" s="11">
        <v>2.89</v>
      </c>
      <c r="O370" s="11">
        <v>2.87493</v>
      </c>
      <c r="P370" s="11">
        <v>2.3271999999999999</v>
      </c>
      <c r="Q370" s="150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e">
        <v>#N/A</v>
      </c>
    </row>
    <row r="371" spans="1:65">
      <c r="A371" s="29"/>
      <c r="B371" s="19">
        <v>1</v>
      </c>
      <c r="C371" s="9">
        <v>3</v>
      </c>
      <c r="D371" s="145">
        <v>4.2694000000000001</v>
      </c>
      <c r="E371" s="11">
        <v>2.79</v>
      </c>
      <c r="F371" s="11">
        <v>2.4101881891622954</v>
      </c>
      <c r="G371" s="11">
        <v>3.05</v>
      </c>
      <c r="H371" s="11">
        <v>3.2</v>
      </c>
      <c r="I371" s="11">
        <v>3.43</v>
      </c>
      <c r="J371" s="11">
        <v>2.79</v>
      </c>
      <c r="K371" s="11">
        <v>3.19</v>
      </c>
      <c r="L371" s="11">
        <v>2.66</v>
      </c>
      <c r="M371" s="11">
        <v>3</v>
      </c>
      <c r="N371" s="11">
        <v>2.81</v>
      </c>
      <c r="O371" s="11">
        <v>2.8018100000000001</v>
      </c>
      <c r="P371" s="11">
        <v>2.5203000000000002</v>
      </c>
      <c r="Q371" s="150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45">
        <v>4.3066000000000004</v>
      </c>
      <c r="E372" s="11">
        <v>2.77</v>
      </c>
      <c r="F372" s="11">
        <v>2.5054789437752203</v>
      </c>
      <c r="G372" s="11">
        <v>2.76</v>
      </c>
      <c r="H372" s="11">
        <v>3.2</v>
      </c>
      <c r="I372" s="11">
        <v>3.46</v>
      </c>
      <c r="J372" s="11">
        <v>2.71</v>
      </c>
      <c r="K372" s="11">
        <v>3.14</v>
      </c>
      <c r="L372" s="11">
        <v>2.56</v>
      </c>
      <c r="M372" s="11">
        <v>2.97</v>
      </c>
      <c r="N372" s="11">
        <v>2.8</v>
      </c>
      <c r="O372" s="11">
        <v>2.7705799999999998</v>
      </c>
      <c r="P372" s="11">
        <v>2.5756999999999999</v>
      </c>
      <c r="Q372" s="150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2.8741691868368187</v>
      </c>
    </row>
    <row r="373" spans="1:65">
      <c r="A373" s="29"/>
      <c r="B373" s="19">
        <v>1</v>
      </c>
      <c r="C373" s="9">
        <v>5</v>
      </c>
      <c r="D373" s="145">
        <v>4.2718999999999996</v>
      </c>
      <c r="E373" s="11">
        <v>2.81</v>
      </c>
      <c r="F373" s="11">
        <v>2.5685542583822691</v>
      </c>
      <c r="G373" s="11">
        <v>2.7</v>
      </c>
      <c r="H373" s="11">
        <v>3.3</v>
      </c>
      <c r="I373" s="11">
        <v>3.42</v>
      </c>
      <c r="J373" s="11">
        <v>2.7</v>
      </c>
      <c r="K373" s="11">
        <v>3.06</v>
      </c>
      <c r="L373" s="11">
        <v>2.67</v>
      </c>
      <c r="M373" s="11">
        <v>2.92</v>
      </c>
      <c r="N373" s="11">
        <v>2.77</v>
      </c>
      <c r="O373" s="11">
        <v>2.7024400000000002</v>
      </c>
      <c r="P373" s="11">
        <v>2.5415999999999999</v>
      </c>
      <c r="Q373" s="150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87</v>
      </c>
    </row>
    <row r="374" spans="1:65">
      <c r="A374" s="29"/>
      <c r="B374" s="19">
        <v>1</v>
      </c>
      <c r="C374" s="9">
        <v>6</v>
      </c>
      <c r="D374" s="145">
        <v>4.2382999999999997</v>
      </c>
      <c r="E374" s="11">
        <v>2.75</v>
      </c>
      <c r="F374" s="11">
        <v>2.6681004214157928</v>
      </c>
      <c r="G374" s="11">
        <v>2.89</v>
      </c>
      <c r="H374" s="11">
        <v>3.3</v>
      </c>
      <c r="I374" s="11">
        <v>3.48</v>
      </c>
      <c r="J374" s="11">
        <v>2.68</v>
      </c>
      <c r="K374" s="11">
        <v>3.16</v>
      </c>
      <c r="L374" s="11">
        <v>2.71</v>
      </c>
      <c r="M374" s="11">
        <v>3.06</v>
      </c>
      <c r="N374" s="11">
        <v>2.88</v>
      </c>
      <c r="O374" s="11">
        <v>2.8182900000000002</v>
      </c>
      <c r="P374" s="11">
        <v>2.7109000000000001</v>
      </c>
      <c r="Q374" s="150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9"/>
      <c r="B375" s="20" t="s">
        <v>267</v>
      </c>
      <c r="C375" s="12"/>
      <c r="D375" s="22">
        <v>4.2951666666666659</v>
      </c>
      <c r="E375" s="22">
        <v>2.793333333333333</v>
      </c>
      <c r="F375" s="22">
        <v>2.5437485753751581</v>
      </c>
      <c r="G375" s="22">
        <v>2.8616666666666668</v>
      </c>
      <c r="H375" s="22">
        <v>3.2166666666666668</v>
      </c>
      <c r="I375" s="22">
        <v>3.4416666666666669</v>
      </c>
      <c r="J375" s="22">
        <v>2.7366666666666664</v>
      </c>
      <c r="K375" s="22">
        <v>3.1366666666666667</v>
      </c>
      <c r="L375" s="22">
        <v>2.625</v>
      </c>
      <c r="M375" s="22">
        <v>2.9816666666666669</v>
      </c>
      <c r="N375" s="22">
        <v>2.8433333333333333</v>
      </c>
      <c r="O375" s="22">
        <v>2.7860316666666667</v>
      </c>
      <c r="P375" s="22">
        <v>2.5235833333333333</v>
      </c>
      <c r="Q375" s="150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9"/>
      <c r="B376" s="3" t="s">
        <v>268</v>
      </c>
      <c r="C376" s="28"/>
      <c r="D376" s="11">
        <v>4.28925</v>
      </c>
      <c r="E376" s="11">
        <v>2.7800000000000002</v>
      </c>
      <c r="F376" s="11">
        <v>2.5370166010787445</v>
      </c>
      <c r="G376" s="11">
        <v>2.85</v>
      </c>
      <c r="H376" s="11">
        <v>3.2</v>
      </c>
      <c r="I376" s="11">
        <v>3.4400000000000004</v>
      </c>
      <c r="J376" s="11">
        <v>2.73</v>
      </c>
      <c r="K376" s="11">
        <v>3.1500000000000004</v>
      </c>
      <c r="L376" s="11">
        <v>2.62</v>
      </c>
      <c r="M376" s="11">
        <v>2.9850000000000003</v>
      </c>
      <c r="N376" s="11">
        <v>2.8449999999999998</v>
      </c>
      <c r="O376" s="11">
        <v>2.7861950000000002</v>
      </c>
      <c r="P376" s="11">
        <v>2.5309499999999998</v>
      </c>
      <c r="Q376" s="150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9"/>
      <c r="B377" s="3" t="s">
        <v>269</v>
      </c>
      <c r="C377" s="28"/>
      <c r="D377" s="23">
        <v>4.6340162566252147E-2</v>
      </c>
      <c r="E377" s="23">
        <v>5.2788887719544451E-2</v>
      </c>
      <c r="F377" s="23">
        <v>9.3351637403772295E-2</v>
      </c>
      <c r="G377" s="23">
        <v>0.13044794619566322</v>
      </c>
      <c r="H377" s="23">
        <v>7.5277265270907973E-2</v>
      </c>
      <c r="I377" s="23">
        <v>2.6394443859772167E-2</v>
      </c>
      <c r="J377" s="23">
        <v>4.718756898449699E-2</v>
      </c>
      <c r="K377" s="23">
        <v>5.5377492419453792E-2</v>
      </c>
      <c r="L377" s="23">
        <v>6.2849025449882676E-2</v>
      </c>
      <c r="M377" s="23">
        <v>4.9966655548142003E-2</v>
      </c>
      <c r="N377" s="23">
        <v>5.7154760664940872E-2</v>
      </c>
      <c r="O377" s="23">
        <v>5.9757122894820394E-2</v>
      </c>
      <c r="P377" s="23">
        <v>0.12652619359905945</v>
      </c>
      <c r="Q377" s="215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  <c r="AL377" s="216"/>
      <c r="AM377" s="216"/>
      <c r="AN377" s="216"/>
      <c r="AO377" s="216"/>
      <c r="AP377" s="216"/>
      <c r="AQ377" s="216"/>
      <c r="AR377" s="216"/>
      <c r="AS377" s="216"/>
      <c r="AT377" s="216"/>
      <c r="AU377" s="216"/>
      <c r="AV377" s="216"/>
      <c r="AW377" s="216"/>
      <c r="AX377" s="216"/>
      <c r="AY377" s="216"/>
      <c r="AZ377" s="216"/>
      <c r="BA377" s="216"/>
      <c r="BB377" s="216"/>
      <c r="BC377" s="216"/>
      <c r="BD377" s="216"/>
      <c r="BE377" s="216"/>
      <c r="BF377" s="216"/>
      <c r="BG377" s="216"/>
      <c r="BH377" s="216"/>
      <c r="BI377" s="216"/>
      <c r="BJ377" s="216"/>
      <c r="BK377" s="216"/>
      <c r="BL377" s="216"/>
      <c r="BM377" s="53"/>
    </row>
    <row r="378" spans="1:65">
      <c r="A378" s="29"/>
      <c r="B378" s="3" t="s">
        <v>87</v>
      </c>
      <c r="C378" s="28"/>
      <c r="D378" s="13">
        <v>1.0788909060475454E-2</v>
      </c>
      <c r="E378" s="13">
        <v>1.889816982799921E-2</v>
      </c>
      <c r="F378" s="13">
        <v>3.6698452947538096E-2</v>
      </c>
      <c r="G378" s="13">
        <v>4.5584605543038982E-2</v>
      </c>
      <c r="H378" s="13">
        <v>2.3402258633442891E-2</v>
      </c>
      <c r="I378" s="13">
        <v>7.6690878042921544E-3</v>
      </c>
      <c r="J378" s="13">
        <v>1.7242717046710231E-2</v>
      </c>
      <c r="K378" s="13">
        <v>1.7654885999825863E-2</v>
      </c>
      <c r="L378" s="13">
        <v>2.3942485885669589E-2</v>
      </c>
      <c r="M378" s="13">
        <v>1.6757961614804473E-2</v>
      </c>
      <c r="N378" s="13">
        <v>2.0101322625418829E-2</v>
      </c>
      <c r="O378" s="13">
        <v>2.1448831185151781E-2</v>
      </c>
      <c r="P378" s="13">
        <v>5.013751356169182E-2</v>
      </c>
      <c r="Q378" s="150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9"/>
      <c r="B379" s="3" t="s">
        <v>270</v>
      </c>
      <c r="C379" s="28"/>
      <c r="D379" s="13">
        <v>0.49440286477837203</v>
      </c>
      <c r="E379" s="13">
        <v>-2.8124946114410854E-2</v>
      </c>
      <c r="F379" s="13">
        <v>-0.11496212991737853</v>
      </c>
      <c r="G379" s="13">
        <v>-4.3499597126749334E-3</v>
      </c>
      <c r="H379" s="13">
        <v>0.11916399403292788</v>
      </c>
      <c r="I379" s="13">
        <v>0.19744748584352134</v>
      </c>
      <c r="J379" s="13">
        <v>-4.7840788496338105E-2</v>
      </c>
      <c r="K379" s="13">
        <v>9.1329863611383733E-2</v>
      </c>
      <c r="L379" s="13">
        <v>-8.6692595543076956E-2</v>
      </c>
      <c r="M379" s="13">
        <v>3.7401235919641618E-2</v>
      </c>
      <c r="N379" s="13">
        <v>-1.0728614600945541E-2</v>
      </c>
      <c r="O379" s="13">
        <v>-3.0665390393093794E-2</v>
      </c>
      <c r="P379" s="13">
        <v>-0.12197815462955552</v>
      </c>
      <c r="Q379" s="150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9"/>
      <c r="B380" s="44" t="s">
        <v>271</v>
      </c>
      <c r="C380" s="45"/>
      <c r="D380" s="43">
        <v>4.4800000000000004</v>
      </c>
      <c r="E380" s="43">
        <v>0.15</v>
      </c>
      <c r="F380" s="43">
        <v>0.93</v>
      </c>
      <c r="G380" s="43">
        <v>0.06</v>
      </c>
      <c r="H380" s="43">
        <v>1.1499999999999999</v>
      </c>
      <c r="I380" s="43">
        <v>1.85</v>
      </c>
      <c r="J380" s="43">
        <v>0.33</v>
      </c>
      <c r="K380" s="43">
        <v>0.91</v>
      </c>
      <c r="L380" s="43">
        <v>0.67</v>
      </c>
      <c r="M380" s="43">
        <v>0.43</v>
      </c>
      <c r="N380" s="43">
        <v>0</v>
      </c>
      <c r="O380" s="43">
        <v>0.18</v>
      </c>
      <c r="P380" s="43">
        <v>0.99</v>
      </c>
      <c r="Q380" s="150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2"/>
    </row>
    <row r="382" spans="1:65" ht="15">
      <c r="B382" s="8" t="s">
        <v>536</v>
      </c>
      <c r="BM382" s="27" t="s">
        <v>298</v>
      </c>
    </row>
    <row r="383" spans="1:65" ht="15">
      <c r="A383" s="24" t="s">
        <v>82</v>
      </c>
      <c r="B383" s="18" t="s">
        <v>115</v>
      </c>
      <c r="C383" s="15" t="s">
        <v>116</v>
      </c>
      <c r="D383" s="16" t="s">
        <v>238</v>
      </c>
      <c r="E383" s="17" t="s">
        <v>238</v>
      </c>
      <c r="F383" s="17" t="s">
        <v>238</v>
      </c>
      <c r="G383" s="17" t="s">
        <v>238</v>
      </c>
      <c r="H383" s="17" t="s">
        <v>238</v>
      </c>
      <c r="I383" s="17" t="s">
        <v>238</v>
      </c>
      <c r="J383" s="17" t="s">
        <v>238</v>
      </c>
      <c r="K383" s="17" t="s">
        <v>238</v>
      </c>
      <c r="L383" s="17" t="s">
        <v>238</v>
      </c>
      <c r="M383" s="17" t="s">
        <v>238</v>
      </c>
      <c r="N383" s="17" t="s">
        <v>238</v>
      </c>
      <c r="O383" s="17" t="s">
        <v>238</v>
      </c>
      <c r="P383" s="17" t="s">
        <v>238</v>
      </c>
      <c r="Q383" s="17" t="s">
        <v>238</v>
      </c>
      <c r="R383" s="17" t="s">
        <v>238</v>
      </c>
      <c r="S383" s="150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239</v>
      </c>
      <c r="C384" s="9" t="s">
        <v>239</v>
      </c>
      <c r="D384" s="148" t="s">
        <v>241</v>
      </c>
      <c r="E384" s="149" t="s">
        <v>243</v>
      </c>
      <c r="F384" s="149" t="s">
        <v>244</v>
      </c>
      <c r="G384" s="149" t="s">
        <v>245</v>
      </c>
      <c r="H384" s="149" t="s">
        <v>246</v>
      </c>
      <c r="I384" s="149" t="s">
        <v>248</v>
      </c>
      <c r="J384" s="149" t="s">
        <v>249</v>
      </c>
      <c r="K384" s="149" t="s">
        <v>251</v>
      </c>
      <c r="L384" s="149" t="s">
        <v>252</v>
      </c>
      <c r="M384" s="149" t="s">
        <v>253</v>
      </c>
      <c r="N384" s="149" t="s">
        <v>254</v>
      </c>
      <c r="O384" s="149" t="s">
        <v>255</v>
      </c>
      <c r="P384" s="149" t="s">
        <v>273</v>
      </c>
      <c r="Q384" s="149" t="s">
        <v>257</v>
      </c>
      <c r="R384" s="149" t="s">
        <v>258</v>
      </c>
      <c r="S384" s="150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299</v>
      </c>
      <c r="E385" s="11" t="s">
        <v>299</v>
      </c>
      <c r="F385" s="11" t="s">
        <v>299</v>
      </c>
      <c r="G385" s="11" t="s">
        <v>299</v>
      </c>
      <c r="H385" s="11" t="s">
        <v>299</v>
      </c>
      <c r="I385" s="11" t="s">
        <v>300</v>
      </c>
      <c r="J385" s="11" t="s">
        <v>299</v>
      </c>
      <c r="K385" s="11" t="s">
        <v>299</v>
      </c>
      <c r="L385" s="11" t="s">
        <v>299</v>
      </c>
      <c r="M385" s="11" t="s">
        <v>299</v>
      </c>
      <c r="N385" s="11" t="s">
        <v>299</v>
      </c>
      <c r="O385" s="11" t="s">
        <v>299</v>
      </c>
      <c r="P385" s="11" t="s">
        <v>299</v>
      </c>
      <c r="Q385" s="11" t="s">
        <v>300</v>
      </c>
      <c r="R385" s="11" t="s">
        <v>300</v>
      </c>
      <c r="S385" s="150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3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150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8">
        <v>1</v>
      </c>
      <c r="C387" s="14">
        <v>1</v>
      </c>
      <c r="D387" s="233">
        <v>0.15179999999999999</v>
      </c>
      <c r="E387" s="228">
        <v>1.1000000000000001</v>
      </c>
      <c r="F387" s="228" t="s">
        <v>98</v>
      </c>
      <c r="G387" s="228">
        <v>1.1000000000000001</v>
      </c>
      <c r="H387" s="227">
        <v>0.12</v>
      </c>
      <c r="I387" s="228">
        <v>0.4</v>
      </c>
      <c r="J387" s="228">
        <v>1.06</v>
      </c>
      <c r="K387" s="228">
        <v>2.5299999999999998</v>
      </c>
      <c r="L387" s="227">
        <v>7.0000000000000007E-2</v>
      </c>
      <c r="M387" s="228" t="s">
        <v>291</v>
      </c>
      <c r="N387" s="228" t="s">
        <v>291</v>
      </c>
      <c r="O387" s="227">
        <v>0.06</v>
      </c>
      <c r="P387" s="228" t="s">
        <v>291</v>
      </c>
      <c r="Q387" s="227">
        <v>7.0000000000000007E-2</v>
      </c>
      <c r="R387" s="227">
        <v>7.0000000000000007E-2</v>
      </c>
      <c r="S387" s="215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216"/>
      <c r="AY387" s="216"/>
      <c r="AZ387" s="216"/>
      <c r="BA387" s="216"/>
      <c r="BB387" s="216"/>
      <c r="BC387" s="216"/>
      <c r="BD387" s="216"/>
      <c r="BE387" s="216"/>
      <c r="BF387" s="216"/>
      <c r="BG387" s="216"/>
      <c r="BH387" s="216"/>
      <c r="BI387" s="216"/>
      <c r="BJ387" s="216"/>
      <c r="BK387" s="216"/>
      <c r="BL387" s="216"/>
      <c r="BM387" s="229">
        <v>1</v>
      </c>
    </row>
    <row r="388" spans="1:65">
      <c r="A388" s="29"/>
      <c r="B388" s="19">
        <v>1</v>
      </c>
      <c r="C388" s="9">
        <v>2</v>
      </c>
      <c r="D388" s="230">
        <v>0.1784</v>
      </c>
      <c r="E388" s="230">
        <v>0.9</v>
      </c>
      <c r="F388" s="230" t="s">
        <v>98</v>
      </c>
      <c r="G388" s="230">
        <v>1</v>
      </c>
      <c r="H388" s="23">
        <v>0.11</v>
      </c>
      <c r="I388" s="230">
        <v>0.4</v>
      </c>
      <c r="J388" s="230">
        <v>0.9900000000000001</v>
      </c>
      <c r="K388" s="230">
        <v>2.44</v>
      </c>
      <c r="L388" s="23">
        <v>0.08</v>
      </c>
      <c r="M388" s="230" t="s">
        <v>291</v>
      </c>
      <c r="N388" s="230" t="s">
        <v>291</v>
      </c>
      <c r="O388" s="23">
        <v>0.06</v>
      </c>
      <c r="P388" s="230" t="s">
        <v>291</v>
      </c>
      <c r="Q388" s="23">
        <v>0.08</v>
      </c>
      <c r="R388" s="23">
        <v>7.0000000000000007E-2</v>
      </c>
      <c r="S388" s="215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216"/>
      <c r="AY388" s="216"/>
      <c r="AZ388" s="216"/>
      <c r="BA388" s="216"/>
      <c r="BB388" s="216"/>
      <c r="BC388" s="216"/>
      <c r="BD388" s="216"/>
      <c r="BE388" s="216"/>
      <c r="BF388" s="216"/>
      <c r="BG388" s="216"/>
      <c r="BH388" s="216"/>
      <c r="BI388" s="216"/>
      <c r="BJ388" s="216"/>
      <c r="BK388" s="216"/>
      <c r="BL388" s="216"/>
      <c r="BM388" s="229">
        <v>6</v>
      </c>
    </row>
    <row r="389" spans="1:65">
      <c r="A389" s="29"/>
      <c r="B389" s="19">
        <v>1</v>
      </c>
      <c r="C389" s="9">
        <v>3</v>
      </c>
      <c r="D389" s="230">
        <v>0.1731</v>
      </c>
      <c r="E389" s="230">
        <v>1</v>
      </c>
      <c r="F389" s="230" t="s">
        <v>98</v>
      </c>
      <c r="G389" s="230">
        <v>1</v>
      </c>
      <c r="H389" s="23">
        <v>0.12</v>
      </c>
      <c r="I389" s="230">
        <v>0.2</v>
      </c>
      <c r="J389" s="230">
        <v>0.91</v>
      </c>
      <c r="K389" s="230">
        <v>2.48</v>
      </c>
      <c r="L389" s="23">
        <v>7.0000000000000007E-2</v>
      </c>
      <c r="M389" s="230" t="s">
        <v>291</v>
      </c>
      <c r="N389" s="23">
        <v>0.05</v>
      </c>
      <c r="O389" s="23">
        <v>0.06</v>
      </c>
      <c r="P389" s="230" t="s">
        <v>291</v>
      </c>
      <c r="Q389" s="23">
        <v>0.06</v>
      </c>
      <c r="R389" s="23">
        <v>0.08</v>
      </c>
      <c r="S389" s="215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  <c r="AH389" s="216"/>
      <c r="AI389" s="216"/>
      <c r="AJ389" s="216"/>
      <c r="AK389" s="216"/>
      <c r="AL389" s="216"/>
      <c r="AM389" s="216"/>
      <c r="AN389" s="216"/>
      <c r="AO389" s="216"/>
      <c r="AP389" s="216"/>
      <c r="AQ389" s="216"/>
      <c r="AR389" s="216"/>
      <c r="AS389" s="216"/>
      <c r="AT389" s="216"/>
      <c r="AU389" s="216"/>
      <c r="AV389" s="216"/>
      <c r="AW389" s="216"/>
      <c r="AX389" s="216"/>
      <c r="AY389" s="216"/>
      <c r="AZ389" s="216"/>
      <c r="BA389" s="216"/>
      <c r="BB389" s="216"/>
      <c r="BC389" s="216"/>
      <c r="BD389" s="216"/>
      <c r="BE389" s="216"/>
      <c r="BF389" s="216"/>
      <c r="BG389" s="216"/>
      <c r="BH389" s="216"/>
      <c r="BI389" s="216"/>
      <c r="BJ389" s="216"/>
      <c r="BK389" s="216"/>
      <c r="BL389" s="216"/>
      <c r="BM389" s="229">
        <v>16</v>
      </c>
    </row>
    <row r="390" spans="1:65">
      <c r="A390" s="29"/>
      <c r="B390" s="19">
        <v>1</v>
      </c>
      <c r="C390" s="9">
        <v>4</v>
      </c>
      <c r="D390" s="230">
        <v>0.1731</v>
      </c>
      <c r="E390" s="230">
        <v>1</v>
      </c>
      <c r="F390" s="230" t="s">
        <v>98</v>
      </c>
      <c r="G390" s="230">
        <v>1</v>
      </c>
      <c r="H390" s="23">
        <v>0.11</v>
      </c>
      <c r="I390" s="230">
        <v>0.3</v>
      </c>
      <c r="J390" s="230">
        <v>0.92</v>
      </c>
      <c r="K390" s="230">
        <v>2.4500000000000002</v>
      </c>
      <c r="L390" s="23">
        <v>7.0000000000000007E-2</v>
      </c>
      <c r="M390" s="230" t="s">
        <v>291</v>
      </c>
      <c r="N390" s="230" t="s">
        <v>291</v>
      </c>
      <c r="O390" s="23">
        <v>0.06</v>
      </c>
      <c r="P390" s="230" t="s">
        <v>291</v>
      </c>
      <c r="Q390" s="23">
        <v>7.0000000000000007E-2</v>
      </c>
      <c r="R390" s="234">
        <v>0.12</v>
      </c>
      <c r="S390" s="215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  <c r="AE390" s="216"/>
      <c r="AF390" s="216"/>
      <c r="AG390" s="216"/>
      <c r="AH390" s="216"/>
      <c r="AI390" s="216"/>
      <c r="AJ390" s="216"/>
      <c r="AK390" s="216"/>
      <c r="AL390" s="216"/>
      <c r="AM390" s="216"/>
      <c r="AN390" s="216"/>
      <c r="AO390" s="216"/>
      <c r="AP390" s="216"/>
      <c r="AQ390" s="216"/>
      <c r="AR390" s="216"/>
      <c r="AS390" s="216"/>
      <c r="AT390" s="216"/>
      <c r="AU390" s="216"/>
      <c r="AV390" s="216"/>
      <c r="AW390" s="216"/>
      <c r="AX390" s="216"/>
      <c r="AY390" s="216"/>
      <c r="AZ390" s="216"/>
      <c r="BA390" s="216"/>
      <c r="BB390" s="216"/>
      <c r="BC390" s="216"/>
      <c r="BD390" s="216"/>
      <c r="BE390" s="216"/>
      <c r="BF390" s="216"/>
      <c r="BG390" s="216"/>
      <c r="BH390" s="216"/>
      <c r="BI390" s="216"/>
      <c r="BJ390" s="216"/>
      <c r="BK390" s="216"/>
      <c r="BL390" s="216"/>
      <c r="BM390" s="229">
        <v>7.0047619047618997E-2</v>
      </c>
    </row>
    <row r="391" spans="1:65">
      <c r="A391" s="29"/>
      <c r="B391" s="19">
        <v>1</v>
      </c>
      <c r="C391" s="9">
        <v>5</v>
      </c>
      <c r="D391" s="230">
        <v>0.1741</v>
      </c>
      <c r="E391" s="230">
        <v>1.1000000000000001</v>
      </c>
      <c r="F391" s="230" t="s">
        <v>98</v>
      </c>
      <c r="G391" s="230">
        <v>1</v>
      </c>
      <c r="H391" s="23">
        <v>0.12</v>
      </c>
      <c r="I391" s="230">
        <v>0.3</v>
      </c>
      <c r="J391" s="230">
        <v>0.97000000000000008</v>
      </c>
      <c r="K391" s="230">
        <v>2.4300000000000002</v>
      </c>
      <c r="L391" s="23">
        <v>7.0000000000000007E-2</v>
      </c>
      <c r="M391" s="23">
        <v>0.05</v>
      </c>
      <c r="N391" s="230" t="s">
        <v>291</v>
      </c>
      <c r="O391" s="23">
        <v>0.06</v>
      </c>
      <c r="P391" s="230" t="s">
        <v>291</v>
      </c>
      <c r="Q391" s="23">
        <v>0.08</v>
      </c>
      <c r="R391" s="23">
        <v>0.06</v>
      </c>
      <c r="S391" s="215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  <c r="AE391" s="216"/>
      <c r="AF391" s="216"/>
      <c r="AG391" s="216"/>
      <c r="AH391" s="216"/>
      <c r="AI391" s="216"/>
      <c r="AJ391" s="216"/>
      <c r="AK391" s="216"/>
      <c r="AL391" s="216"/>
      <c r="AM391" s="216"/>
      <c r="AN391" s="216"/>
      <c r="AO391" s="216"/>
      <c r="AP391" s="216"/>
      <c r="AQ391" s="216"/>
      <c r="AR391" s="216"/>
      <c r="AS391" s="216"/>
      <c r="AT391" s="216"/>
      <c r="AU391" s="216"/>
      <c r="AV391" s="216"/>
      <c r="AW391" s="216"/>
      <c r="AX391" s="216"/>
      <c r="AY391" s="216"/>
      <c r="AZ391" s="216"/>
      <c r="BA391" s="216"/>
      <c r="BB391" s="216"/>
      <c r="BC391" s="216"/>
      <c r="BD391" s="216"/>
      <c r="BE391" s="216"/>
      <c r="BF391" s="216"/>
      <c r="BG391" s="216"/>
      <c r="BH391" s="216"/>
      <c r="BI391" s="216"/>
      <c r="BJ391" s="216"/>
      <c r="BK391" s="216"/>
      <c r="BL391" s="216"/>
      <c r="BM391" s="229">
        <v>12</v>
      </c>
    </row>
    <row r="392" spans="1:65">
      <c r="A392" s="29"/>
      <c r="B392" s="19">
        <v>1</v>
      </c>
      <c r="C392" s="9">
        <v>6</v>
      </c>
      <c r="D392" s="230">
        <v>0.16339999999999999</v>
      </c>
      <c r="E392" s="230">
        <v>1</v>
      </c>
      <c r="F392" s="230" t="s">
        <v>98</v>
      </c>
      <c r="G392" s="230">
        <v>1</v>
      </c>
      <c r="H392" s="23">
        <v>0.11</v>
      </c>
      <c r="I392" s="230">
        <v>0.4</v>
      </c>
      <c r="J392" s="230">
        <v>0.82</v>
      </c>
      <c r="K392" s="230">
        <v>2.44</v>
      </c>
      <c r="L392" s="23">
        <v>7.0000000000000007E-2</v>
      </c>
      <c r="M392" s="230" t="s">
        <v>291</v>
      </c>
      <c r="N392" s="23">
        <v>0.05</v>
      </c>
      <c r="O392" s="23">
        <v>0.06</v>
      </c>
      <c r="P392" s="230" t="s">
        <v>291</v>
      </c>
      <c r="Q392" s="23">
        <v>7.0000000000000007E-2</v>
      </c>
      <c r="R392" s="23">
        <v>0.08</v>
      </c>
      <c r="S392" s="215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G392" s="216"/>
      <c r="AH392" s="216"/>
      <c r="AI392" s="216"/>
      <c r="AJ392" s="216"/>
      <c r="AK392" s="216"/>
      <c r="AL392" s="216"/>
      <c r="AM392" s="216"/>
      <c r="AN392" s="216"/>
      <c r="AO392" s="216"/>
      <c r="AP392" s="216"/>
      <c r="AQ392" s="216"/>
      <c r="AR392" s="216"/>
      <c r="AS392" s="216"/>
      <c r="AT392" s="216"/>
      <c r="AU392" s="216"/>
      <c r="AV392" s="216"/>
      <c r="AW392" s="216"/>
      <c r="AX392" s="216"/>
      <c r="AY392" s="216"/>
      <c r="AZ392" s="216"/>
      <c r="BA392" s="216"/>
      <c r="BB392" s="216"/>
      <c r="BC392" s="216"/>
      <c r="BD392" s="216"/>
      <c r="BE392" s="216"/>
      <c r="BF392" s="216"/>
      <c r="BG392" s="216"/>
      <c r="BH392" s="216"/>
      <c r="BI392" s="216"/>
      <c r="BJ392" s="216"/>
      <c r="BK392" s="216"/>
      <c r="BL392" s="216"/>
      <c r="BM392" s="53"/>
    </row>
    <row r="393" spans="1:65">
      <c r="A393" s="29"/>
      <c r="B393" s="20" t="s">
        <v>267</v>
      </c>
      <c r="C393" s="12"/>
      <c r="D393" s="231">
        <v>0.16898333333333335</v>
      </c>
      <c r="E393" s="231">
        <v>1.0166666666666666</v>
      </c>
      <c r="F393" s="231" t="s">
        <v>663</v>
      </c>
      <c r="G393" s="231">
        <v>1.0166666666666666</v>
      </c>
      <c r="H393" s="231">
        <v>0.11499999999999999</v>
      </c>
      <c r="I393" s="231">
        <v>0.33333333333333331</v>
      </c>
      <c r="J393" s="231">
        <v>0.94500000000000017</v>
      </c>
      <c r="K393" s="231">
        <v>2.4616666666666664</v>
      </c>
      <c r="L393" s="231">
        <v>7.166666666666667E-2</v>
      </c>
      <c r="M393" s="231">
        <v>0.05</v>
      </c>
      <c r="N393" s="231">
        <v>0.05</v>
      </c>
      <c r="O393" s="231">
        <v>0.06</v>
      </c>
      <c r="P393" s="231" t="s">
        <v>663</v>
      </c>
      <c r="Q393" s="231">
        <v>7.166666666666667E-2</v>
      </c>
      <c r="R393" s="231">
        <v>0.08</v>
      </c>
      <c r="S393" s="215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G393" s="216"/>
      <c r="AH393" s="216"/>
      <c r="AI393" s="216"/>
      <c r="AJ393" s="216"/>
      <c r="AK393" s="216"/>
      <c r="AL393" s="216"/>
      <c r="AM393" s="216"/>
      <c r="AN393" s="216"/>
      <c r="AO393" s="216"/>
      <c r="AP393" s="216"/>
      <c r="AQ393" s="216"/>
      <c r="AR393" s="216"/>
      <c r="AS393" s="216"/>
      <c r="AT393" s="216"/>
      <c r="AU393" s="216"/>
      <c r="AV393" s="216"/>
      <c r="AW393" s="216"/>
      <c r="AX393" s="216"/>
      <c r="AY393" s="216"/>
      <c r="AZ393" s="216"/>
      <c r="BA393" s="216"/>
      <c r="BB393" s="216"/>
      <c r="BC393" s="216"/>
      <c r="BD393" s="216"/>
      <c r="BE393" s="216"/>
      <c r="BF393" s="216"/>
      <c r="BG393" s="216"/>
      <c r="BH393" s="216"/>
      <c r="BI393" s="216"/>
      <c r="BJ393" s="216"/>
      <c r="BK393" s="216"/>
      <c r="BL393" s="216"/>
      <c r="BM393" s="53"/>
    </row>
    <row r="394" spans="1:65">
      <c r="A394" s="29"/>
      <c r="B394" s="3" t="s">
        <v>268</v>
      </c>
      <c r="C394" s="28"/>
      <c r="D394" s="23">
        <v>0.1731</v>
      </c>
      <c r="E394" s="23">
        <v>1</v>
      </c>
      <c r="F394" s="23" t="s">
        <v>663</v>
      </c>
      <c r="G394" s="23">
        <v>1</v>
      </c>
      <c r="H394" s="23">
        <v>0.11499999999999999</v>
      </c>
      <c r="I394" s="23">
        <v>0.35</v>
      </c>
      <c r="J394" s="23">
        <v>0.94500000000000006</v>
      </c>
      <c r="K394" s="23">
        <v>2.4450000000000003</v>
      </c>
      <c r="L394" s="23">
        <v>7.0000000000000007E-2</v>
      </c>
      <c r="M394" s="23">
        <v>0.05</v>
      </c>
      <c r="N394" s="23">
        <v>0.05</v>
      </c>
      <c r="O394" s="23">
        <v>0.06</v>
      </c>
      <c r="P394" s="23" t="s">
        <v>663</v>
      </c>
      <c r="Q394" s="23">
        <v>7.0000000000000007E-2</v>
      </c>
      <c r="R394" s="23">
        <v>7.5000000000000011E-2</v>
      </c>
      <c r="S394" s="215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  <c r="AE394" s="216"/>
      <c r="AF394" s="216"/>
      <c r="AG394" s="216"/>
      <c r="AH394" s="216"/>
      <c r="AI394" s="216"/>
      <c r="AJ394" s="216"/>
      <c r="AK394" s="216"/>
      <c r="AL394" s="216"/>
      <c r="AM394" s="216"/>
      <c r="AN394" s="216"/>
      <c r="AO394" s="216"/>
      <c r="AP394" s="216"/>
      <c r="AQ394" s="216"/>
      <c r="AR394" s="216"/>
      <c r="AS394" s="216"/>
      <c r="AT394" s="216"/>
      <c r="AU394" s="216"/>
      <c r="AV394" s="216"/>
      <c r="AW394" s="216"/>
      <c r="AX394" s="216"/>
      <c r="AY394" s="216"/>
      <c r="AZ394" s="216"/>
      <c r="BA394" s="216"/>
      <c r="BB394" s="216"/>
      <c r="BC394" s="216"/>
      <c r="BD394" s="216"/>
      <c r="BE394" s="216"/>
      <c r="BF394" s="216"/>
      <c r="BG394" s="216"/>
      <c r="BH394" s="216"/>
      <c r="BI394" s="216"/>
      <c r="BJ394" s="216"/>
      <c r="BK394" s="216"/>
      <c r="BL394" s="216"/>
      <c r="BM394" s="53"/>
    </row>
    <row r="395" spans="1:65">
      <c r="A395" s="29"/>
      <c r="B395" s="3" t="s">
        <v>269</v>
      </c>
      <c r="C395" s="28"/>
      <c r="D395" s="23">
        <v>9.7487264125457329E-3</v>
      </c>
      <c r="E395" s="23">
        <v>7.5277265270908139E-2</v>
      </c>
      <c r="F395" s="23" t="s">
        <v>663</v>
      </c>
      <c r="G395" s="23">
        <v>4.0824829046386339E-2</v>
      </c>
      <c r="H395" s="23">
        <v>5.4772255750516587E-3</v>
      </c>
      <c r="I395" s="23">
        <v>8.1649658092772734E-2</v>
      </c>
      <c r="J395" s="23">
        <v>8.1670067956381709E-2</v>
      </c>
      <c r="K395" s="23">
        <v>3.7638632635453952E-2</v>
      </c>
      <c r="L395" s="23">
        <v>4.0824829046386272E-3</v>
      </c>
      <c r="M395" s="23" t="s">
        <v>663</v>
      </c>
      <c r="N395" s="23">
        <v>0</v>
      </c>
      <c r="O395" s="23">
        <v>0</v>
      </c>
      <c r="P395" s="23" t="s">
        <v>663</v>
      </c>
      <c r="Q395" s="23">
        <v>7.5277265270908104E-3</v>
      </c>
      <c r="R395" s="23">
        <v>2.0976176963402999E-2</v>
      </c>
      <c r="S395" s="215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  <c r="AE395" s="216"/>
      <c r="AF395" s="216"/>
      <c r="AG395" s="216"/>
      <c r="AH395" s="216"/>
      <c r="AI395" s="216"/>
      <c r="AJ395" s="216"/>
      <c r="AK395" s="216"/>
      <c r="AL395" s="216"/>
      <c r="AM395" s="216"/>
      <c r="AN395" s="216"/>
      <c r="AO395" s="216"/>
      <c r="AP395" s="216"/>
      <c r="AQ395" s="216"/>
      <c r="AR395" s="216"/>
      <c r="AS395" s="216"/>
      <c r="AT395" s="216"/>
      <c r="AU395" s="216"/>
      <c r="AV395" s="216"/>
      <c r="AW395" s="216"/>
      <c r="AX395" s="216"/>
      <c r="AY395" s="216"/>
      <c r="AZ395" s="216"/>
      <c r="BA395" s="216"/>
      <c r="BB395" s="216"/>
      <c r="BC395" s="216"/>
      <c r="BD395" s="216"/>
      <c r="BE395" s="216"/>
      <c r="BF395" s="216"/>
      <c r="BG395" s="216"/>
      <c r="BH395" s="216"/>
      <c r="BI395" s="216"/>
      <c r="BJ395" s="216"/>
      <c r="BK395" s="216"/>
      <c r="BL395" s="216"/>
      <c r="BM395" s="53"/>
    </row>
    <row r="396" spans="1:65">
      <c r="A396" s="29"/>
      <c r="B396" s="3" t="s">
        <v>87</v>
      </c>
      <c r="C396" s="28"/>
      <c r="D396" s="13">
        <v>5.7690461066450725E-2</v>
      </c>
      <c r="E396" s="13">
        <v>7.4043211741876863E-2</v>
      </c>
      <c r="F396" s="13" t="s">
        <v>663</v>
      </c>
      <c r="G396" s="13">
        <v>4.0155569553822629E-2</v>
      </c>
      <c r="H396" s="13">
        <v>4.7628048478710078E-2</v>
      </c>
      <c r="I396" s="13">
        <v>0.24494897427831822</v>
      </c>
      <c r="J396" s="13">
        <v>8.642335233479545E-2</v>
      </c>
      <c r="K396" s="13">
        <v>1.5289898159290705E-2</v>
      </c>
      <c r="L396" s="13">
        <v>5.6964877739143632E-2</v>
      </c>
      <c r="M396" s="13" t="s">
        <v>663</v>
      </c>
      <c r="N396" s="13">
        <v>0</v>
      </c>
      <c r="O396" s="13">
        <v>0</v>
      </c>
      <c r="P396" s="13" t="s">
        <v>663</v>
      </c>
      <c r="Q396" s="13">
        <v>0.10503804456405781</v>
      </c>
      <c r="R396" s="13">
        <v>0.26220221204253746</v>
      </c>
      <c r="S396" s="150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9"/>
      <c r="B397" s="3" t="s">
        <v>270</v>
      </c>
      <c r="C397" s="28"/>
      <c r="D397" s="13">
        <v>1.4124065261726737</v>
      </c>
      <c r="E397" s="13">
        <v>13.5139360978926</v>
      </c>
      <c r="F397" s="13" t="s">
        <v>663</v>
      </c>
      <c r="G397" s="13">
        <v>13.5139360978926</v>
      </c>
      <c r="H397" s="13">
        <v>0.64174031271244147</v>
      </c>
      <c r="I397" s="13">
        <v>3.7586675730795411</v>
      </c>
      <c r="J397" s="13">
        <v>12.490822569680502</v>
      </c>
      <c r="K397" s="13">
        <v>34.142760027192409</v>
      </c>
      <c r="L397" s="13">
        <v>2.3113528212101331E-2</v>
      </c>
      <c r="M397" s="13">
        <v>-0.28619986403806874</v>
      </c>
      <c r="N397" s="13">
        <v>-0.28619986403806874</v>
      </c>
      <c r="O397" s="13">
        <v>-0.14343983684568262</v>
      </c>
      <c r="P397" s="13" t="s">
        <v>663</v>
      </c>
      <c r="Q397" s="13">
        <v>2.3113528212101331E-2</v>
      </c>
      <c r="R397" s="13">
        <v>0.14208021753908984</v>
      </c>
      <c r="S397" s="150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9"/>
      <c r="B398" s="44" t="s">
        <v>271</v>
      </c>
      <c r="C398" s="45"/>
      <c r="D398" s="43">
        <v>1.54</v>
      </c>
      <c r="E398" s="43" t="s">
        <v>272</v>
      </c>
      <c r="F398" s="43">
        <v>0.4</v>
      </c>
      <c r="G398" s="43" t="s">
        <v>272</v>
      </c>
      <c r="H398" s="43">
        <v>0.65</v>
      </c>
      <c r="I398" s="43" t="s">
        <v>272</v>
      </c>
      <c r="J398" s="43">
        <v>14.35</v>
      </c>
      <c r="K398" s="43">
        <v>39.4</v>
      </c>
      <c r="L398" s="43">
        <v>7.0000000000000007E-2</v>
      </c>
      <c r="M398" s="43">
        <v>0.77</v>
      </c>
      <c r="N398" s="43">
        <v>0.7</v>
      </c>
      <c r="O398" s="43">
        <v>0.26</v>
      </c>
      <c r="P398" s="43">
        <v>0.84</v>
      </c>
      <c r="Q398" s="43">
        <v>7.0000000000000007E-2</v>
      </c>
      <c r="R398" s="43">
        <v>7.0000000000000007E-2</v>
      </c>
      <c r="S398" s="150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30" t="s">
        <v>289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2"/>
    </row>
    <row r="400" spans="1:65">
      <c r="BM400" s="52"/>
    </row>
    <row r="401" spans="1:65" ht="15">
      <c r="B401" s="8" t="s">
        <v>537</v>
      </c>
      <c r="BM401" s="27" t="s">
        <v>67</v>
      </c>
    </row>
    <row r="402" spans="1:65" ht="15">
      <c r="A402" s="24" t="s">
        <v>8</v>
      </c>
      <c r="B402" s="18" t="s">
        <v>115</v>
      </c>
      <c r="C402" s="15" t="s">
        <v>116</v>
      </c>
      <c r="D402" s="16" t="s">
        <v>238</v>
      </c>
      <c r="E402" s="17" t="s">
        <v>238</v>
      </c>
      <c r="F402" s="17" t="s">
        <v>238</v>
      </c>
      <c r="G402" s="17" t="s">
        <v>238</v>
      </c>
      <c r="H402" s="17" t="s">
        <v>238</v>
      </c>
      <c r="I402" s="17" t="s">
        <v>238</v>
      </c>
      <c r="J402" s="17" t="s">
        <v>238</v>
      </c>
      <c r="K402" s="17" t="s">
        <v>238</v>
      </c>
      <c r="L402" s="17" t="s">
        <v>238</v>
      </c>
      <c r="M402" s="17" t="s">
        <v>238</v>
      </c>
      <c r="N402" s="17" t="s">
        <v>238</v>
      </c>
      <c r="O402" s="17" t="s">
        <v>238</v>
      </c>
      <c r="P402" s="17" t="s">
        <v>238</v>
      </c>
      <c r="Q402" s="17" t="s">
        <v>238</v>
      </c>
      <c r="R402" s="17" t="s">
        <v>238</v>
      </c>
      <c r="S402" s="17" t="s">
        <v>238</v>
      </c>
      <c r="T402" s="17" t="s">
        <v>238</v>
      </c>
      <c r="U402" s="17" t="s">
        <v>238</v>
      </c>
      <c r="V402" s="150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239</v>
      </c>
      <c r="C403" s="9" t="s">
        <v>239</v>
      </c>
      <c r="D403" s="148" t="s">
        <v>243</v>
      </c>
      <c r="E403" s="149" t="s">
        <v>244</v>
      </c>
      <c r="F403" s="149" t="s">
        <v>245</v>
      </c>
      <c r="G403" s="149" t="s">
        <v>246</v>
      </c>
      <c r="H403" s="149" t="s">
        <v>247</v>
      </c>
      <c r="I403" s="149" t="s">
        <v>248</v>
      </c>
      <c r="J403" s="149" t="s">
        <v>249</v>
      </c>
      <c r="K403" s="149" t="s">
        <v>250</v>
      </c>
      <c r="L403" s="149" t="s">
        <v>251</v>
      </c>
      <c r="M403" s="149" t="s">
        <v>252</v>
      </c>
      <c r="N403" s="149" t="s">
        <v>253</v>
      </c>
      <c r="O403" s="149" t="s">
        <v>254</v>
      </c>
      <c r="P403" s="149" t="s">
        <v>255</v>
      </c>
      <c r="Q403" s="149" t="s">
        <v>273</v>
      </c>
      <c r="R403" s="149" t="s">
        <v>256</v>
      </c>
      <c r="S403" s="149" t="s">
        <v>257</v>
      </c>
      <c r="T403" s="149" t="s">
        <v>258</v>
      </c>
      <c r="U403" s="149" t="s">
        <v>280</v>
      </c>
      <c r="V403" s="150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299</v>
      </c>
      <c r="E404" s="11" t="s">
        <v>299</v>
      </c>
      <c r="F404" s="11" t="s">
        <v>299</v>
      </c>
      <c r="G404" s="11" t="s">
        <v>299</v>
      </c>
      <c r="H404" s="11" t="s">
        <v>299</v>
      </c>
      <c r="I404" s="11" t="s">
        <v>300</v>
      </c>
      <c r="J404" s="11" t="s">
        <v>299</v>
      </c>
      <c r="K404" s="11" t="s">
        <v>300</v>
      </c>
      <c r="L404" s="11" t="s">
        <v>299</v>
      </c>
      <c r="M404" s="11" t="s">
        <v>299</v>
      </c>
      <c r="N404" s="11" t="s">
        <v>299</v>
      </c>
      <c r="O404" s="11" t="s">
        <v>299</v>
      </c>
      <c r="P404" s="11" t="s">
        <v>299</v>
      </c>
      <c r="Q404" s="11" t="s">
        <v>299</v>
      </c>
      <c r="R404" s="11" t="s">
        <v>299</v>
      </c>
      <c r="S404" s="11" t="s">
        <v>300</v>
      </c>
      <c r="T404" s="11" t="s">
        <v>300</v>
      </c>
      <c r="U404" s="11" t="s">
        <v>118</v>
      </c>
      <c r="V404" s="150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150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1">
        <v>1.51</v>
      </c>
      <c r="E406" s="21">
        <v>1.4349409394518817</v>
      </c>
      <c r="F406" s="21">
        <v>1.6</v>
      </c>
      <c r="G406" s="144">
        <v>2.77</v>
      </c>
      <c r="H406" s="21">
        <v>1.48</v>
      </c>
      <c r="I406" s="21">
        <v>1.6</v>
      </c>
      <c r="J406" s="144">
        <v>2.1</v>
      </c>
      <c r="K406" s="21">
        <v>1.66</v>
      </c>
      <c r="L406" s="144">
        <v>0.94799999999999995</v>
      </c>
      <c r="M406" s="21">
        <v>1.53</v>
      </c>
      <c r="N406" s="21">
        <v>1.585</v>
      </c>
      <c r="O406" s="21">
        <v>1.585</v>
      </c>
      <c r="P406" s="21">
        <v>1.56</v>
      </c>
      <c r="Q406" s="21">
        <v>1.48</v>
      </c>
      <c r="R406" s="144">
        <v>2.5167799999999998</v>
      </c>
      <c r="S406" s="21">
        <v>1.7</v>
      </c>
      <c r="T406" s="21">
        <v>1.48</v>
      </c>
      <c r="U406" s="144">
        <v>3.0226486486486484</v>
      </c>
      <c r="V406" s="150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1">
        <v>1.64</v>
      </c>
      <c r="E407" s="11">
        <v>1.5063586611328998</v>
      </c>
      <c r="F407" s="11">
        <v>1.6</v>
      </c>
      <c r="G407" s="145">
        <v>2.84</v>
      </c>
      <c r="H407" s="11">
        <v>1.48</v>
      </c>
      <c r="I407" s="11">
        <v>1.7</v>
      </c>
      <c r="J407" s="145">
        <v>2.2999999999999998</v>
      </c>
      <c r="K407" s="11">
        <v>1.42</v>
      </c>
      <c r="L407" s="145">
        <v>0.95299999999999996</v>
      </c>
      <c r="M407" s="11">
        <v>1.52</v>
      </c>
      <c r="N407" s="11">
        <v>1.5549999999999999</v>
      </c>
      <c r="O407" s="11">
        <v>1.4350000000000001</v>
      </c>
      <c r="P407" s="11">
        <v>1.59</v>
      </c>
      <c r="Q407" s="11">
        <v>1.4750000000000001</v>
      </c>
      <c r="R407" s="145">
        <v>2.53139</v>
      </c>
      <c r="S407" s="11">
        <v>1.4</v>
      </c>
      <c r="T407" s="11">
        <v>1.51</v>
      </c>
      <c r="U407" s="145">
        <v>2.4150810810810812</v>
      </c>
      <c r="V407" s="150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3</v>
      </c>
      <c r="D408" s="11">
        <v>1.6</v>
      </c>
      <c r="E408" s="11">
        <v>1.4363639336114666</v>
      </c>
      <c r="F408" s="11">
        <v>1.6</v>
      </c>
      <c r="G408" s="145">
        <v>2.71</v>
      </c>
      <c r="H408" s="11">
        <v>1.49</v>
      </c>
      <c r="I408" s="11">
        <v>1.7</v>
      </c>
      <c r="J408" s="145">
        <v>1.7</v>
      </c>
      <c r="K408" s="11">
        <v>1.47</v>
      </c>
      <c r="L408" s="145">
        <v>0.95699999999999985</v>
      </c>
      <c r="M408" s="11">
        <v>1.4850000000000001</v>
      </c>
      <c r="N408" s="11">
        <v>1.5649999999999999</v>
      </c>
      <c r="O408" s="11">
        <v>1.5049999999999999</v>
      </c>
      <c r="P408" s="11">
        <v>1.58</v>
      </c>
      <c r="Q408" s="11">
        <v>1.4350000000000001</v>
      </c>
      <c r="R408" s="145">
        <v>2.6507399999999999</v>
      </c>
      <c r="S408" s="11">
        <v>1.5</v>
      </c>
      <c r="T408" s="11">
        <v>1.57</v>
      </c>
      <c r="U408" s="145">
        <v>2.3315405405405403</v>
      </c>
      <c r="V408" s="150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1">
        <v>1.55</v>
      </c>
      <c r="E409" s="11">
        <v>1.5267359415778246</v>
      </c>
      <c r="F409" s="11">
        <v>1.6</v>
      </c>
      <c r="G409" s="145">
        <v>3.02</v>
      </c>
      <c r="H409" s="11">
        <v>1.47</v>
      </c>
      <c r="I409" s="11">
        <v>1.3</v>
      </c>
      <c r="J409" s="145">
        <v>1.8</v>
      </c>
      <c r="K409" s="11">
        <v>1.53</v>
      </c>
      <c r="L409" s="145">
        <v>0.95299999999999996</v>
      </c>
      <c r="M409" s="11">
        <v>1.47</v>
      </c>
      <c r="N409" s="11">
        <v>1.575</v>
      </c>
      <c r="O409" s="11">
        <v>1.605</v>
      </c>
      <c r="P409" s="11">
        <v>1.6</v>
      </c>
      <c r="Q409" s="11">
        <v>1.4950000000000001</v>
      </c>
      <c r="R409" s="145">
        <v>2.4584100000000002</v>
      </c>
      <c r="S409" s="11">
        <v>1.5</v>
      </c>
      <c r="T409" s="11">
        <v>1.54</v>
      </c>
      <c r="U409" s="145">
        <v>3.0910000000000002</v>
      </c>
      <c r="V409" s="150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1.5399415543188206</v>
      </c>
    </row>
    <row r="410" spans="1:65">
      <c r="A410" s="29"/>
      <c r="B410" s="19">
        <v>1</v>
      </c>
      <c r="C410" s="9">
        <v>5</v>
      </c>
      <c r="D410" s="11">
        <v>1.7</v>
      </c>
      <c r="E410" s="11">
        <v>1.5089151719895164</v>
      </c>
      <c r="F410" s="11">
        <v>1.6</v>
      </c>
      <c r="G410" s="145">
        <v>2.91</v>
      </c>
      <c r="H410" s="11">
        <v>1.48</v>
      </c>
      <c r="I410" s="11">
        <v>1.7</v>
      </c>
      <c r="J410" s="145">
        <v>1.9</v>
      </c>
      <c r="K410" s="11">
        <v>1.4950000000000001</v>
      </c>
      <c r="L410" s="145">
        <v>0.95399999999999985</v>
      </c>
      <c r="M410" s="11">
        <v>1.4350000000000001</v>
      </c>
      <c r="N410" s="11">
        <v>1.56</v>
      </c>
      <c r="O410" s="11">
        <v>1.6850000000000001</v>
      </c>
      <c r="P410" s="11">
        <v>1.52</v>
      </c>
      <c r="Q410" s="11">
        <v>1.4650000000000001</v>
      </c>
      <c r="R410" s="145">
        <v>2.48813</v>
      </c>
      <c r="S410" s="11">
        <v>1.6</v>
      </c>
      <c r="T410" s="11">
        <v>1.49</v>
      </c>
      <c r="U410" s="145">
        <v>2.3315405405405403</v>
      </c>
      <c r="V410" s="150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88</v>
      </c>
    </row>
    <row r="411" spans="1:65">
      <c r="A411" s="29"/>
      <c r="B411" s="19">
        <v>1</v>
      </c>
      <c r="C411" s="9">
        <v>6</v>
      </c>
      <c r="D411" s="11">
        <v>1.55</v>
      </c>
      <c r="E411" s="11">
        <v>1.5371265891044539</v>
      </c>
      <c r="F411" s="11">
        <v>1.6</v>
      </c>
      <c r="G411" s="145">
        <v>2.88</v>
      </c>
      <c r="H411" s="11">
        <v>1.45</v>
      </c>
      <c r="I411" s="146">
        <v>1.2</v>
      </c>
      <c r="J411" s="145">
        <v>1.9</v>
      </c>
      <c r="K411" s="11">
        <v>1.56</v>
      </c>
      <c r="L411" s="145">
        <v>0.96200000000000008</v>
      </c>
      <c r="M411" s="11">
        <v>1.42</v>
      </c>
      <c r="N411" s="11">
        <v>1.5649999999999999</v>
      </c>
      <c r="O411" s="11">
        <v>1.48</v>
      </c>
      <c r="P411" s="11">
        <v>1.66</v>
      </c>
      <c r="Q411" s="11">
        <v>1.49</v>
      </c>
      <c r="R411" s="145">
        <v>2.5455299999999998</v>
      </c>
      <c r="S411" s="11">
        <v>1.7</v>
      </c>
      <c r="T411" s="11">
        <v>1.53</v>
      </c>
      <c r="U411" s="145">
        <v>2.384702702702703</v>
      </c>
      <c r="V411" s="150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9"/>
      <c r="B412" s="20" t="s">
        <v>267</v>
      </c>
      <c r="C412" s="12"/>
      <c r="D412" s="22">
        <v>1.5916666666666668</v>
      </c>
      <c r="E412" s="22">
        <v>1.4917402061446736</v>
      </c>
      <c r="F412" s="22">
        <v>1.5999999999999999</v>
      </c>
      <c r="G412" s="22">
        <v>2.855</v>
      </c>
      <c r="H412" s="22">
        <v>1.4749999999999999</v>
      </c>
      <c r="I412" s="22">
        <v>1.5333333333333332</v>
      </c>
      <c r="J412" s="22">
        <v>1.9500000000000002</v>
      </c>
      <c r="K412" s="22">
        <v>1.5225</v>
      </c>
      <c r="L412" s="22">
        <v>0.9544999999999999</v>
      </c>
      <c r="M412" s="22">
        <v>1.4766666666666666</v>
      </c>
      <c r="N412" s="22">
        <v>1.5674999999999999</v>
      </c>
      <c r="O412" s="22">
        <v>1.549166666666667</v>
      </c>
      <c r="P412" s="22">
        <v>1.585</v>
      </c>
      <c r="Q412" s="22">
        <v>1.4733333333333334</v>
      </c>
      <c r="R412" s="22">
        <v>2.5318299999999998</v>
      </c>
      <c r="S412" s="22">
        <v>1.5666666666666664</v>
      </c>
      <c r="T412" s="22">
        <v>1.5200000000000002</v>
      </c>
      <c r="U412" s="22">
        <v>2.5960855855855858</v>
      </c>
      <c r="V412" s="150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9"/>
      <c r="B413" s="3" t="s">
        <v>268</v>
      </c>
      <c r="C413" s="28"/>
      <c r="D413" s="11">
        <v>1.5750000000000002</v>
      </c>
      <c r="E413" s="11">
        <v>1.507636916561208</v>
      </c>
      <c r="F413" s="11">
        <v>1.6</v>
      </c>
      <c r="G413" s="11">
        <v>2.86</v>
      </c>
      <c r="H413" s="11">
        <v>1.48</v>
      </c>
      <c r="I413" s="11">
        <v>1.65</v>
      </c>
      <c r="J413" s="11">
        <v>1.9</v>
      </c>
      <c r="K413" s="11">
        <v>1.5125000000000002</v>
      </c>
      <c r="L413" s="11">
        <v>0.9534999999999999</v>
      </c>
      <c r="M413" s="11">
        <v>1.4775</v>
      </c>
      <c r="N413" s="11">
        <v>1.5649999999999999</v>
      </c>
      <c r="O413" s="11">
        <v>1.5449999999999999</v>
      </c>
      <c r="P413" s="11">
        <v>1.585</v>
      </c>
      <c r="Q413" s="11">
        <v>1.4775</v>
      </c>
      <c r="R413" s="11">
        <v>2.5240849999999999</v>
      </c>
      <c r="S413" s="11">
        <v>1.55</v>
      </c>
      <c r="T413" s="11">
        <v>1.52</v>
      </c>
      <c r="U413" s="11">
        <v>2.3998918918918921</v>
      </c>
      <c r="V413" s="150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9"/>
      <c r="B414" s="3" t="s">
        <v>269</v>
      </c>
      <c r="C414" s="28"/>
      <c r="D414" s="23">
        <v>6.9689788826388765E-2</v>
      </c>
      <c r="E414" s="23">
        <v>4.4913232329023375E-2</v>
      </c>
      <c r="F414" s="23">
        <v>2.4323767777952469E-16</v>
      </c>
      <c r="G414" s="23">
        <v>0.10894952959971881</v>
      </c>
      <c r="H414" s="23">
        <v>1.3784048752090234E-2</v>
      </c>
      <c r="I414" s="23">
        <v>0.22509257354845533</v>
      </c>
      <c r="J414" s="23">
        <v>0.21679483388678775</v>
      </c>
      <c r="K414" s="23">
        <v>8.2930693955856893E-2</v>
      </c>
      <c r="L414" s="23">
        <v>4.6797435827190658E-3</v>
      </c>
      <c r="M414" s="23">
        <v>4.4234225060089713E-2</v>
      </c>
      <c r="N414" s="23">
        <v>1.0839741694339393E-2</v>
      </c>
      <c r="O414" s="23">
        <v>9.2326413699800283E-2</v>
      </c>
      <c r="P414" s="23">
        <v>4.6368092477478487E-2</v>
      </c>
      <c r="Q414" s="23">
        <v>2.1602468994692862E-2</v>
      </c>
      <c r="R414" s="23">
        <v>6.6112269058019701E-2</v>
      </c>
      <c r="S414" s="23">
        <v>0.12110601416389967</v>
      </c>
      <c r="T414" s="23">
        <v>3.3466401061363046E-2</v>
      </c>
      <c r="U414" s="23">
        <v>0.35897349203178536</v>
      </c>
      <c r="V414" s="215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53"/>
    </row>
    <row r="415" spans="1:65">
      <c r="A415" s="29"/>
      <c r="B415" s="3" t="s">
        <v>87</v>
      </c>
      <c r="C415" s="28"/>
      <c r="D415" s="13">
        <v>4.3784160519197125E-2</v>
      </c>
      <c r="E415" s="13">
        <v>3.0107945166336525E-2</v>
      </c>
      <c r="F415" s="13">
        <v>1.5202354861220294E-16</v>
      </c>
      <c r="G415" s="13">
        <v>3.8160956076959303E-2</v>
      </c>
      <c r="H415" s="13">
        <v>9.3451177980272779E-3</v>
      </c>
      <c r="I415" s="13">
        <v>0.14679950448812304</v>
      </c>
      <c r="J415" s="13">
        <v>0.11117683789066038</v>
      </c>
      <c r="K415" s="13">
        <v>5.4470078131925712E-2</v>
      </c>
      <c r="L415" s="13">
        <v>4.9028219829429717E-3</v>
      </c>
      <c r="M415" s="13">
        <v>2.9955457151302291E-2</v>
      </c>
      <c r="N415" s="13">
        <v>6.9153057061176358E-3</v>
      </c>
      <c r="O415" s="13">
        <v>5.9597469843873221E-2</v>
      </c>
      <c r="P415" s="13">
        <v>2.9254317020491159E-2</v>
      </c>
      <c r="Q415" s="13">
        <v>1.466230927241597E-2</v>
      </c>
      <c r="R415" s="13">
        <v>2.6112443986373378E-2</v>
      </c>
      <c r="S415" s="13">
        <v>7.7301711168446613E-2</v>
      </c>
      <c r="T415" s="13">
        <v>2.201736911931779E-2</v>
      </c>
      <c r="U415" s="13">
        <v>0.13827490666137401</v>
      </c>
      <c r="V415" s="150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9"/>
      <c r="B416" s="3" t="s">
        <v>270</v>
      </c>
      <c r="C416" s="28"/>
      <c r="D416" s="13">
        <v>3.3589010052220036E-2</v>
      </c>
      <c r="E416" s="13">
        <v>-3.1300764654973223E-2</v>
      </c>
      <c r="F416" s="13">
        <v>3.9000470837833534E-2</v>
      </c>
      <c r="G416" s="13">
        <v>0.85396646515125929</v>
      </c>
      <c r="H416" s="13">
        <v>-4.2171440946372152E-2</v>
      </c>
      <c r="I416" s="13">
        <v>-4.2912154470762243E-3</v>
      </c>
      <c r="J416" s="13">
        <v>0.26628182383360977</v>
      </c>
      <c r="K416" s="13">
        <v>-1.1326114468373949E-2</v>
      </c>
      <c r="L416" s="13">
        <v>-0.38017128161580493</v>
      </c>
      <c r="M416" s="13">
        <v>-4.1089148789249408E-2</v>
      </c>
      <c r="N416" s="13">
        <v>1.7895773773940027E-2</v>
      </c>
      <c r="O416" s="13">
        <v>5.9905600455902874E-3</v>
      </c>
      <c r="P416" s="13">
        <v>2.9259841423728838E-2</v>
      </c>
      <c r="Q416" s="13">
        <v>-4.3253733103494785E-2</v>
      </c>
      <c r="R416" s="13">
        <v>0.64410785130084514</v>
      </c>
      <c r="S416" s="13">
        <v>1.7354627695378655E-2</v>
      </c>
      <c r="T416" s="13">
        <v>-1.2949552704057843E-2</v>
      </c>
      <c r="U416" s="13">
        <v>0.68583384109921042</v>
      </c>
      <c r="V416" s="150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9"/>
      <c r="B417" s="44" t="s">
        <v>271</v>
      </c>
      <c r="C417" s="45"/>
      <c r="D417" s="43">
        <v>0.42</v>
      </c>
      <c r="E417" s="43">
        <v>0.82</v>
      </c>
      <c r="F417" s="43">
        <v>0.52</v>
      </c>
      <c r="G417" s="43">
        <v>16.16</v>
      </c>
      <c r="H417" s="43">
        <v>1.03</v>
      </c>
      <c r="I417" s="43">
        <v>0.31</v>
      </c>
      <c r="J417" s="43">
        <v>4.88</v>
      </c>
      <c r="K417" s="43">
        <v>0.44</v>
      </c>
      <c r="L417" s="43">
        <v>7.52</v>
      </c>
      <c r="M417" s="43">
        <v>1.01</v>
      </c>
      <c r="N417" s="43">
        <v>0.12</v>
      </c>
      <c r="O417" s="43">
        <v>0.11</v>
      </c>
      <c r="P417" s="43">
        <v>0.34</v>
      </c>
      <c r="Q417" s="43">
        <v>1.05</v>
      </c>
      <c r="R417" s="43">
        <v>12.13</v>
      </c>
      <c r="S417" s="43">
        <v>0.11</v>
      </c>
      <c r="T417" s="43">
        <v>0.47</v>
      </c>
      <c r="U417" s="43">
        <v>12.93</v>
      </c>
      <c r="V417" s="150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BM418" s="52"/>
    </row>
    <row r="419" spans="1:65" ht="15">
      <c r="B419" s="8" t="s">
        <v>538</v>
      </c>
      <c r="BM419" s="27" t="s">
        <v>298</v>
      </c>
    </row>
    <row r="420" spans="1:65" ht="15">
      <c r="A420" s="24" t="s">
        <v>53</v>
      </c>
      <c r="B420" s="18" t="s">
        <v>115</v>
      </c>
      <c r="C420" s="15" t="s">
        <v>116</v>
      </c>
      <c r="D420" s="16" t="s">
        <v>238</v>
      </c>
      <c r="E420" s="17" t="s">
        <v>238</v>
      </c>
      <c r="F420" s="15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239</v>
      </c>
      <c r="C421" s="9" t="s">
        <v>239</v>
      </c>
      <c r="D421" s="148" t="s">
        <v>242</v>
      </c>
      <c r="E421" s="149" t="s">
        <v>244</v>
      </c>
      <c r="F421" s="15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299</v>
      </c>
      <c r="E422" s="11" t="s">
        <v>299</v>
      </c>
      <c r="F422" s="15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3</v>
      </c>
    </row>
    <row r="423" spans="1:65">
      <c r="A423" s="29"/>
      <c r="B423" s="19"/>
      <c r="C423" s="9"/>
      <c r="D423" s="25"/>
      <c r="E423" s="25"/>
      <c r="F423" s="15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27">
        <v>0.02</v>
      </c>
      <c r="E424" s="228" t="s">
        <v>107</v>
      </c>
      <c r="F424" s="215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  <c r="AE424" s="216"/>
      <c r="AF424" s="216"/>
      <c r="AG424" s="216"/>
      <c r="AH424" s="216"/>
      <c r="AI424" s="216"/>
      <c r="AJ424" s="216"/>
      <c r="AK424" s="216"/>
      <c r="AL424" s="216"/>
      <c r="AM424" s="216"/>
      <c r="AN424" s="216"/>
      <c r="AO424" s="216"/>
      <c r="AP424" s="216"/>
      <c r="AQ424" s="216"/>
      <c r="AR424" s="216"/>
      <c r="AS424" s="216"/>
      <c r="AT424" s="216"/>
      <c r="AU424" s="216"/>
      <c r="AV424" s="216"/>
      <c r="AW424" s="216"/>
      <c r="AX424" s="216"/>
      <c r="AY424" s="216"/>
      <c r="AZ424" s="216"/>
      <c r="BA424" s="216"/>
      <c r="BB424" s="216"/>
      <c r="BC424" s="216"/>
      <c r="BD424" s="216"/>
      <c r="BE424" s="216"/>
      <c r="BF424" s="216"/>
      <c r="BG424" s="216"/>
      <c r="BH424" s="216"/>
      <c r="BI424" s="216"/>
      <c r="BJ424" s="216"/>
      <c r="BK424" s="216"/>
      <c r="BL424" s="216"/>
      <c r="BM424" s="229">
        <v>1</v>
      </c>
    </row>
    <row r="425" spans="1:65">
      <c r="A425" s="29"/>
      <c r="B425" s="19">
        <v>1</v>
      </c>
      <c r="C425" s="9">
        <v>2</v>
      </c>
      <c r="D425" s="23">
        <v>0.01</v>
      </c>
      <c r="E425" s="230" t="s">
        <v>107</v>
      </c>
      <c r="F425" s="215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  <c r="AE425" s="216"/>
      <c r="AF425" s="216"/>
      <c r="AG425" s="216"/>
      <c r="AH425" s="216"/>
      <c r="AI425" s="216"/>
      <c r="AJ425" s="216"/>
      <c r="AK425" s="216"/>
      <c r="AL425" s="216"/>
      <c r="AM425" s="216"/>
      <c r="AN425" s="216"/>
      <c r="AO425" s="216"/>
      <c r="AP425" s="216"/>
      <c r="AQ425" s="216"/>
      <c r="AR425" s="216"/>
      <c r="AS425" s="216"/>
      <c r="AT425" s="216"/>
      <c r="AU425" s="216"/>
      <c r="AV425" s="216"/>
      <c r="AW425" s="216"/>
      <c r="AX425" s="216"/>
      <c r="AY425" s="216"/>
      <c r="AZ425" s="216"/>
      <c r="BA425" s="216"/>
      <c r="BB425" s="216"/>
      <c r="BC425" s="216"/>
      <c r="BD425" s="216"/>
      <c r="BE425" s="216"/>
      <c r="BF425" s="216"/>
      <c r="BG425" s="216"/>
      <c r="BH425" s="216"/>
      <c r="BI425" s="216"/>
      <c r="BJ425" s="216"/>
      <c r="BK425" s="216"/>
      <c r="BL425" s="216"/>
      <c r="BM425" s="229">
        <v>9</v>
      </c>
    </row>
    <row r="426" spans="1:65">
      <c r="A426" s="29"/>
      <c r="B426" s="19">
        <v>1</v>
      </c>
      <c r="C426" s="9">
        <v>3</v>
      </c>
      <c r="D426" s="23">
        <v>0.02</v>
      </c>
      <c r="E426" s="230" t="s">
        <v>107</v>
      </c>
      <c r="F426" s="215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  <c r="AL426" s="216"/>
      <c r="AM426" s="216"/>
      <c r="AN426" s="216"/>
      <c r="AO426" s="216"/>
      <c r="AP426" s="216"/>
      <c r="AQ426" s="216"/>
      <c r="AR426" s="216"/>
      <c r="AS426" s="216"/>
      <c r="AT426" s="216"/>
      <c r="AU426" s="216"/>
      <c r="AV426" s="216"/>
      <c r="AW426" s="216"/>
      <c r="AX426" s="216"/>
      <c r="AY426" s="216"/>
      <c r="AZ426" s="216"/>
      <c r="BA426" s="216"/>
      <c r="BB426" s="216"/>
      <c r="BC426" s="216"/>
      <c r="BD426" s="216"/>
      <c r="BE426" s="216"/>
      <c r="BF426" s="216"/>
      <c r="BG426" s="216"/>
      <c r="BH426" s="216"/>
      <c r="BI426" s="216"/>
      <c r="BJ426" s="216"/>
      <c r="BK426" s="216"/>
      <c r="BL426" s="216"/>
      <c r="BM426" s="229">
        <v>16</v>
      </c>
    </row>
    <row r="427" spans="1:65">
      <c r="A427" s="29"/>
      <c r="B427" s="19">
        <v>1</v>
      </c>
      <c r="C427" s="9">
        <v>4</v>
      </c>
      <c r="D427" s="23">
        <v>0.02</v>
      </c>
      <c r="E427" s="230" t="s">
        <v>107</v>
      </c>
      <c r="F427" s="215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  <c r="AL427" s="216"/>
      <c r="AM427" s="216"/>
      <c r="AN427" s="216"/>
      <c r="AO427" s="216"/>
      <c r="AP427" s="216"/>
      <c r="AQ427" s="216"/>
      <c r="AR427" s="216"/>
      <c r="AS427" s="216"/>
      <c r="AT427" s="216"/>
      <c r="AU427" s="216"/>
      <c r="AV427" s="216"/>
      <c r="AW427" s="216"/>
      <c r="AX427" s="216"/>
      <c r="AY427" s="216"/>
      <c r="AZ427" s="216"/>
      <c r="BA427" s="216"/>
      <c r="BB427" s="216"/>
      <c r="BC427" s="216"/>
      <c r="BD427" s="216"/>
      <c r="BE427" s="216"/>
      <c r="BF427" s="216"/>
      <c r="BG427" s="216"/>
      <c r="BH427" s="216"/>
      <c r="BI427" s="216"/>
      <c r="BJ427" s="216"/>
      <c r="BK427" s="216"/>
      <c r="BL427" s="216"/>
      <c r="BM427" s="229">
        <v>1.8333333333333299E-2</v>
      </c>
    </row>
    <row r="428" spans="1:65">
      <c r="A428" s="29"/>
      <c r="B428" s="19">
        <v>1</v>
      </c>
      <c r="C428" s="9">
        <v>5</v>
      </c>
      <c r="D428" s="23">
        <v>0.02</v>
      </c>
      <c r="E428" s="230" t="s">
        <v>107</v>
      </c>
      <c r="F428" s="215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  <c r="AL428" s="216"/>
      <c r="AM428" s="216"/>
      <c r="AN428" s="216"/>
      <c r="AO428" s="216"/>
      <c r="AP428" s="216"/>
      <c r="AQ428" s="216"/>
      <c r="AR428" s="216"/>
      <c r="AS428" s="216"/>
      <c r="AT428" s="216"/>
      <c r="AU428" s="216"/>
      <c r="AV428" s="216"/>
      <c r="AW428" s="216"/>
      <c r="AX428" s="216"/>
      <c r="AY428" s="216"/>
      <c r="AZ428" s="216"/>
      <c r="BA428" s="216"/>
      <c r="BB428" s="216"/>
      <c r="BC428" s="216"/>
      <c r="BD428" s="216"/>
      <c r="BE428" s="216"/>
      <c r="BF428" s="216"/>
      <c r="BG428" s="216"/>
      <c r="BH428" s="216"/>
      <c r="BI428" s="216"/>
      <c r="BJ428" s="216"/>
      <c r="BK428" s="216"/>
      <c r="BL428" s="216"/>
      <c r="BM428" s="229">
        <v>10</v>
      </c>
    </row>
    <row r="429" spans="1:65">
      <c r="A429" s="29"/>
      <c r="B429" s="19">
        <v>1</v>
      </c>
      <c r="C429" s="9">
        <v>6</v>
      </c>
      <c r="D429" s="23">
        <v>0.02</v>
      </c>
      <c r="E429" s="230" t="s">
        <v>107</v>
      </c>
      <c r="F429" s="215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  <c r="AL429" s="216"/>
      <c r="AM429" s="216"/>
      <c r="AN429" s="216"/>
      <c r="AO429" s="216"/>
      <c r="AP429" s="216"/>
      <c r="AQ429" s="216"/>
      <c r="AR429" s="216"/>
      <c r="AS429" s="216"/>
      <c r="AT429" s="216"/>
      <c r="AU429" s="216"/>
      <c r="AV429" s="216"/>
      <c r="AW429" s="216"/>
      <c r="AX429" s="216"/>
      <c r="AY429" s="216"/>
      <c r="AZ429" s="216"/>
      <c r="BA429" s="216"/>
      <c r="BB429" s="216"/>
      <c r="BC429" s="216"/>
      <c r="BD429" s="216"/>
      <c r="BE429" s="216"/>
      <c r="BF429" s="216"/>
      <c r="BG429" s="216"/>
      <c r="BH429" s="216"/>
      <c r="BI429" s="216"/>
      <c r="BJ429" s="216"/>
      <c r="BK429" s="216"/>
      <c r="BL429" s="216"/>
      <c r="BM429" s="53"/>
    </row>
    <row r="430" spans="1:65">
      <c r="A430" s="29"/>
      <c r="B430" s="20" t="s">
        <v>267</v>
      </c>
      <c r="C430" s="12"/>
      <c r="D430" s="231">
        <v>1.8333333333333337E-2</v>
      </c>
      <c r="E430" s="231" t="s">
        <v>663</v>
      </c>
      <c r="F430" s="215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  <c r="AL430" s="216"/>
      <c r="AM430" s="216"/>
      <c r="AN430" s="216"/>
      <c r="AO430" s="216"/>
      <c r="AP430" s="216"/>
      <c r="AQ430" s="216"/>
      <c r="AR430" s="216"/>
      <c r="AS430" s="216"/>
      <c r="AT430" s="216"/>
      <c r="AU430" s="216"/>
      <c r="AV430" s="216"/>
      <c r="AW430" s="216"/>
      <c r="AX430" s="216"/>
      <c r="AY430" s="216"/>
      <c r="AZ430" s="216"/>
      <c r="BA430" s="216"/>
      <c r="BB430" s="216"/>
      <c r="BC430" s="216"/>
      <c r="BD430" s="216"/>
      <c r="BE430" s="216"/>
      <c r="BF430" s="216"/>
      <c r="BG430" s="216"/>
      <c r="BH430" s="216"/>
      <c r="BI430" s="216"/>
      <c r="BJ430" s="216"/>
      <c r="BK430" s="216"/>
      <c r="BL430" s="216"/>
      <c r="BM430" s="53"/>
    </row>
    <row r="431" spans="1:65">
      <c r="A431" s="29"/>
      <c r="B431" s="3" t="s">
        <v>268</v>
      </c>
      <c r="C431" s="28"/>
      <c r="D431" s="23">
        <v>0.02</v>
      </c>
      <c r="E431" s="23" t="s">
        <v>663</v>
      </c>
      <c r="F431" s="215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  <c r="AE431" s="216"/>
      <c r="AF431" s="216"/>
      <c r="AG431" s="216"/>
      <c r="AH431" s="216"/>
      <c r="AI431" s="216"/>
      <c r="AJ431" s="216"/>
      <c r="AK431" s="216"/>
      <c r="AL431" s="216"/>
      <c r="AM431" s="216"/>
      <c r="AN431" s="216"/>
      <c r="AO431" s="216"/>
      <c r="AP431" s="216"/>
      <c r="AQ431" s="216"/>
      <c r="AR431" s="216"/>
      <c r="AS431" s="216"/>
      <c r="AT431" s="216"/>
      <c r="AU431" s="216"/>
      <c r="AV431" s="216"/>
      <c r="AW431" s="216"/>
      <c r="AX431" s="216"/>
      <c r="AY431" s="216"/>
      <c r="AZ431" s="216"/>
      <c r="BA431" s="216"/>
      <c r="BB431" s="216"/>
      <c r="BC431" s="216"/>
      <c r="BD431" s="216"/>
      <c r="BE431" s="216"/>
      <c r="BF431" s="216"/>
      <c r="BG431" s="216"/>
      <c r="BH431" s="216"/>
      <c r="BI431" s="216"/>
      <c r="BJ431" s="216"/>
      <c r="BK431" s="216"/>
      <c r="BL431" s="216"/>
      <c r="BM431" s="53"/>
    </row>
    <row r="432" spans="1:65">
      <c r="A432" s="29"/>
      <c r="B432" s="3" t="s">
        <v>269</v>
      </c>
      <c r="C432" s="28"/>
      <c r="D432" s="23">
        <v>4.0824829046386298E-3</v>
      </c>
      <c r="E432" s="23" t="s">
        <v>663</v>
      </c>
      <c r="F432" s="215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  <c r="AL432" s="216"/>
      <c r="AM432" s="216"/>
      <c r="AN432" s="216"/>
      <c r="AO432" s="216"/>
      <c r="AP432" s="216"/>
      <c r="AQ432" s="216"/>
      <c r="AR432" s="216"/>
      <c r="AS432" s="216"/>
      <c r="AT432" s="216"/>
      <c r="AU432" s="216"/>
      <c r="AV432" s="216"/>
      <c r="AW432" s="216"/>
      <c r="AX432" s="216"/>
      <c r="AY432" s="216"/>
      <c r="AZ432" s="216"/>
      <c r="BA432" s="216"/>
      <c r="BB432" s="216"/>
      <c r="BC432" s="216"/>
      <c r="BD432" s="216"/>
      <c r="BE432" s="216"/>
      <c r="BF432" s="216"/>
      <c r="BG432" s="216"/>
      <c r="BH432" s="216"/>
      <c r="BI432" s="216"/>
      <c r="BJ432" s="216"/>
      <c r="BK432" s="216"/>
      <c r="BL432" s="216"/>
      <c r="BM432" s="53"/>
    </row>
    <row r="433" spans="1:65">
      <c r="A433" s="29"/>
      <c r="B433" s="3" t="s">
        <v>87</v>
      </c>
      <c r="C433" s="28"/>
      <c r="D433" s="13">
        <v>0.22268088570756159</v>
      </c>
      <c r="E433" s="13" t="s">
        <v>663</v>
      </c>
      <c r="F433" s="15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9"/>
      <c r="B434" s="3" t="s">
        <v>270</v>
      </c>
      <c r="C434" s="28"/>
      <c r="D434" s="13">
        <v>1.9984014443252818E-15</v>
      </c>
      <c r="E434" s="13" t="s">
        <v>663</v>
      </c>
      <c r="F434" s="15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9"/>
      <c r="B435" s="44" t="s">
        <v>271</v>
      </c>
      <c r="C435" s="45"/>
      <c r="D435" s="43">
        <v>0.67</v>
      </c>
      <c r="E435" s="43">
        <v>0.67</v>
      </c>
      <c r="F435" s="15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30"/>
      <c r="C436" s="20"/>
      <c r="D436" s="20"/>
      <c r="E436" s="20"/>
      <c r="BM436" s="52"/>
    </row>
    <row r="437" spans="1:65" ht="15">
      <c r="B437" s="8" t="s">
        <v>539</v>
      </c>
      <c r="BM437" s="27" t="s">
        <v>67</v>
      </c>
    </row>
    <row r="438" spans="1:65" ht="15">
      <c r="A438" s="24" t="s">
        <v>11</v>
      </c>
      <c r="B438" s="18" t="s">
        <v>115</v>
      </c>
      <c r="C438" s="15" t="s">
        <v>116</v>
      </c>
      <c r="D438" s="16" t="s">
        <v>238</v>
      </c>
      <c r="E438" s="17" t="s">
        <v>238</v>
      </c>
      <c r="F438" s="17" t="s">
        <v>238</v>
      </c>
      <c r="G438" s="17" t="s">
        <v>238</v>
      </c>
      <c r="H438" s="17" t="s">
        <v>238</v>
      </c>
      <c r="I438" s="17" t="s">
        <v>238</v>
      </c>
      <c r="J438" s="17" t="s">
        <v>238</v>
      </c>
      <c r="K438" s="17" t="s">
        <v>238</v>
      </c>
      <c r="L438" s="17" t="s">
        <v>238</v>
      </c>
      <c r="M438" s="17" t="s">
        <v>238</v>
      </c>
      <c r="N438" s="17" t="s">
        <v>238</v>
      </c>
      <c r="O438" s="17" t="s">
        <v>238</v>
      </c>
      <c r="P438" s="17" t="s">
        <v>238</v>
      </c>
      <c r="Q438" s="150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239</v>
      </c>
      <c r="C439" s="9" t="s">
        <v>239</v>
      </c>
      <c r="D439" s="148" t="s">
        <v>241</v>
      </c>
      <c r="E439" s="149" t="s">
        <v>243</v>
      </c>
      <c r="F439" s="149" t="s">
        <v>244</v>
      </c>
      <c r="G439" s="149" t="s">
        <v>246</v>
      </c>
      <c r="H439" s="149" t="s">
        <v>248</v>
      </c>
      <c r="I439" s="149" t="s">
        <v>251</v>
      </c>
      <c r="J439" s="149" t="s">
        <v>252</v>
      </c>
      <c r="K439" s="149" t="s">
        <v>253</v>
      </c>
      <c r="L439" s="149" t="s">
        <v>254</v>
      </c>
      <c r="M439" s="149" t="s">
        <v>255</v>
      </c>
      <c r="N439" s="149" t="s">
        <v>273</v>
      </c>
      <c r="O439" s="149" t="s">
        <v>256</v>
      </c>
      <c r="P439" s="149" t="s">
        <v>280</v>
      </c>
      <c r="Q439" s="150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299</v>
      </c>
      <c r="E440" s="11" t="s">
        <v>299</v>
      </c>
      <c r="F440" s="11" t="s">
        <v>299</v>
      </c>
      <c r="G440" s="11" t="s">
        <v>299</v>
      </c>
      <c r="H440" s="11" t="s">
        <v>300</v>
      </c>
      <c r="I440" s="11" t="s">
        <v>299</v>
      </c>
      <c r="J440" s="11" t="s">
        <v>299</v>
      </c>
      <c r="K440" s="11" t="s">
        <v>299</v>
      </c>
      <c r="L440" s="11" t="s">
        <v>299</v>
      </c>
      <c r="M440" s="11" t="s">
        <v>299</v>
      </c>
      <c r="N440" s="11" t="s">
        <v>299</v>
      </c>
      <c r="O440" s="11" t="s">
        <v>299</v>
      </c>
      <c r="P440" s="11" t="s">
        <v>299</v>
      </c>
      <c r="Q440" s="150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150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144">
        <v>0.48019999999999996</v>
      </c>
      <c r="E442" s="21">
        <v>0.4</v>
      </c>
      <c r="F442" s="21">
        <v>0.37405463782690723</v>
      </c>
      <c r="G442" s="144">
        <v>0.31</v>
      </c>
      <c r="H442" s="144">
        <v>0.4</v>
      </c>
      <c r="I442" s="144">
        <v>0.33</v>
      </c>
      <c r="J442" s="21">
        <v>0.35899999999999999</v>
      </c>
      <c r="K442" s="21">
        <v>0.41099999999999998</v>
      </c>
      <c r="L442" s="21">
        <v>0.36</v>
      </c>
      <c r="M442" s="21">
        <v>0.39100000000000001</v>
      </c>
      <c r="N442" s="21">
        <v>0.40400000000000003</v>
      </c>
      <c r="O442" s="21">
        <v>0.38368000000000002</v>
      </c>
      <c r="P442" s="21">
        <v>0.33110000000000001</v>
      </c>
      <c r="Q442" s="150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45">
        <v>0.44019999999999998</v>
      </c>
      <c r="E443" s="11">
        <v>0.39</v>
      </c>
      <c r="F443" s="11">
        <v>0.36948313330295157</v>
      </c>
      <c r="G443" s="145">
        <v>0.32</v>
      </c>
      <c r="H443" s="145">
        <v>0.4</v>
      </c>
      <c r="I443" s="145">
        <v>0.28999999999999998</v>
      </c>
      <c r="J443" s="11">
        <v>0.38500000000000001</v>
      </c>
      <c r="K443" s="11">
        <v>0.42099999999999999</v>
      </c>
      <c r="L443" s="11">
        <v>0.38200000000000001</v>
      </c>
      <c r="M443" s="11">
        <v>0.39200000000000002</v>
      </c>
      <c r="N443" s="11">
        <v>0.40400000000000003</v>
      </c>
      <c r="O443" s="11">
        <v>0.39646999999999999</v>
      </c>
      <c r="P443" s="11">
        <v>0.33210000000000001</v>
      </c>
      <c r="Q443" s="150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e">
        <v>#N/A</v>
      </c>
    </row>
    <row r="444" spans="1:65">
      <c r="A444" s="29"/>
      <c r="B444" s="19">
        <v>1</v>
      </c>
      <c r="C444" s="9">
        <v>3</v>
      </c>
      <c r="D444" s="145">
        <v>0.43730000000000002</v>
      </c>
      <c r="E444" s="11">
        <v>0.4</v>
      </c>
      <c r="F444" s="11">
        <v>0.36853639054673848</v>
      </c>
      <c r="G444" s="145">
        <v>0.33</v>
      </c>
      <c r="H444" s="145">
        <v>0.4</v>
      </c>
      <c r="I444" s="145">
        <v>0.32</v>
      </c>
      <c r="J444" s="11">
        <v>0.377</v>
      </c>
      <c r="K444" s="11">
        <v>0.42399999999999999</v>
      </c>
      <c r="L444" s="11">
        <v>0.40100000000000002</v>
      </c>
      <c r="M444" s="11">
        <v>0.39200000000000002</v>
      </c>
      <c r="N444" s="11">
        <v>0.39800000000000002</v>
      </c>
      <c r="O444" s="11">
        <v>0.40156999999999998</v>
      </c>
      <c r="P444" s="11">
        <v>0.37259999999999999</v>
      </c>
      <c r="Q444" s="150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45">
        <v>0.48249999999999993</v>
      </c>
      <c r="E445" s="11">
        <v>0.39</v>
      </c>
      <c r="F445" s="11">
        <v>0.36735355653248403</v>
      </c>
      <c r="G445" s="145">
        <v>0.32</v>
      </c>
      <c r="H445" s="145">
        <v>0.4</v>
      </c>
      <c r="I445" s="145">
        <v>0.31</v>
      </c>
      <c r="J445" s="11">
        <v>0.36099999999999999</v>
      </c>
      <c r="K445" s="11">
        <v>0.43</v>
      </c>
      <c r="L445" s="11">
        <v>0.35399999999999998</v>
      </c>
      <c r="M445" s="11">
        <v>0.38800000000000001</v>
      </c>
      <c r="N445" s="11">
        <v>0.39900000000000002</v>
      </c>
      <c r="O445" s="11">
        <v>0.39652999999999999</v>
      </c>
      <c r="P445" s="11">
        <v>0.36330000000000001</v>
      </c>
      <c r="Q445" s="150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0.38635671154716406</v>
      </c>
    </row>
    <row r="446" spans="1:65">
      <c r="A446" s="29"/>
      <c r="B446" s="19">
        <v>1</v>
      </c>
      <c r="C446" s="9">
        <v>5</v>
      </c>
      <c r="D446" s="145">
        <v>0.45879999999999999</v>
      </c>
      <c r="E446" s="11">
        <v>0.42</v>
      </c>
      <c r="F446" s="11">
        <v>0.37032681509567889</v>
      </c>
      <c r="G446" s="145">
        <v>0.31</v>
      </c>
      <c r="H446" s="145">
        <v>0.4</v>
      </c>
      <c r="I446" s="145">
        <v>0.3</v>
      </c>
      <c r="J446" s="11">
        <v>0.36299999999999999</v>
      </c>
      <c r="K446" s="11">
        <v>0.41599999999999998</v>
      </c>
      <c r="L446" s="11">
        <v>0.374</v>
      </c>
      <c r="M446" s="11">
        <v>0.38200000000000001</v>
      </c>
      <c r="N446" s="11">
        <v>0.38900000000000001</v>
      </c>
      <c r="O446" s="11">
        <v>0.37674000000000002</v>
      </c>
      <c r="P446" s="11">
        <v>0.35320000000000001</v>
      </c>
      <c r="Q446" s="150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89</v>
      </c>
    </row>
    <row r="447" spans="1:65">
      <c r="A447" s="29"/>
      <c r="B447" s="19">
        <v>1</v>
      </c>
      <c r="C447" s="9">
        <v>6</v>
      </c>
      <c r="D447" s="145">
        <v>0.45910000000000001</v>
      </c>
      <c r="E447" s="11">
        <v>0.4</v>
      </c>
      <c r="F447" s="11">
        <v>0.38041789024209816</v>
      </c>
      <c r="G447" s="145">
        <v>0.34</v>
      </c>
      <c r="H447" s="145">
        <v>0.4</v>
      </c>
      <c r="I447" s="145">
        <v>0.33</v>
      </c>
      <c r="J447" s="11">
        <v>0.37</v>
      </c>
      <c r="K447" s="11">
        <v>0.42799999999999999</v>
      </c>
      <c r="L447" s="11">
        <v>0.39</v>
      </c>
      <c r="M447" s="11">
        <v>0.4</v>
      </c>
      <c r="N447" s="11">
        <v>0.40899999999999997</v>
      </c>
      <c r="O447" s="11">
        <v>0.4017</v>
      </c>
      <c r="P447" s="11">
        <v>0.37009999999999998</v>
      </c>
      <c r="Q447" s="150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9"/>
      <c r="B448" s="20" t="s">
        <v>267</v>
      </c>
      <c r="C448" s="12"/>
      <c r="D448" s="22">
        <v>0.45968333333333328</v>
      </c>
      <c r="E448" s="22">
        <v>0.39999999999999997</v>
      </c>
      <c r="F448" s="22">
        <v>0.37169540392447642</v>
      </c>
      <c r="G448" s="22">
        <v>0.32166666666666671</v>
      </c>
      <c r="H448" s="22">
        <v>0.39999999999999997</v>
      </c>
      <c r="I448" s="22">
        <v>0.31333333333333335</v>
      </c>
      <c r="J448" s="22">
        <v>0.36916666666666664</v>
      </c>
      <c r="K448" s="22">
        <v>0.42166666666666663</v>
      </c>
      <c r="L448" s="22">
        <v>0.37683333333333335</v>
      </c>
      <c r="M448" s="22">
        <v>0.39083333333333337</v>
      </c>
      <c r="N448" s="22">
        <v>0.40050000000000002</v>
      </c>
      <c r="O448" s="22">
        <v>0.39278166666666664</v>
      </c>
      <c r="P448" s="22">
        <v>0.35373333333333329</v>
      </c>
      <c r="Q448" s="150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9"/>
      <c r="B449" s="3" t="s">
        <v>268</v>
      </c>
      <c r="C449" s="28"/>
      <c r="D449" s="11">
        <v>0.45894999999999997</v>
      </c>
      <c r="E449" s="11">
        <v>0.4</v>
      </c>
      <c r="F449" s="11">
        <v>0.36990497419931523</v>
      </c>
      <c r="G449" s="11">
        <v>0.32</v>
      </c>
      <c r="H449" s="11">
        <v>0.4</v>
      </c>
      <c r="I449" s="11">
        <v>0.315</v>
      </c>
      <c r="J449" s="11">
        <v>0.36649999999999999</v>
      </c>
      <c r="K449" s="11">
        <v>0.42249999999999999</v>
      </c>
      <c r="L449" s="11">
        <v>0.378</v>
      </c>
      <c r="M449" s="11">
        <v>0.39150000000000001</v>
      </c>
      <c r="N449" s="11">
        <v>0.40150000000000002</v>
      </c>
      <c r="O449" s="11">
        <v>0.39649999999999996</v>
      </c>
      <c r="P449" s="11">
        <v>0.35825000000000001</v>
      </c>
      <c r="Q449" s="150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9"/>
      <c r="B450" s="3" t="s">
        <v>269</v>
      </c>
      <c r="C450" s="28"/>
      <c r="D450" s="23">
        <v>1.9095907065826059E-2</v>
      </c>
      <c r="E450" s="23">
        <v>1.0954451150103312E-2</v>
      </c>
      <c r="F450" s="23">
        <v>4.8424360222666246E-3</v>
      </c>
      <c r="G450" s="23">
        <v>1.1690451944500132E-2</v>
      </c>
      <c r="H450" s="23">
        <v>6.0809419444881171E-17</v>
      </c>
      <c r="I450" s="23">
        <v>1.6329931618554533E-2</v>
      </c>
      <c r="J450" s="23">
        <v>1.0206207261596583E-2</v>
      </c>
      <c r="K450" s="23">
        <v>7.2295689129205183E-3</v>
      </c>
      <c r="L450" s="23">
        <v>1.787083284759463E-2</v>
      </c>
      <c r="M450" s="23">
        <v>5.8793423668524981E-3</v>
      </c>
      <c r="N450" s="23">
        <v>6.8920243760451031E-3</v>
      </c>
      <c r="O450" s="23">
        <v>1.0243053093031706E-2</v>
      </c>
      <c r="P450" s="23">
        <v>1.8416803921057164E-2</v>
      </c>
      <c r="Q450" s="215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216"/>
      <c r="AY450" s="216"/>
      <c r="AZ450" s="216"/>
      <c r="BA450" s="216"/>
      <c r="BB450" s="216"/>
      <c r="BC450" s="216"/>
      <c r="BD450" s="216"/>
      <c r="BE450" s="216"/>
      <c r="BF450" s="216"/>
      <c r="BG450" s="216"/>
      <c r="BH450" s="216"/>
      <c r="BI450" s="216"/>
      <c r="BJ450" s="216"/>
      <c r="BK450" s="216"/>
      <c r="BL450" s="216"/>
      <c r="BM450" s="53"/>
    </row>
    <row r="451" spans="1:65">
      <c r="A451" s="29"/>
      <c r="B451" s="3" t="s">
        <v>87</v>
      </c>
      <c r="C451" s="28"/>
      <c r="D451" s="13">
        <v>4.1541438814747964E-2</v>
      </c>
      <c r="E451" s="13">
        <v>2.7386127875258282E-2</v>
      </c>
      <c r="F451" s="13">
        <v>1.3027968522447869E-2</v>
      </c>
      <c r="G451" s="13">
        <v>3.6343373920725792E-2</v>
      </c>
      <c r="H451" s="13">
        <v>1.5202354861220294E-16</v>
      </c>
      <c r="I451" s="13">
        <v>5.2116803037939995E-2</v>
      </c>
      <c r="J451" s="13">
        <v>2.764661109236095E-2</v>
      </c>
      <c r="K451" s="13">
        <v>1.7145222718388583E-2</v>
      </c>
      <c r="L451" s="13">
        <v>4.7423705035633687E-2</v>
      </c>
      <c r="M451" s="13">
        <v>1.5043093475955218E-2</v>
      </c>
      <c r="N451" s="13">
        <v>1.7208550252297384E-2</v>
      </c>
      <c r="O451" s="13">
        <v>2.60782362373457E-2</v>
      </c>
      <c r="P451" s="13">
        <v>5.2064089486592066E-2</v>
      </c>
      <c r="Q451" s="150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9"/>
      <c r="B452" s="3" t="s">
        <v>270</v>
      </c>
      <c r="C452" s="28"/>
      <c r="D452" s="13">
        <v>0.18978995212101535</v>
      </c>
      <c r="E452" s="13">
        <v>3.5312673612427847E-2</v>
      </c>
      <c r="F452" s="13">
        <v>-3.7947593983747474E-2</v>
      </c>
      <c r="G452" s="13">
        <v>-0.16743605830333919</v>
      </c>
      <c r="H452" s="13">
        <v>3.5312673612427847E-2</v>
      </c>
      <c r="I452" s="13">
        <v>-0.18900507233693142</v>
      </c>
      <c r="J452" s="13">
        <v>-4.4492678311863543E-2</v>
      </c>
      <c r="K452" s="13">
        <v>9.1392110099767665E-2</v>
      </c>
      <c r="L452" s="13">
        <v>-2.4649185400958507E-2</v>
      </c>
      <c r="M452" s="13">
        <v>1.1586758175476497E-2</v>
      </c>
      <c r="N452" s="13">
        <v>3.6606814454443359E-2</v>
      </c>
      <c r="O452" s="13">
        <v>1.6629593656530162E-2</v>
      </c>
      <c r="P452" s="13">
        <v>-8.4438492302076451E-2</v>
      </c>
      <c r="Q452" s="150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9"/>
      <c r="B453" s="44" t="s">
        <v>271</v>
      </c>
      <c r="C453" s="45"/>
      <c r="D453" s="43">
        <v>3.12</v>
      </c>
      <c r="E453" s="43">
        <v>0.66</v>
      </c>
      <c r="F453" s="43">
        <v>0.5</v>
      </c>
      <c r="G453" s="43">
        <v>2.5499999999999998</v>
      </c>
      <c r="H453" s="43" t="s">
        <v>272</v>
      </c>
      <c r="I453" s="43">
        <v>2.9</v>
      </c>
      <c r="J453" s="43">
        <v>0.6</v>
      </c>
      <c r="K453" s="43">
        <v>1.55</v>
      </c>
      <c r="L453" s="43">
        <v>0.28999999999999998</v>
      </c>
      <c r="M453" s="43">
        <v>0.28999999999999998</v>
      </c>
      <c r="N453" s="43">
        <v>0.68</v>
      </c>
      <c r="O453" s="43">
        <v>0.37</v>
      </c>
      <c r="P453" s="43">
        <v>1.24</v>
      </c>
      <c r="Q453" s="150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30" t="s">
        <v>304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BM454" s="52"/>
    </row>
    <row r="455" spans="1:65">
      <c r="BM455" s="52"/>
    </row>
    <row r="456" spans="1:65" ht="15">
      <c r="B456" s="8" t="s">
        <v>540</v>
      </c>
      <c r="BM456" s="27" t="s">
        <v>67</v>
      </c>
    </row>
    <row r="457" spans="1:65" ht="15">
      <c r="A457" s="24" t="s">
        <v>14</v>
      </c>
      <c r="B457" s="18" t="s">
        <v>115</v>
      </c>
      <c r="C457" s="15" t="s">
        <v>116</v>
      </c>
      <c r="D457" s="16" t="s">
        <v>238</v>
      </c>
      <c r="E457" s="17" t="s">
        <v>238</v>
      </c>
      <c r="F457" s="17" t="s">
        <v>238</v>
      </c>
      <c r="G457" s="17" t="s">
        <v>238</v>
      </c>
      <c r="H457" s="17" t="s">
        <v>238</v>
      </c>
      <c r="I457" s="17" t="s">
        <v>238</v>
      </c>
      <c r="J457" s="17" t="s">
        <v>238</v>
      </c>
      <c r="K457" s="17" t="s">
        <v>238</v>
      </c>
      <c r="L457" s="17" t="s">
        <v>238</v>
      </c>
      <c r="M457" s="17" t="s">
        <v>238</v>
      </c>
      <c r="N457" s="17" t="s">
        <v>238</v>
      </c>
      <c r="O457" s="17" t="s">
        <v>238</v>
      </c>
      <c r="P457" s="17" t="s">
        <v>238</v>
      </c>
      <c r="Q457" s="17" t="s">
        <v>238</v>
      </c>
      <c r="R457" s="17" t="s">
        <v>238</v>
      </c>
      <c r="S457" s="17" t="s">
        <v>238</v>
      </c>
      <c r="T457" s="17" t="s">
        <v>238</v>
      </c>
      <c r="U457" s="150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239</v>
      </c>
      <c r="C458" s="9" t="s">
        <v>239</v>
      </c>
      <c r="D458" s="148" t="s">
        <v>243</v>
      </c>
      <c r="E458" s="149" t="s">
        <v>244</v>
      </c>
      <c r="F458" s="149" t="s">
        <v>245</v>
      </c>
      <c r="G458" s="149" t="s">
        <v>246</v>
      </c>
      <c r="H458" s="149" t="s">
        <v>247</v>
      </c>
      <c r="I458" s="149" t="s">
        <v>248</v>
      </c>
      <c r="J458" s="149" t="s">
        <v>249</v>
      </c>
      <c r="K458" s="149" t="s">
        <v>250</v>
      </c>
      <c r="L458" s="149" t="s">
        <v>251</v>
      </c>
      <c r="M458" s="149" t="s">
        <v>252</v>
      </c>
      <c r="N458" s="149" t="s">
        <v>253</v>
      </c>
      <c r="O458" s="149" t="s">
        <v>254</v>
      </c>
      <c r="P458" s="149" t="s">
        <v>255</v>
      </c>
      <c r="Q458" s="149" t="s">
        <v>273</v>
      </c>
      <c r="R458" s="149" t="s">
        <v>256</v>
      </c>
      <c r="S458" s="149" t="s">
        <v>257</v>
      </c>
      <c r="T458" s="149" t="s">
        <v>258</v>
      </c>
      <c r="U458" s="150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3</v>
      </c>
    </row>
    <row r="459" spans="1:65">
      <c r="A459" s="29"/>
      <c r="B459" s="19"/>
      <c r="C459" s="9"/>
      <c r="D459" s="10" t="s">
        <v>299</v>
      </c>
      <c r="E459" s="11" t="s">
        <v>299</v>
      </c>
      <c r="F459" s="11" t="s">
        <v>299</v>
      </c>
      <c r="G459" s="11" t="s">
        <v>299</v>
      </c>
      <c r="H459" s="11" t="s">
        <v>299</v>
      </c>
      <c r="I459" s="11" t="s">
        <v>300</v>
      </c>
      <c r="J459" s="11" t="s">
        <v>299</v>
      </c>
      <c r="K459" s="11" t="s">
        <v>300</v>
      </c>
      <c r="L459" s="11" t="s">
        <v>299</v>
      </c>
      <c r="M459" s="11" t="s">
        <v>299</v>
      </c>
      <c r="N459" s="11" t="s">
        <v>299</v>
      </c>
      <c r="O459" s="11" t="s">
        <v>299</v>
      </c>
      <c r="P459" s="11" t="s">
        <v>299</v>
      </c>
      <c r="Q459" s="11" t="s">
        <v>299</v>
      </c>
      <c r="R459" s="11" t="s">
        <v>299</v>
      </c>
      <c r="S459" s="11" t="s">
        <v>300</v>
      </c>
      <c r="T459" s="11" t="s">
        <v>300</v>
      </c>
      <c r="U459" s="150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150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27">
        <v>0.05</v>
      </c>
      <c r="E461" s="227">
        <v>5.5967484035961294E-2</v>
      </c>
      <c r="F461" s="227">
        <v>7.0000000000000007E-2</v>
      </c>
      <c r="G461" s="228">
        <v>0.11</v>
      </c>
      <c r="H461" s="227">
        <v>5.8000000000000003E-2</v>
      </c>
      <c r="I461" s="228" t="s">
        <v>110</v>
      </c>
      <c r="J461" s="228">
        <v>8.7999999999999995E-2</v>
      </c>
      <c r="K461" s="227">
        <v>0.06</v>
      </c>
      <c r="L461" s="227">
        <v>5.7000000000000002E-2</v>
      </c>
      <c r="M461" s="227">
        <v>0.06</v>
      </c>
      <c r="N461" s="227">
        <v>5.7000000000000002E-2</v>
      </c>
      <c r="O461" s="227">
        <v>6.1000000000000006E-2</v>
      </c>
      <c r="P461" s="233">
        <v>8.2000000000000003E-2</v>
      </c>
      <c r="Q461" s="227">
        <v>5.3999999999999999E-2</v>
      </c>
      <c r="R461" s="227">
        <v>6.087E-2</v>
      </c>
      <c r="S461" s="227">
        <v>6.7000000000000004E-2</v>
      </c>
      <c r="T461" s="227">
        <v>6.3E-2</v>
      </c>
      <c r="U461" s="215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  <c r="AL461" s="216"/>
      <c r="AM461" s="216"/>
      <c r="AN461" s="216"/>
      <c r="AO461" s="216"/>
      <c r="AP461" s="216"/>
      <c r="AQ461" s="216"/>
      <c r="AR461" s="216"/>
      <c r="AS461" s="216"/>
      <c r="AT461" s="216"/>
      <c r="AU461" s="216"/>
      <c r="AV461" s="216"/>
      <c r="AW461" s="216"/>
      <c r="AX461" s="216"/>
      <c r="AY461" s="216"/>
      <c r="AZ461" s="216"/>
      <c r="BA461" s="216"/>
      <c r="BB461" s="216"/>
      <c r="BC461" s="216"/>
      <c r="BD461" s="216"/>
      <c r="BE461" s="216"/>
      <c r="BF461" s="216"/>
      <c r="BG461" s="216"/>
      <c r="BH461" s="216"/>
      <c r="BI461" s="216"/>
      <c r="BJ461" s="216"/>
      <c r="BK461" s="216"/>
      <c r="BL461" s="216"/>
      <c r="BM461" s="229">
        <v>1</v>
      </c>
    </row>
    <row r="462" spans="1:65">
      <c r="A462" s="29"/>
      <c r="B462" s="19">
        <v>1</v>
      </c>
      <c r="C462" s="9">
        <v>2</v>
      </c>
      <c r="D462" s="23">
        <v>7.0000000000000007E-2</v>
      </c>
      <c r="E462" s="23">
        <v>5.4631646341561022E-2</v>
      </c>
      <c r="F462" s="23">
        <v>7.0000000000000007E-2</v>
      </c>
      <c r="G462" s="230">
        <v>0.1</v>
      </c>
      <c r="H462" s="23">
        <v>5.8999999999999997E-2</v>
      </c>
      <c r="I462" s="230" t="s">
        <v>110</v>
      </c>
      <c r="J462" s="230">
        <v>7.0000000000000007E-2</v>
      </c>
      <c r="K462" s="23">
        <v>0.06</v>
      </c>
      <c r="L462" s="23">
        <v>5.6000000000000001E-2</v>
      </c>
      <c r="M462" s="23">
        <v>5.8000000000000003E-2</v>
      </c>
      <c r="N462" s="23">
        <v>5.1999999999999998E-2</v>
      </c>
      <c r="O462" s="234">
        <v>0.05</v>
      </c>
      <c r="P462" s="23">
        <v>6.3E-2</v>
      </c>
      <c r="Q462" s="23">
        <v>5.8000000000000003E-2</v>
      </c>
      <c r="R462" s="23">
        <v>6.046E-2</v>
      </c>
      <c r="S462" s="23">
        <v>6.3E-2</v>
      </c>
      <c r="T462" s="23">
        <v>6.2E-2</v>
      </c>
      <c r="U462" s="215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  <c r="AL462" s="216"/>
      <c r="AM462" s="216"/>
      <c r="AN462" s="216"/>
      <c r="AO462" s="216"/>
      <c r="AP462" s="216"/>
      <c r="AQ462" s="216"/>
      <c r="AR462" s="216"/>
      <c r="AS462" s="216"/>
      <c r="AT462" s="216"/>
      <c r="AU462" s="216"/>
      <c r="AV462" s="216"/>
      <c r="AW462" s="216"/>
      <c r="AX462" s="216"/>
      <c r="AY462" s="216"/>
      <c r="AZ462" s="216"/>
      <c r="BA462" s="216"/>
      <c r="BB462" s="216"/>
      <c r="BC462" s="216"/>
      <c r="BD462" s="216"/>
      <c r="BE462" s="216"/>
      <c r="BF462" s="216"/>
      <c r="BG462" s="216"/>
      <c r="BH462" s="216"/>
      <c r="BI462" s="216"/>
      <c r="BJ462" s="216"/>
      <c r="BK462" s="216"/>
      <c r="BL462" s="216"/>
      <c r="BM462" s="229" t="e">
        <v>#N/A</v>
      </c>
    </row>
    <row r="463" spans="1:65">
      <c r="A463" s="29"/>
      <c r="B463" s="19">
        <v>1</v>
      </c>
      <c r="C463" s="9">
        <v>3</v>
      </c>
      <c r="D463" s="23">
        <v>0.06</v>
      </c>
      <c r="E463" s="23">
        <v>5.0138931077620713E-2</v>
      </c>
      <c r="F463" s="23">
        <v>7.0000000000000007E-2</v>
      </c>
      <c r="G463" s="230">
        <v>0.11</v>
      </c>
      <c r="H463" s="23">
        <v>6.4000000000000001E-2</v>
      </c>
      <c r="I463" s="230" t="s">
        <v>110</v>
      </c>
      <c r="J463" s="230">
        <v>6.1000000000000006E-2</v>
      </c>
      <c r="K463" s="23">
        <v>0.06</v>
      </c>
      <c r="L463" s="23">
        <v>5.7000000000000002E-2</v>
      </c>
      <c r="M463" s="23">
        <v>6.3E-2</v>
      </c>
      <c r="N463" s="23">
        <v>6.8000000000000005E-2</v>
      </c>
      <c r="O463" s="23">
        <v>6.5000000000000002E-2</v>
      </c>
      <c r="P463" s="23">
        <v>7.1999999999999995E-2</v>
      </c>
      <c r="Q463" s="23">
        <v>5.5E-2</v>
      </c>
      <c r="R463" s="23">
        <v>6.1099999999999995E-2</v>
      </c>
      <c r="S463" s="23">
        <v>6.3E-2</v>
      </c>
      <c r="T463" s="23">
        <v>5.3999999999999999E-2</v>
      </c>
      <c r="U463" s="215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29">
        <v>16</v>
      </c>
    </row>
    <row r="464" spans="1:65">
      <c r="A464" s="29"/>
      <c r="B464" s="19">
        <v>1</v>
      </c>
      <c r="C464" s="9">
        <v>4</v>
      </c>
      <c r="D464" s="23">
        <v>0.06</v>
      </c>
      <c r="E464" s="23">
        <v>5.7651988607343829E-2</v>
      </c>
      <c r="F464" s="23">
        <v>7.0000000000000007E-2</v>
      </c>
      <c r="G464" s="230">
        <v>0.09</v>
      </c>
      <c r="H464" s="23">
        <v>0.06</v>
      </c>
      <c r="I464" s="230" t="s">
        <v>110</v>
      </c>
      <c r="J464" s="230">
        <v>7.0999999999999994E-2</v>
      </c>
      <c r="K464" s="23">
        <v>0.06</v>
      </c>
      <c r="L464" s="23">
        <v>5.8000000000000003E-2</v>
      </c>
      <c r="M464" s="23">
        <v>0.06</v>
      </c>
      <c r="N464" s="23">
        <v>0.06</v>
      </c>
      <c r="O464" s="23">
        <v>5.8999999999999997E-2</v>
      </c>
      <c r="P464" s="234">
        <v>0.08</v>
      </c>
      <c r="Q464" s="23">
        <v>5.8999999999999997E-2</v>
      </c>
      <c r="R464" s="23">
        <v>6.0260000000000001E-2</v>
      </c>
      <c r="S464" s="23">
        <v>6.4000000000000001E-2</v>
      </c>
      <c r="T464" s="23">
        <v>6.7000000000000004E-2</v>
      </c>
      <c r="U464" s="215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29">
        <v>6.1009150564985661E-2</v>
      </c>
    </row>
    <row r="465" spans="1:65">
      <c r="A465" s="29"/>
      <c r="B465" s="19">
        <v>1</v>
      </c>
      <c r="C465" s="9">
        <v>5</v>
      </c>
      <c r="D465" s="23">
        <v>0.06</v>
      </c>
      <c r="E465" s="23">
        <v>5.8745236204602078E-2</v>
      </c>
      <c r="F465" s="23">
        <v>7.0000000000000007E-2</v>
      </c>
      <c r="G465" s="230">
        <v>0.11</v>
      </c>
      <c r="H465" s="23">
        <v>0.06</v>
      </c>
      <c r="I465" s="230" t="s">
        <v>110</v>
      </c>
      <c r="J465" s="230">
        <v>8.8999999999999996E-2</v>
      </c>
      <c r="K465" s="23">
        <v>0.06</v>
      </c>
      <c r="L465" s="23">
        <v>5.6000000000000001E-2</v>
      </c>
      <c r="M465" s="23">
        <v>5.8999999999999997E-2</v>
      </c>
      <c r="N465" s="23">
        <v>5.8000000000000003E-2</v>
      </c>
      <c r="O465" s="23">
        <v>6.1000000000000006E-2</v>
      </c>
      <c r="P465" s="23">
        <v>5.8999999999999997E-2</v>
      </c>
      <c r="Q465" s="23">
        <v>6.5000000000000002E-2</v>
      </c>
      <c r="R465" s="23">
        <v>6.063000000000001E-2</v>
      </c>
      <c r="S465" s="23">
        <v>6.9000000000000006E-2</v>
      </c>
      <c r="T465" s="23">
        <v>5.3999999999999999E-2</v>
      </c>
      <c r="U465" s="215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29">
        <v>90</v>
      </c>
    </row>
    <row r="466" spans="1:65">
      <c r="A466" s="29"/>
      <c r="B466" s="19">
        <v>1</v>
      </c>
      <c r="C466" s="9">
        <v>6</v>
      </c>
      <c r="D466" s="23">
        <v>0.06</v>
      </c>
      <c r="E466" s="23">
        <v>5.8483361191705913E-2</v>
      </c>
      <c r="F466" s="23">
        <v>7.0000000000000007E-2</v>
      </c>
      <c r="G466" s="230">
        <v>0.12</v>
      </c>
      <c r="H466" s="23">
        <v>5.7000000000000002E-2</v>
      </c>
      <c r="I466" s="230" t="s">
        <v>110</v>
      </c>
      <c r="J466" s="230">
        <v>8.8999999999999996E-2</v>
      </c>
      <c r="K466" s="23">
        <v>7.0000000000000007E-2</v>
      </c>
      <c r="L466" s="23">
        <v>5.7000000000000002E-2</v>
      </c>
      <c r="M466" s="23">
        <v>6.1000000000000006E-2</v>
      </c>
      <c r="N466" s="23">
        <v>5.1999999999999998E-2</v>
      </c>
      <c r="O466" s="23">
        <v>0.06</v>
      </c>
      <c r="P466" s="23">
        <v>6.7000000000000004E-2</v>
      </c>
      <c r="Q466" s="23">
        <v>5.8000000000000003E-2</v>
      </c>
      <c r="R466" s="23">
        <v>6.112999999999999E-2</v>
      </c>
      <c r="S466" s="23">
        <v>6.7000000000000004E-2</v>
      </c>
      <c r="T466" s="23">
        <v>6.7000000000000004E-2</v>
      </c>
      <c r="U466" s="215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53"/>
    </row>
    <row r="467" spans="1:65">
      <c r="A467" s="29"/>
      <c r="B467" s="20" t="s">
        <v>267</v>
      </c>
      <c r="C467" s="12"/>
      <c r="D467" s="231">
        <v>0.06</v>
      </c>
      <c r="E467" s="231">
        <v>5.5936441243132483E-2</v>
      </c>
      <c r="F467" s="231">
        <v>7.0000000000000007E-2</v>
      </c>
      <c r="G467" s="231">
        <v>0.10666666666666667</v>
      </c>
      <c r="H467" s="231">
        <v>5.9666666666666666E-2</v>
      </c>
      <c r="I467" s="231" t="s">
        <v>663</v>
      </c>
      <c r="J467" s="231">
        <v>7.8E-2</v>
      </c>
      <c r="K467" s="231">
        <v>6.1666666666666668E-2</v>
      </c>
      <c r="L467" s="231">
        <v>5.683333333333334E-2</v>
      </c>
      <c r="M467" s="231">
        <v>6.0166666666666667E-2</v>
      </c>
      <c r="N467" s="231">
        <v>5.7833333333333327E-2</v>
      </c>
      <c r="O467" s="231">
        <v>5.9333333333333342E-2</v>
      </c>
      <c r="P467" s="231">
        <v>7.0500000000000007E-2</v>
      </c>
      <c r="Q467" s="231">
        <v>5.8166666666666672E-2</v>
      </c>
      <c r="R467" s="231">
        <v>6.0741666666666659E-2</v>
      </c>
      <c r="S467" s="231">
        <v>6.5500000000000003E-2</v>
      </c>
      <c r="T467" s="231">
        <v>6.1166666666666668E-2</v>
      </c>
      <c r="U467" s="215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53"/>
    </row>
    <row r="468" spans="1:65">
      <c r="A468" s="29"/>
      <c r="B468" s="3" t="s">
        <v>268</v>
      </c>
      <c r="C468" s="28"/>
      <c r="D468" s="23">
        <v>0.06</v>
      </c>
      <c r="E468" s="23">
        <v>5.6809736321652565E-2</v>
      </c>
      <c r="F468" s="23">
        <v>7.0000000000000007E-2</v>
      </c>
      <c r="G468" s="23">
        <v>0.11</v>
      </c>
      <c r="H468" s="23">
        <v>5.9499999999999997E-2</v>
      </c>
      <c r="I468" s="23" t="s">
        <v>663</v>
      </c>
      <c r="J468" s="23">
        <v>7.9499999999999987E-2</v>
      </c>
      <c r="K468" s="23">
        <v>0.06</v>
      </c>
      <c r="L468" s="23">
        <v>5.7000000000000002E-2</v>
      </c>
      <c r="M468" s="23">
        <v>0.06</v>
      </c>
      <c r="N468" s="23">
        <v>5.7500000000000002E-2</v>
      </c>
      <c r="O468" s="23">
        <v>6.0499999999999998E-2</v>
      </c>
      <c r="P468" s="23">
        <v>6.9500000000000006E-2</v>
      </c>
      <c r="Q468" s="23">
        <v>5.8000000000000003E-2</v>
      </c>
      <c r="R468" s="23">
        <v>6.0750000000000005E-2</v>
      </c>
      <c r="S468" s="23">
        <v>6.5500000000000003E-2</v>
      </c>
      <c r="T468" s="23">
        <v>6.25E-2</v>
      </c>
      <c r="U468" s="215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53"/>
    </row>
    <row r="469" spans="1:65">
      <c r="A469" s="29"/>
      <c r="B469" s="3" t="s">
        <v>269</v>
      </c>
      <c r="C469" s="28"/>
      <c r="D469" s="23">
        <v>6.3245553203367597E-3</v>
      </c>
      <c r="E469" s="23">
        <v>3.2444972069100805E-3</v>
      </c>
      <c r="F469" s="23">
        <v>0</v>
      </c>
      <c r="G469" s="23">
        <v>1.0327955589886445E-2</v>
      </c>
      <c r="H469" s="23">
        <v>2.4221202832779929E-3</v>
      </c>
      <c r="I469" s="23" t="s">
        <v>663</v>
      </c>
      <c r="J469" s="23">
        <v>1.2198360545581538E-2</v>
      </c>
      <c r="K469" s="23">
        <v>4.0824829046386332E-3</v>
      </c>
      <c r="L469" s="23">
        <v>7.5277265270908163E-4</v>
      </c>
      <c r="M469" s="23">
        <v>1.7224014243685088E-3</v>
      </c>
      <c r="N469" s="23">
        <v>5.9469880331699592E-3</v>
      </c>
      <c r="O469" s="23">
        <v>5.0066622281382898E-3</v>
      </c>
      <c r="P469" s="23">
        <v>9.2249661245990371E-3</v>
      </c>
      <c r="Q469" s="23">
        <v>3.8686776379877751E-3</v>
      </c>
      <c r="R469" s="23">
        <v>3.5198958317919534E-4</v>
      </c>
      <c r="S469" s="23">
        <v>2.5099800796022291E-3</v>
      </c>
      <c r="T469" s="23">
        <v>5.9132619311735796E-3</v>
      </c>
      <c r="U469" s="215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53"/>
    </row>
    <row r="470" spans="1:65">
      <c r="A470" s="29"/>
      <c r="B470" s="3" t="s">
        <v>87</v>
      </c>
      <c r="C470" s="28"/>
      <c r="D470" s="13">
        <v>0.105409255338946</v>
      </c>
      <c r="E470" s="13">
        <v>5.8003282561498656E-2</v>
      </c>
      <c r="F470" s="13">
        <v>0</v>
      </c>
      <c r="G470" s="13">
        <v>9.6824583655185412E-2</v>
      </c>
      <c r="H470" s="13">
        <v>4.0594194691809936E-2</v>
      </c>
      <c r="I470" s="13" t="s">
        <v>663</v>
      </c>
      <c r="J470" s="13">
        <v>0.15638923776386587</v>
      </c>
      <c r="K470" s="13">
        <v>6.6202425480626478E-2</v>
      </c>
      <c r="L470" s="13">
        <v>1.3245266616582079E-2</v>
      </c>
      <c r="M470" s="13">
        <v>2.8627170488119261E-2</v>
      </c>
      <c r="N470" s="13">
        <v>0.10282976426230478</v>
      </c>
      <c r="O470" s="13">
        <v>8.4381947665252061E-2</v>
      </c>
      <c r="P470" s="13">
        <v>0.1308505833276459</v>
      </c>
      <c r="Q470" s="13">
        <v>6.651021727199613E-2</v>
      </c>
      <c r="R470" s="13">
        <v>5.7948621184666545E-3</v>
      </c>
      <c r="S470" s="13">
        <v>3.8320306558812654E-2</v>
      </c>
      <c r="T470" s="13">
        <v>9.6674581981039454E-2</v>
      </c>
      <c r="U470" s="150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9"/>
      <c r="B471" s="3" t="s">
        <v>270</v>
      </c>
      <c r="C471" s="28"/>
      <c r="D471" s="13">
        <v>-1.6540970586219506E-2</v>
      </c>
      <c r="E471" s="13">
        <v>-8.3146696436132705E-2</v>
      </c>
      <c r="F471" s="13">
        <v>0.14736886764941071</v>
      </c>
      <c r="G471" s="13">
        <v>0.74837160784672108</v>
      </c>
      <c r="H471" s="13">
        <v>-2.200463186074042E-2</v>
      </c>
      <c r="I471" s="13" t="s">
        <v>663</v>
      </c>
      <c r="J471" s="13">
        <v>0.27849673823791465</v>
      </c>
      <c r="K471" s="13">
        <v>1.0777335786385622E-2</v>
      </c>
      <c r="L471" s="13">
        <v>-6.844575269416886E-2</v>
      </c>
      <c r="M471" s="13">
        <v>-1.3809139948958937E-2</v>
      </c>
      <c r="N471" s="13">
        <v>-5.2054768870606005E-2</v>
      </c>
      <c r="O471" s="13">
        <v>-2.7468293135261335E-2</v>
      </c>
      <c r="P471" s="13">
        <v>0.15556435956119219</v>
      </c>
      <c r="Q471" s="13">
        <v>-4.6591107596084869E-2</v>
      </c>
      <c r="R471" s="13">
        <v>-4.3843242504103541E-3</v>
      </c>
      <c r="S471" s="13">
        <v>7.3609440443377139E-2</v>
      </c>
      <c r="T471" s="13">
        <v>2.5818438746041394E-3</v>
      </c>
      <c r="U471" s="150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9"/>
      <c r="B472" s="44" t="s">
        <v>271</v>
      </c>
      <c r="C472" s="45"/>
      <c r="D472" s="43">
        <v>0.05</v>
      </c>
      <c r="E472" s="43">
        <v>1.22</v>
      </c>
      <c r="F472" s="43">
        <v>2.84</v>
      </c>
      <c r="G472" s="43">
        <v>13.44</v>
      </c>
      <c r="H472" s="43">
        <v>0.14000000000000001</v>
      </c>
      <c r="I472" s="43">
        <v>2.94</v>
      </c>
      <c r="J472" s="43">
        <v>5.15</v>
      </c>
      <c r="K472" s="43">
        <v>0.43</v>
      </c>
      <c r="L472" s="43">
        <v>0.96</v>
      </c>
      <c r="M472" s="43">
        <v>0</v>
      </c>
      <c r="N472" s="43">
        <v>0.67</v>
      </c>
      <c r="O472" s="43">
        <v>0.24</v>
      </c>
      <c r="P472" s="43">
        <v>2.99</v>
      </c>
      <c r="Q472" s="43">
        <v>0.57999999999999996</v>
      </c>
      <c r="R472" s="43">
        <v>0.17</v>
      </c>
      <c r="S472" s="43">
        <v>1.54</v>
      </c>
      <c r="T472" s="43">
        <v>0.28999999999999998</v>
      </c>
      <c r="U472" s="150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BM473" s="52"/>
    </row>
    <row r="474" spans="1:65" ht="15">
      <c r="B474" s="8" t="s">
        <v>541</v>
      </c>
      <c r="BM474" s="27" t="s">
        <v>67</v>
      </c>
    </row>
    <row r="475" spans="1:65" ht="15">
      <c r="A475" s="24" t="s">
        <v>54</v>
      </c>
      <c r="B475" s="18" t="s">
        <v>115</v>
      </c>
      <c r="C475" s="15" t="s">
        <v>116</v>
      </c>
      <c r="D475" s="16" t="s">
        <v>238</v>
      </c>
      <c r="E475" s="17" t="s">
        <v>238</v>
      </c>
      <c r="F475" s="17" t="s">
        <v>238</v>
      </c>
      <c r="G475" s="17" t="s">
        <v>238</v>
      </c>
      <c r="H475" s="17" t="s">
        <v>238</v>
      </c>
      <c r="I475" s="17" t="s">
        <v>238</v>
      </c>
      <c r="J475" s="17" t="s">
        <v>238</v>
      </c>
      <c r="K475" s="17" t="s">
        <v>238</v>
      </c>
      <c r="L475" s="17" t="s">
        <v>238</v>
      </c>
      <c r="M475" s="17" t="s">
        <v>238</v>
      </c>
      <c r="N475" s="17" t="s">
        <v>238</v>
      </c>
      <c r="O475" s="17" t="s">
        <v>238</v>
      </c>
      <c r="P475" s="17" t="s">
        <v>238</v>
      </c>
      <c r="Q475" s="17" t="s">
        <v>238</v>
      </c>
      <c r="R475" s="17" t="s">
        <v>238</v>
      </c>
      <c r="S475" s="17" t="s">
        <v>238</v>
      </c>
      <c r="T475" s="17" t="s">
        <v>238</v>
      </c>
      <c r="U475" s="17" t="s">
        <v>238</v>
      </c>
      <c r="V475" s="150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239</v>
      </c>
      <c r="C476" s="9" t="s">
        <v>239</v>
      </c>
      <c r="D476" s="148" t="s">
        <v>241</v>
      </c>
      <c r="E476" s="149" t="s">
        <v>243</v>
      </c>
      <c r="F476" s="149" t="s">
        <v>244</v>
      </c>
      <c r="G476" s="149" t="s">
        <v>245</v>
      </c>
      <c r="H476" s="149" t="s">
        <v>246</v>
      </c>
      <c r="I476" s="149" t="s">
        <v>247</v>
      </c>
      <c r="J476" s="149" t="s">
        <v>248</v>
      </c>
      <c r="K476" s="149" t="s">
        <v>249</v>
      </c>
      <c r="L476" s="149" t="s">
        <v>250</v>
      </c>
      <c r="M476" s="149" t="s">
        <v>251</v>
      </c>
      <c r="N476" s="149" t="s">
        <v>252</v>
      </c>
      <c r="O476" s="149" t="s">
        <v>253</v>
      </c>
      <c r="P476" s="149" t="s">
        <v>254</v>
      </c>
      <c r="Q476" s="149" t="s">
        <v>255</v>
      </c>
      <c r="R476" s="149" t="s">
        <v>273</v>
      </c>
      <c r="S476" s="149" t="s">
        <v>257</v>
      </c>
      <c r="T476" s="149" t="s">
        <v>258</v>
      </c>
      <c r="U476" s="149" t="s">
        <v>280</v>
      </c>
      <c r="V476" s="150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1</v>
      </c>
    </row>
    <row r="477" spans="1:65">
      <c r="A477" s="29"/>
      <c r="B477" s="19"/>
      <c r="C477" s="9"/>
      <c r="D477" s="10" t="s">
        <v>118</v>
      </c>
      <c r="E477" s="11" t="s">
        <v>118</v>
      </c>
      <c r="F477" s="11" t="s">
        <v>299</v>
      </c>
      <c r="G477" s="11" t="s">
        <v>118</v>
      </c>
      <c r="H477" s="11" t="s">
        <v>299</v>
      </c>
      <c r="I477" s="11" t="s">
        <v>300</v>
      </c>
      <c r="J477" s="11" t="s">
        <v>300</v>
      </c>
      <c r="K477" s="11" t="s">
        <v>118</v>
      </c>
      <c r="L477" s="11" t="s">
        <v>300</v>
      </c>
      <c r="M477" s="11" t="s">
        <v>299</v>
      </c>
      <c r="N477" s="11" t="s">
        <v>299</v>
      </c>
      <c r="O477" s="11" t="s">
        <v>299</v>
      </c>
      <c r="P477" s="11" t="s">
        <v>299</v>
      </c>
      <c r="Q477" s="11" t="s">
        <v>299</v>
      </c>
      <c r="R477" s="11" t="s">
        <v>299</v>
      </c>
      <c r="S477" s="11" t="s">
        <v>300</v>
      </c>
      <c r="T477" s="11" t="s">
        <v>300</v>
      </c>
      <c r="U477" s="11" t="s">
        <v>118</v>
      </c>
      <c r="V477" s="150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150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1">
        <v>1.1218549999999998</v>
      </c>
      <c r="E479" s="21">
        <v>1.1433</v>
      </c>
      <c r="F479" s="21">
        <v>1.1244804371960082</v>
      </c>
      <c r="G479" s="21">
        <v>1.1299999999999999</v>
      </c>
      <c r="H479" s="21">
        <v>1.0900000000000001</v>
      </c>
      <c r="I479" s="21">
        <v>1.1299999999999999</v>
      </c>
      <c r="J479" s="21">
        <v>1.1399999999999999</v>
      </c>
      <c r="K479" s="144">
        <v>1.38</v>
      </c>
      <c r="L479" s="21">
        <v>1.1200000000000001</v>
      </c>
      <c r="M479" s="144">
        <v>1.0678000000000001</v>
      </c>
      <c r="N479" s="21">
        <v>1.1200000000000001</v>
      </c>
      <c r="O479" s="21">
        <v>1.1100000000000001</v>
      </c>
      <c r="P479" s="21">
        <v>1.1499999999999999</v>
      </c>
      <c r="Q479" s="21">
        <v>1.1299999999999999</v>
      </c>
      <c r="R479" s="21">
        <v>1.1599999999999999</v>
      </c>
      <c r="S479" s="21">
        <v>1.1299999999999999</v>
      </c>
      <c r="T479" s="21">
        <v>1.1000000000000001</v>
      </c>
      <c r="U479" s="144">
        <v>1.1801469999999998</v>
      </c>
      <c r="V479" s="150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>
        <v>1</v>
      </c>
      <c r="C480" s="9">
        <v>2</v>
      </c>
      <c r="D480" s="11">
        <v>1.1339199999999998</v>
      </c>
      <c r="E480" s="11">
        <v>1.1571</v>
      </c>
      <c r="F480" s="11">
        <v>1.1232452930390173</v>
      </c>
      <c r="G480" s="11">
        <v>1.1199999999999999</v>
      </c>
      <c r="H480" s="11">
        <v>1.1000000000000001</v>
      </c>
      <c r="I480" s="11">
        <v>1.1399999999999999</v>
      </c>
      <c r="J480" s="146">
        <v>1.22</v>
      </c>
      <c r="K480" s="145">
        <v>1.38</v>
      </c>
      <c r="L480" s="11">
        <v>1.1299999999999999</v>
      </c>
      <c r="M480" s="145">
        <v>1.0536000000000001</v>
      </c>
      <c r="N480" s="11">
        <v>1.1299999999999999</v>
      </c>
      <c r="O480" s="11">
        <v>1.1399999999999999</v>
      </c>
      <c r="P480" s="11">
        <v>1.0900000000000001</v>
      </c>
      <c r="Q480" s="11">
        <v>1.1299999999999999</v>
      </c>
      <c r="R480" s="11">
        <v>1.1599999999999999</v>
      </c>
      <c r="S480" s="11">
        <v>1.1200000000000001</v>
      </c>
      <c r="T480" s="11">
        <v>1.1299999999999999</v>
      </c>
      <c r="U480" s="145">
        <v>1.238853</v>
      </c>
      <c r="V480" s="150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e">
        <v>#N/A</v>
      </c>
    </row>
    <row r="481" spans="1:65">
      <c r="A481" s="29"/>
      <c r="B481" s="19">
        <v>1</v>
      </c>
      <c r="C481" s="9">
        <v>3</v>
      </c>
      <c r="D481" s="11">
        <v>1.126795</v>
      </c>
      <c r="E481" s="11">
        <v>1.1528</v>
      </c>
      <c r="F481" s="11">
        <v>1.1061177602311676</v>
      </c>
      <c r="G481" s="11">
        <v>1.1299999999999999</v>
      </c>
      <c r="H481" s="11">
        <v>1.08</v>
      </c>
      <c r="I481" s="11">
        <v>1.1599999999999999</v>
      </c>
      <c r="J481" s="11">
        <v>1.1200000000000001</v>
      </c>
      <c r="K481" s="145">
        <v>1.4</v>
      </c>
      <c r="L481" s="11">
        <v>1.1200000000000001</v>
      </c>
      <c r="M481" s="145">
        <v>1.0611999999999999</v>
      </c>
      <c r="N481" s="11">
        <v>1.1200000000000001</v>
      </c>
      <c r="O481" s="11">
        <v>1.1399999999999999</v>
      </c>
      <c r="P481" s="11">
        <v>1.1200000000000001</v>
      </c>
      <c r="Q481" s="11">
        <v>1.1299999999999999</v>
      </c>
      <c r="R481" s="11">
        <v>1.1399999999999999</v>
      </c>
      <c r="S481" s="11">
        <v>1.17</v>
      </c>
      <c r="T481" s="11">
        <v>1.1100000000000001</v>
      </c>
      <c r="U481" s="145">
        <v>1.199349</v>
      </c>
      <c r="V481" s="150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16</v>
      </c>
    </row>
    <row r="482" spans="1:65">
      <c r="A482" s="29"/>
      <c r="B482" s="19">
        <v>1</v>
      </c>
      <c r="C482" s="9">
        <v>4</v>
      </c>
      <c r="D482" s="11">
        <v>1.1056100000000002</v>
      </c>
      <c r="E482" s="11">
        <v>1.1698</v>
      </c>
      <c r="F482" s="11">
        <v>1.1386011307254684</v>
      </c>
      <c r="G482" s="11">
        <v>1.1400000000000001</v>
      </c>
      <c r="H482" s="11">
        <v>1.1000000000000001</v>
      </c>
      <c r="I482" s="11">
        <v>1.1299999999999999</v>
      </c>
      <c r="J482" s="11">
        <v>1.1100000000000001</v>
      </c>
      <c r="K482" s="145">
        <v>1.49</v>
      </c>
      <c r="L482" s="11">
        <v>1.1299999999999999</v>
      </c>
      <c r="M482" s="145">
        <v>1.0456999999999999</v>
      </c>
      <c r="N482" s="11">
        <v>1.1000000000000001</v>
      </c>
      <c r="O482" s="11">
        <v>1.1100000000000001</v>
      </c>
      <c r="P482" s="11">
        <v>1.1200000000000001</v>
      </c>
      <c r="Q482" s="11">
        <v>1.1399999999999999</v>
      </c>
      <c r="R482" s="11">
        <v>1.1299999999999999</v>
      </c>
      <c r="S482" s="11">
        <v>1.1499999999999999</v>
      </c>
      <c r="T482" s="11">
        <v>1.1399999999999999</v>
      </c>
      <c r="U482" s="145">
        <v>1.26918</v>
      </c>
      <c r="V482" s="150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1.129194875613017</v>
      </c>
    </row>
    <row r="483" spans="1:65">
      <c r="A483" s="29"/>
      <c r="B483" s="19">
        <v>1</v>
      </c>
      <c r="C483" s="9">
        <v>5</v>
      </c>
      <c r="D483" s="11">
        <v>1.13411</v>
      </c>
      <c r="E483" s="11">
        <v>1.1483000000000001</v>
      </c>
      <c r="F483" s="11">
        <v>1.1026088701734298</v>
      </c>
      <c r="G483" s="11">
        <v>1.1499999999999999</v>
      </c>
      <c r="H483" s="11">
        <v>1.08</v>
      </c>
      <c r="I483" s="11">
        <v>1.1200000000000001</v>
      </c>
      <c r="J483" s="11">
        <v>1.1399999999999999</v>
      </c>
      <c r="K483" s="145">
        <v>1.41</v>
      </c>
      <c r="L483" s="11">
        <v>1.1100000000000001</v>
      </c>
      <c r="M483" s="145">
        <v>1.0521</v>
      </c>
      <c r="N483" s="11">
        <v>1.1200000000000001</v>
      </c>
      <c r="O483" s="11">
        <v>1.1100000000000001</v>
      </c>
      <c r="P483" s="11">
        <v>1.18</v>
      </c>
      <c r="Q483" s="11">
        <v>1.1200000000000001</v>
      </c>
      <c r="R483" s="11">
        <v>1.1200000000000001</v>
      </c>
      <c r="S483" s="11">
        <v>1.1499999999999999</v>
      </c>
      <c r="T483" s="11">
        <v>1.1000000000000001</v>
      </c>
      <c r="U483" s="145">
        <v>1.2057819999999999</v>
      </c>
      <c r="V483" s="150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91</v>
      </c>
    </row>
    <row r="484" spans="1:65">
      <c r="A484" s="29"/>
      <c r="B484" s="19">
        <v>1</v>
      </c>
      <c r="C484" s="9">
        <v>6</v>
      </c>
      <c r="D484" s="11">
        <v>1.1185299999999998</v>
      </c>
      <c r="E484" s="11">
        <v>1.1526000000000001</v>
      </c>
      <c r="F484" s="11">
        <v>1.1577653138064348</v>
      </c>
      <c r="G484" s="11">
        <v>1.1299999999999999</v>
      </c>
      <c r="H484" s="11">
        <v>1.0900000000000001</v>
      </c>
      <c r="I484" s="11">
        <v>1.1299999999999999</v>
      </c>
      <c r="J484" s="11">
        <v>1.19</v>
      </c>
      <c r="K484" s="145">
        <v>1.46</v>
      </c>
      <c r="L484" s="11">
        <v>1.1200000000000001</v>
      </c>
      <c r="M484" s="145">
        <v>1.0286</v>
      </c>
      <c r="N484" s="11">
        <v>1.1200000000000001</v>
      </c>
      <c r="O484" s="11">
        <v>1.1399999999999999</v>
      </c>
      <c r="P484" s="11">
        <v>1.1100000000000001</v>
      </c>
      <c r="Q484" s="11">
        <v>1.17</v>
      </c>
      <c r="R484" s="11">
        <v>1.1499999999999999</v>
      </c>
      <c r="S484" s="11">
        <v>1.1599999999999999</v>
      </c>
      <c r="T484" s="11">
        <v>1.1200000000000001</v>
      </c>
      <c r="U484" s="145">
        <v>1.218858</v>
      </c>
      <c r="V484" s="150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9"/>
      <c r="B485" s="20" t="s">
        <v>267</v>
      </c>
      <c r="C485" s="12"/>
      <c r="D485" s="22">
        <v>1.12347</v>
      </c>
      <c r="E485" s="22">
        <v>1.1539833333333334</v>
      </c>
      <c r="F485" s="22">
        <v>1.1254698008619208</v>
      </c>
      <c r="G485" s="22">
        <v>1.1333333333333333</v>
      </c>
      <c r="H485" s="22">
        <v>1.0900000000000001</v>
      </c>
      <c r="I485" s="22">
        <v>1.135</v>
      </c>
      <c r="J485" s="22">
        <v>1.1533333333333333</v>
      </c>
      <c r="K485" s="22">
        <v>1.42</v>
      </c>
      <c r="L485" s="22">
        <v>1.1216666666666668</v>
      </c>
      <c r="M485" s="22">
        <v>1.0515000000000001</v>
      </c>
      <c r="N485" s="22">
        <v>1.1183333333333334</v>
      </c>
      <c r="O485" s="22">
        <v>1.125</v>
      </c>
      <c r="P485" s="22">
        <v>1.1283333333333334</v>
      </c>
      <c r="Q485" s="22">
        <v>1.1366666666666665</v>
      </c>
      <c r="R485" s="22">
        <v>1.1433333333333333</v>
      </c>
      <c r="S485" s="22">
        <v>1.1466666666666667</v>
      </c>
      <c r="T485" s="22">
        <v>1.1166666666666667</v>
      </c>
      <c r="U485" s="22">
        <v>1.2186948333333332</v>
      </c>
      <c r="V485" s="150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9"/>
      <c r="B486" s="3" t="s">
        <v>268</v>
      </c>
      <c r="C486" s="28"/>
      <c r="D486" s="11">
        <v>1.1243249999999998</v>
      </c>
      <c r="E486" s="11">
        <v>1.1527000000000001</v>
      </c>
      <c r="F486" s="11">
        <v>1.1238628651175127</v>
      </c>
      <c r="G486" s="11">
        <v>1.1299999999999999</v>
      </c>
      <c r="H486" s="11">
        <v>1.0900000000000001</v>
      </c>
      <c r="I486" s="11">
        <v>1.1299999999999999</v>
      </c>
      <c r="J486" s="11">
        <v>1.1399999999999999</v>
      </c>
      <c r="K486" s="11">
        <v>1.4049999999999998</v>
      </c>
      <c r="L486" s="11">
        <v>1.1200000000000001</v>
      </c>
      <c r="M486" s="11">
        <v>1.0528500000000001</v>
      </c>
      <c r="N486" s="11">
        <v>1.1200000000000001</v>
      </c>
      <c r="O486" s="11">
        <v>1.125</v>
      </c>
      <c r="P486" s="11">
        <v>1.1200000000000001</v>
      </c>
      <c r="Q486" s="11">
        <v>1.1299999999999999</v>
      </c>
      <c r="R486" s="11">
        <v>1.145</v>
      </c>
      <c r="S486" s="11">
        <v>1.1499999999999999</v>
      </c>
      <c r="T486" s="11">
        <v>1.1150000000000002</v>
      </c>
      <c r="U486" s="11">
        <v>1.2123200000000001</v>
      </c>
      <c r="V486" s="150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9"/>
      <c r="B487" s="3" t="s">
        <v>269</v>
      </c>
      <c r="C487" s="28"/>
      <c r="D487" s="23">
        <v>1.076530677686419E-2</v>
      </c>
      <c r="E487" s="23">
        <v>9.0512798358390271E-3</v>
      </c>
      <c r="F487" s="23">
        <v>2.0583891198558482E-2</v>
      </c>
      <c r="G487" s="23">
        <v>1.0327955589886481E-2</v>
      </c>
      <c r="H487" s="23">
        <v>8.9442719099991665E-3</v>
      </c>
      <c r="I487" s="23">
        <v>1.3784048752090187E-2</v>
      </c>
      <c r="J487" s="23">
        <v>4.2739521132865575E-2</v>
      </c>
      <c r="K487" s="23">
        <v>4.5166359162544897E-2</v>
      </c>
      <c r="L487" s="23">
        <v>7.5277265270907185E-3</v>
      </c>
      <c r="M487" s="23">
        <v>1.3583813897429582E-2</v>
      </c>
      <c r="N487" s="23">
        <v>9.8319208025017066E-3</v>
      </c>
      <c r="O487" s="23">
        <v>1.6431676725154876E-2</v>
      </c>
      <c r="P487" s="23">
        <v>3.1885210782848242E-2</v>
      </c>
      <c r="Q487" s="23">
        <v>1.7511900715418235E-2</v>
      </c>
      <c r="R487" s="23">
        <v>1.6329931618554474E-2</v>
      </c>
      <c r="S487" s="23">
        <v>1.8618986725025207E-2</v>
      </c>
      <c r="T487" s="23">
        <v>1.6329931618554436E-2</v>
      </c>
      <c r="U487" s="23">
        <v>3.156602080349484E-2</v>
      </c>
      <c r="V487" s="215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53"/>
    </row>
    <row r="488" spans="1:65">
      <c r="A488" s="29"/>
      <c r="B488" s="3" t="s">
        <v>87</v>
      </c>
      <c r="C488" s="28"/>
      <c r="D488" s="13">
        <v>9.5821933624077107E-3</v>
      </c>
      <c r="E488" s="13">
        <v>7.8435100182027706E-3</v>
      </c>
      <c r="F488" s="13">
        <v>1.828915461151839E-2</v>
      </c>
      <c r="G488" s="13">
        <v>9.1129019910763075E-3</v>
      </c>
      <c r="H488" s="13">
        <v>8.2057540458707941E-3</v>
      </c>
      <c r="I488" s="13">
        <v>1.2144536345453909E-2</v>
      </c>
      <c r="J488" s="13">
        <v>3.7057388265490383E-2</v>
      </c>
      <c r="K488" s="13">
        <v>3.1807295184890776E-2</v>
      </c>
      <c r="L488" s="13">
        <v>6.7111974981492279E-3</v>
      </c>
      <c r="M488" s="13">
        <v>1.2918510601454665E-2</v>
      </c>
      <c r="N488" s="13">
        <v>8.7915834299568153E-3</v>
      </c>
      <c r="O488" s="13">
        <v>1.4605934866804334E-2</v>
      </c>
      <c r="P488" s="13">
        <v>2.8258680162051616E-2</v>
      </c>
      <c r="Q488" s="13">
        <v>1.5406364265763845E-2</v>
      </c>
      <c r="R488" s="13">
        <v>1.4282739024974759E-2</v>
      </c>
      <c r="S488" s="13">
        <v>1.6237488422987098E-2</v>
      </c>
      <c r="T488" s="13">
        <v>1.4623819359899494E-2</v>
      </c>
      <c r="U488" s="13">
        <v>2.5901497192005418E-2</v>
      </c>
      <c r="V488" s="150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9"/>
      <c r="B489" s="3" t="s">
        <v>270</v>
      </c>
      <c r="C489" s="28"/>
      <c r="D489" s="13">
        <v>-5.0698738868338866E-3</v>
      </c>
      <c r="E489" s="13">
        <v>2.1952329270763959E-2</v>
      </c>
      <c r="F489" s="13">
        <v>-3.2988767763172389E-3</v>
      </c>
      <c r="G489" s="13">
        <v>3.6649632492085082E-3</v>
      </c>
      <c r="H489" s="13">
        <v>-3.4710461816202298E-2</v>
      </c>
      <c r="I489" s="13">
        <v>5.1409411363396718E-3</v>
      </c>
      <c r="J489" s="13">
        <v>2.1376697894782692E-2</v>
      </c>
      <c r="K489" s="13">
        <v>0.25753315983577307</v>
      </c>
      <c r="L489" s="13">
        <v>-6.6668819607096363E-3</v>
      </c>
      <c r="M489" s="13">
        <v>-6.8805551008932708E-2</v>
      </c>
      <c r="N489" s="13">
        <v>-9.6188377349720744E-3</v>
      </c>
      <c r="O489" s="13">
        <v>-3.7149261864474203E-3</v>
      </c>
      <c r="P489" s="13">
        <v>-7.6297041218498229E-4</v>
      </c>
      <c r="Q489" s="13">
        <v>6.6169190234708353E-3</v>
      </c>
      <c r="R489" s="13">
        <v>1.2520830571995711E-2</v>
      </c>
      <c r="S489" s="13">
        <v>1.5472786346258038E-2</v>
      </c>
      <c r="T489" s="13">
        <v>-1.1094815622103349E-2</v>
      </c>
      <c r="U489" s="13">
        <v>7.9259975096617863E-2</v>
      </c>
      <c r="V489" s="150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9"/>
      <c r="B490" s="44" t="s">
        <v>271</v>
      </c>
      <c r="C490" s="45"/>
      <c r="D490" s="43">
        <v>0.4</v>
      </c>
      <c r="E490" s="43">
        <v>1.25</v>
      </c>
      <c r="F490" s="43">
        <v>0.28999999999999998</v>
      </c>
      <c r="G490" s="43">
        <v>0.13</v>
      </c>
      <c r="H490" s="43">
        <v>2.2000000000000002</v>
      </c>
      <c r="I490" s="43">
        <v>0.22</v>
      </c>
      <c r="J490" s="43">
        <v>1.21</v>
      </c>
      <c r="K490" s="43">
        <v>15.6</v>
      </c>
      <c r="L490" s="43">
        <v>0.49</v>
      </c>
      <c r="M490" s="43">
        <v>4.28</v>
      </c>
      <c r="N490" s="43">
        <v>0.67</v>
      </c>
      <c r="O490" s="43">
        <v>0.31</v>
      </c>
      <c r="P490" s="43">
        <v>0.13</v>
      </c>
      <c r="Q490" s="43">
        <v>0.31</v>
      </c>
      <c r="R490" s="43">
        <v>0.67</v>
      </c>
      <c r="S490" s="43">
        <v>0.85</v>
      </c>
      <c r="T490" s="43">
        <v>0.76</v>
      </c>
      <c r="U490" s="43">
        <v>4.74</v>
      </c>
      <c r="V490" s="150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2"/>
    </row>
    <row r="492" spans="1:65" ht="15">
      <c r="B492" s="8" t="s">
        <v>542</v>
      </c>
      <c r="BM492" s="27" t="s">
        <v>67</v>
      </c>
    </row>
    <row r="493" spans="1:65" ht="15">
      <c r="A493" s="24" t="s">
        <v>17</v>
      </c>
      <c r="B493" s="18" t="s">
        <v>115</v>
      </c>
      <c r="C493" s="15" t="s">
        <v>116</v>
      </c>
      <c r="D493" s="16" t="s">
        <v>238</v>
      </c>
      <c r="E493" s="17" t="s">
        <v>238</v>
      </c>
      <c r="F493" s="17" t="s">
        <v>238</v>
      </c>
      <c r="G493" s="17" t="s">
        <v>238</v>
      </c>
      <c r="H493" s="17" t="s">
        <v>238</v>
      </c>
      <c r="I493" s="17" t="s">
        <v>238</v>
      </c>
      <c r="J493" s="17" t="s">
        <v>238</v>
      </c>
      <c r="K493" s="17" t="s">
        <v>238</v>
      </c>
      <c r="L493" s="17" t="s">
        <v>238</v>
      </c>
      <c r="M493" s="17" t="s">
        <v>238</v>
      </c>
      <c r="N493" s="17" t="s">
        <v>238</v>
      </c>
      <c r="O493" s="17" t="s">
        <v>238</v>
      </c>
      <c r="P493" s="17" t="s">
        <v>238</v>
      </c>
      <c r="Q493" s="17" t="s">
        <v>238</v>
      </c>
      <c r="R493" s="17" t="s">
        <v>238</v>
      </c>
      <c r="S493" s="17" t="s">
        <v>238</v>
      </c>
      <c r="T493" s="17" t="s">
        <v>238</v>
      </c>
      <c r="U493" s="17" t="s">
        <v>238</v>
      </c>
      <c r="V493" s="150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239</v>
      </c>
      <c r="C494" s="9" t="s">
        <v>239</v>
      </c>
      <c r="D494" s="148" t="s">
        <v>241</v>
      </c>
      <c r="E494" s="149" t="s">
        <v>243</v>
      </c>
      <c r="F494" s="149" t="s">
        <v>244</v>
      </c>
      <c r="G494" s="149" t="s">
        <v>246</v>
      </c>
      <c r="H494" s="149" t="s">
        <v>247</v>
      </c>
      <c r="I494" s="149" t="s">
        <v>248</v>
      </c>
      <c r="J494" s="149" t="s">
        <v>249</v>
      </c>
      <c r="K494" s="149" t="s">
        <v>250</v>
      </c>
      <c r="L494" s="149" t="s">
        <v>251</v>
      </c>
      <c r="M494" s="149" t="s">
        <v>252</v>
      </c>
      <c r="N494" s="149" t="s">
        <v>253</v>
      </c>
      <c r="O494" s="149" t="s">
        <v>254</v>
      </c>
      <c r="P494" s="149" t="s">
        <v>255</v>
      </c>
      <c r="Q494" s="149" t="s">
        <v>273</v>
      </c>
      <c r="R494" s="149" t="s">
        <v>256</v>
      </c>
      <c r="S494" s="149" t="s">
        <v>257</v>
      </c>
      <c r="T494" s="149" t="s">
        <v>258</v>
      </c>
      <c r="U494" s="149" t="s">
        <v>280</v>
      </c>
      <c r="V494" s="150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118</v>
      </c>
      <c r="E495" s="11" t="s">
        <v>299</v>
      </c>
      <c r="F495" s="11" t="s">
        <v>299</v>
      </c>
      <c r="G495" s="11" t="s">
        <v>299</v>
      </c>
      <c r="H495" s="11" t="s">
        <v>299</v>
      </c>
      <c r="I495" s="11" t="s">
        <v>300</v>
      </c>
      <c r="J495" s="11" t="s">
        <v>118</v>
      </c>
      <c r="K495" s="11" t="s">
        <v>300</v>
      </c>
      <c r="L495" s="11" t="s">
        <v>299</v>
      </c>
      <c r="M495" s="11" t="s">
        <v>299</v>
      </c>
      <c r="N495" s="11" t="s">
        <v>299</v>
      </c>
      <c r="O495" s="11" t="s">
        <v>299</v>
      </c>
      <c r="P495" s="11" t="s">
        <v>299</v>
      </c>
      <c r="Q495" s="11" t="s">
        <v>299</v>
      </c>
      <c r="R495" s="11" t="s">
        <v>299</v>
      </c>
      <c r="S495" s="11" t="s">
        <v>300</v>
      </c>
      <c r="T495" s="11" t="s">
        <v>300</v>
      </c>
      <c r="U495" s="11" t="s">
        <v>299</v>
      </c>
      <c r="V495" s="150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150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03">
        <v>32.283000000000001</v>
      </c>
      <c r="E497" s="203">
        <v>33.07</v>
      </c>
      <c r="F497" s="204">
        <v>28.27214081272172</v>
      </c>
      <c r="G497" s="204">
        <v>38.270000000000003</v>
      </c>
      <c r="H497" s="203">
        <v>33.479999999999997</v>
      </c>
      <c r="I497" s="204">
        <v>34.9</v>
      </c>
      <c r="J497" s="203">
        <v>30</v>
      </c>
      <c r="K497" s="203">
        <v>30.4</v>
      </c>
      <c r="L497" s="203">
        <v>31.309999999999995</v>
      </c>
      <c r="M497" s="203">
        <v>30.800000000000004</v>
      </c>
      <c r="N497" s="203">
        <v>32.5</v>
      </c>
      <c r="O497" s="203">
        <v>35.1</v>
      </c>
      <c r="P497" s="203">
        <v>33.1</v>
      </c>
      <c r="Q497" s="203">
        <v>34.200000000000003</v>
      </c>
      <c r="R497" s="203">
        <v>32.124569999999999</v>
      </c>
      <c r="S497" s="203">
        <v>33.299999999999997</v>
      </c>
      <c r="T497" s="203">
        <v>34.1</v>
      </c>
      <c r="U497" s="203">
        <v>31.650200000000005</v>
      </c>
      <c r="V497" s="205"/>
      <c r="W497" s="206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/>
      <c r="AH497" s="206"/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  <c r="BI497" s="206"/>
      <c r="BJ497" s="206"/>
      <c r="BK497" s="206"/>
      <c r="BL497" s="206"/>
      <c r="BM497" s="207">
        <v>1</v>
      </c>
    </row>
    <row r="498" spans="1:65">
      <c r="A498" s="29"/>
      <c r="B498" s="19">
        <v>1</v>
      </c>
      <c r="C498" s="9">
        <v>2</v>
      </c>
      <c r="D498" s="209">
        <v>32.472000000000001</v>
      </c>
      <c r="E498" s="209">
        <v>34.83</v>
      </c>
      <c r="F498" s="210">
        <v>27.212995368353472</v>
      </c>
      <c r="G498" s="210">
        <v>36.65</v>
      </c>
      <c r="H498" s="209">
        <v>32.99</v>
      </c>
      <c r="I498" s="210">
        <v>38.1</v>
      </c>
      <c r="J498" s="209">
        <v>30</v>
      </c>
      <c r="K498" s="209">
        <v>29.03</v>
      </c>
      <c r="L498" s="209">
        <v>31.279999999999998</v>
      </c>
      <c r="M498" s="209">
        <v>34.1</v>
      </c>
      <c r="N498" s="209">
        <v>34.299999999999997</v>
      </c>
      <c r="O498" s="209">
        <v>29</v>
      </c>
      <c r="P498" s="209">
        <v>32.6</v>
      </c>
      <c r="Q498" s="209">
        <v>34.700000000000003</v>
      </c>
      <c r="R498" s="209">
        <v>34.446379999999998</v>
      </c>
      <c r="S498" s="209">
        <v>32.1</v>
      </c>
      <c r="T498" s="209">
        <v>36.299999999999997</v>
      </c>
      <c r="U498" s="209">
        <v>31.619999999999997</v>
      </c>
      <c r="V498" s="205"/>
      <c r="W498" s="206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/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  <c r="BI498" s="206"/>
      <c r="BJ498" s="206"/>
      <c r="BK498" s="206"/>
      <c r="BL498" s="206"/>
      <c r="BM498" s="207" t="e">
        <v>#N/A</v>
      </c>
    </row>
    <row r="499" spans="1:65">
      <c r="A499" s="29"/>
      <c r="B499" s="19">
        <v>1</v>
      </c>
      <c r="C499" s="9">
        <v>3</v>
      </c>
      <c r="D499" s="209">
        <v>32.256000000000007</v>
      </c>
      <c r="E499" s="209">
        <v>32.4</v>
      </c>
      <c r="F499" s="210">
        <v>26.782546903196231</v>
      </c>
      <c r="G499" s="210">
        <v>36.47</v>
      </c>
      <c r="H499" s="209">
        <v>33.06</v>
      </c>
      <c r="I499" s="210">
        <v>34.200000000000003</v>
      </c>
      <c r="J499" s="209">
        <v>30</v>
      </c>
      <c r="K499" s="209">
        <v>29.91</v>
      </c>
      <c r="L499" s="209">
        <v>30.760000000000005</v>
      </c>
      <c r="M499" s="209">
        <v>32.9</v>
      </c>
      <c r="N499" s="209">
        <v>34.200000000000003</v>
      </c>
      <c r="O499" s="209">
        <v>32.4</v>
      </c>
      <c r="P499" s="209">
        <v>32.700000000000003</v>
      </c>
      <c r="Q499" s="209">
        <v>33.5</v>
      </c>
      <c r="R499" s="209">
        <v>33.158099999999997</v>
      </c>
      <c r="S499" s="209">
        <v>32.700000000000003</v>
      </c>
      <c r="T499" s="209">
        <v>37.4</v>
      </c>
      <c r="U499" s="209">
        <v>35.700099999999999</v>
      </c>
      <c r="V499" s="205"/>
      <c r="W499" s="206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  <c r="BI499" s="206"/>
      <c r="BJ499" s="206"/>
      <c r="BK499" s="206"/>
      <c r="BL499" s="206"/>
      <c r="BM499" s="207">
        <v>16</v>
      </c>
    </row>
    <row r="500" spans="1:65">
      <c r="A500" s="29"/>
      <c r="B500" s="19">
        <v>1</v>
      </c>
      <c r="C500" s="9">
        <v>4</v>
      </c>
      <c r="D500" s="209">
        <v>31.41</v>
      </c>
      <c r="E500" s="209">
        <v>33.83</v>
      </c>
      <c r="F500" s="210">
        <v>25.878634083745307</v>
      </c>
      <c r="G500" s="210">
        <v>36.28</v>
      </c>
      <c r="H500" s="209">
        <v>32.42</v>
      </c>
      <c r="I500" s="210">
        <v>36.700000000000003</v>
      </c>
      <c r="J500" s="209">
        <v>30</v>
      </c>
      <c r="K500" s="209">
        <v>31.380000000000003</v>
      </c>
      <c r="L500" s="209">
        <v>31.25</v>
      </c>
      <c r="M500" s="209">
        <v>31.8</v>
      </c>
      <c r="N500" s="209">
        <v>32.700000000000003</v>
      </c>
      <c r="O500" s="209">
        <v>34.200000000000003</v>
      </c>
      <c r="P500" s="209">
        <v>33.4</v>
      </c>
      <c r="Q500" s="209">
        <v>34.4</v>
      </c>
      <c r="R500" s="209">
        <v>32.8964</v>
      </c>
      <c r="S500" s="209">
        <v>33</v>
      </c>
      <c r="T500" s="209">
        <v>36</v>
      </c>
      <c r="U500" s="209">
        <v>34.729599999999998</v>
      </c>
      <c r="V500" s="205"/>
      <c r="W500" s="206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  <c r="BI500" s="206"/>
      <c r="BJ500" s="206"/>
      <c r="BK500" s="206"/>
      <c r="BL500" s="206"/>
      <c r="BM500" s="207">
        <v>32.826724222222225</v>
      </c>
    </row>
    <row r="501" spans="1:65">
      <c r="A501" s="29"/>
      <c r="B501" s="19">
        <v>1</v>
      </c>
      <c r="C501" s="9">
        <v>5</v>
      </c>
      <c r="D501" s="209">
        <v>32.048999999999999</v>
      </c>
      <c r="E501" s="209">
        <v>33.56</v>
      </c>
      <c r="F501" s="210">
        <v>27.154625525685685</v>
      </c>
      <c r="G501" s="210">
        <v>34.61</v>
      </c>
      <c r="H501" s="209">
        <v>33.79</v>
      </c>
      <c r="I501" s="210">
        <v>38.4</v>
      </c>
      <c r="J501" s="209">
        <v>30</v>
      </c>
      <c r="K501" s="209">
        <v>28.66</v>
      </c>
      <c r="L501" s="209">
        <v>31.16</v>
      </c>
      <c r="M501" s="209">
        <v>33.1</v>
      </c>
      <c r="N501" s="209">
        <v>31.3</v>
      </c>
      <c r="O501" s="209">
        <v>37.700000000000003</v>
      </c>
      <c r="P501" s="209">
        <v>33.1</v>
      </c>
      <c r="Q501" s="209">
        <v>33.4</v>
      </c>
      <c r="R501" s="209">
        <v>32.192540000000001</v>
      </c>
      <c r="S501" s="209">
        <v>32.9</v>
      </c>
      <c r="T501" s="209">
        <v>35.200000000000003</v>
      </c>
      <c r="U501" s="209">
        <v>33.543999999999997</v>
      </c>
      <c r="V501" s="205"/>
      <c r="W501" s="206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/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  <c r="BI501" s="206"/>
      <c r="BJ501" s="206"/>
      <c r="BK501" s="206"/>
      <c r="BL501" s="206"/>
      <c r="BM501" s="207">
        <v>92</v>
      </c>
    </row>
    <row r="502" spans="1:65">
      <c r="A502" s="29"/>
      <c r="B502" s="19">
        <v>1</v>
      </c>
      <c r="C502" s="9">
        <v>6</v>
      </c>
      <c r="D502" s="209">
        <v>33.066000000000003</v>
      </c>
      <c r="E502" s="209">
        <v>32.479999999999997</v>
      </c>
      <c r="F502" s="210">
        <v>27.513607858840128</v>
      </c>
      <c r="G502" s="210">
        <v>36.32</v>
      </c>
      <c r="H502" s="209">
        <v>32.44</v>
      </c>
      <c r="I502" s="210">
        <v>37</v>
      </c>
      <c r="J502" s="209">
        <v>30</v>
      </c>
      <c r="K502" s="209">
        <v>30.25</v>
      </c>
      <c r="L502" s="209">
        <v>30.5</v>
      </c>
      <c r="M502" s="209">
        <v>32.9</v>
      </c>
      <c r="N502" s="209">
        <v>34.700000000000003</v>
      </c>
      <c r="O502" s="209">
        <v>32.9</v>
      </c>
      <c r="P502" s="211">
        <v>34.9</v>
      </c>
      <c r="Q502" s="209">
        <v>34.799999999999997</v>
      </c>
      <c r="R502" s="209">
        <v>33.39649</v>
      </c>
      <c r="S502" s="209">
        <v>33.799999999999997</v>
      </c>
      <c r="T502" s="209">
        <v>37.799999999999997</v>
      </c>
      <c r="U502" s="209">
        <v>37.090800000000002</v>
      </c>
      <c r="V502" s="205"/>
      <c r="W502" s="206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/>
      <c r="AH502" s="206"/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  <c r="BI502" s="206"/>
      <c r="BJ502" s="206"/>
      <c r="BK502" s="206"/>
      <c r="BL502" s="206"/>
      <c r="BM502" s="212"/>
    </row>
    <row r="503" spans="1:65">
      <c r="A503" s="29"/>
      <c r="B503" s="20" t="s">
        <v>267</v>
      </c>
      <c r="C503" s="12"/>
      <c r="D503" s="213">
        <v>32.256</v>
      </c>
      <c r="E503" s="213">
        <v>33.361666666666665</v>
      </c>
      <c r="F503" s="213">
        <v>27.135758425423756</v>
      </c>
      <c r="G503" s="213">
        <v>36.433333333333337</v>
      </c>
      <c r="H503" s="213">
        <v>33.029999999999994</v>
      </c>
      <c r="I503" s="213">
        <v>36.550000000000004</v>
      </c>
      <c r="J503" s="213">
        <v>30</v>
      </c>
      <c r="K503" s="213">
        <v>29.938333333333333</v>
      </c>
      <c r="L503" s="213">
        <v>31.043333333333333</v>
      </c>
      <c r="M503" s="213">
        <v>32.6</v>
      </c>
      <c r="N503" s="213">
        <v>33.283333333333331</v>
      </c>
      <c r="O503" s="213">
        <v>33.549999999999997</v>
      </c>
      <c r="P503" s="213">
        <v>33.300000000000004</v>
      </c>
      <c r="Q503" s="213">
        <v>34.166666666666664</v>
      </c>
      <c r="R503" s="213">
        <v>33.035746666666668</v>
      </c>
      <c r="S503" s="213">
        <v>32.966666666666669</v>
      </c>
      <c r="T503" s="213">
        <v>36.133333333333333</v>
      </c>
      <c r="U503" s="213">
        <v>34.055783333333331</v>
      </c>
      <c r="V503" s="205"/>
      <c r="W503" s="206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/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  <c r="BI503" s="206"/>
      <c r="BJ503" s="206"/>
      <c r="BK503" s="206"/>
      <c r="BL503" s="206"/>
      <c r="BM503" s="212"/>
    </row>
    <row r="504" spans="1:65">
      <c r="A504" s="29"/>
      <c r="B504" s="3" t="s">
        <v>268</v>
      </c>
      <c r="C504" s="28"/>
      <c r="D504" s="209">
        <v>32.269500000000008</v>
      </c>
      <c r="E504" s="209">
        <v>33.314999999999998</v>
      </c>
      <c r="F504" s="209">
        <v>27.183810447019578</v>
      </c>
      <c r="G504" s="209">
        <v>36.394999999999996</v>
      </c>
      <c r="H504" s="209">
        <v>33.025000000000006</v>
      </c>
      <c r="I504" s="209">
        <v>36.85</v>
      </c>
      <c r="J504" s="209">
        <v>30</v>
      </c>
      <c r="K504" s="209">
        <v>30.08</v>
      </c>
      <c r="L504" s="209">
        <v>31.204999999999998</v>
      </c>
      <c r="M504" s="209">
        <v>32.9</v>
      </c>
      <c r="N504" s="209">
        <v>33.450000000000003</v>
      </c>
      <c r="O504" s="209">
        <v>33.549999999999997</v>
      </c>
      <c r="P504" s="209">
        <v>33.1</v>
      </c>
      <c r="Q504" s="209">
        <v>34.299999999999997</v>
      </c>
      <c r="R504" s="209">
        <v>33.027249999999995</v>
      </c>
      <c r="S504" s="209">
        <v>32.950000000000003</v>
      </c>
      <c r="T504" s="209">
        <v>36.15</v>
      </c>
      <c r="U504" s="209">
        <v>34.136799999999994</v>
      </c>
      <c r="V504" s="205"/>
      <c r="W504" s="206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/>
      <c r="AH504" s="206"/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  <c r="BI504" s="206"/>
      <c r="BJ504" s="206"/>
      <c r="BK504" s="206"/>
      <c r="BL504" s="206"/>
      <c r="BM504" s="212"/>
    </row>
    <row r="505" spans="1:65">
      <c r="A505" s="29"/>
      <c r="B505" s="3" t="s">
        <v>269</v>
      </c>
      <c r="C505" s="28"/>
      <c r="D505" s="23">
        <v>0.54074947988879374</v>
      </c>
      <c r="E505" s="23">
        <v>0.9167206044737225</v>
      </c>
      <c r="F505" s="23">
        <v>0.79316790494753031</v>
      </c>
      <c r="G505" s="23">
        <v>1.1646916616283767</v>
      </c>
      <c r="H505" s="23">
        <v>0.54823352688430071</v>
      </c>
      <c r="I505" s="23">
        <v>1.6908577704821888</v>
      </c>
      <c r="J505" s="23">
        <v>0</v>
      </c>
      <c r="K505" s="23">
        <v>0.98475208386002777</v>
      </c>
      <c r="L505" s="23">
        <v>0.33434513106469094</v>
      </c>
      <c r="M505" s="23">
        <v>1.1454256850621072</v>
      </c>
      <c r="N505" s="23">
        <v>1.3242608000944025</v>
      </c>
      <c r="O505" s="23">
        <v>2.9153044437931364</v>
      </c>
      <c r="P505" s="23">
        <v>0.83666002653407423</v>
      </c>
      <c r="Q505" s="23">
        <v>0.59553897157672808</v>
      </c>
      <c r="R505" s="23">
        <v>0.85972674565042206</v>
      </c>
      <c r="S505" s="23">
        <v>0.5715476066494064</v>
      </c>
      <c r="T505" s="23">
        <v>1.3735598518690992</v>
      </c>
      <c r="U505" s="23">
        <v>2.2068496173655934</v>
      </c>
      <c r="V505" s="150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9"/>
      <c r="B506" s="3" t="s">
        <v>87</v>
      </c>
      <c r="C506" s="28"/>
      <c r="D506" s="13">
        <v>1.6764306792187305E-2</v>
      </c>
      <c r="E506" s="13">
        <v>2.7478261611841612E-2</v>
      </c>
      <c r="F506" s="13">
        <v>2.9229619917474043E-2</v>
      </c>
      <c r="G506" s="13">
        <v>3.1967749175527263E-2</v>
      </c>
      <c r="H506" s="13">
        <v>1.6598048043726939E-2</v>
      </c>
      <c r="I506" s="13">
        <v>4.6261498508404615E-2</v>
      </c>
      <c r="J506" s="13">
        <v>0</v>
      </c>
      <c r="K506" s="13">
        <v>3.2892682197629385E-2</v>
      </c>
      <c r="L506" s="13">
        <v>1.0770271590186543E-2</v>
      </c>
      <c r="M506" s="13">
        <v>3.5135757210494084E-2</v>
      </c>
      <c r="N506" s="13">
        <v>3.9787505260723159E-2</v>
      </c>
      <c r="O506" s="13">
        <v>8.6894320232284245E-2</v>
      </c>
      <c r="P506" s="13">
        <v>2.5124925721743966E-2</v>
      </c>
      <c r="Q506" s="13">
        <v>1.7430408924196922E-2</v>
      </c>
      <c r="R506" s="13">
        <v>2.6024135441076415E-2</v>
      </c>
      <c r="S506" s="13">
        <v>1.7337136703217584E-2</v>
      </c>
      <c r="T506" s="13">
        <v>3.8013649036967689E-2</v>
      </c>
      <c r="U506" s="13">
        <v>6.4801023537331456E-2</v>
      </c>
      <c r="V506" s="150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9"/>
      <c r="B507" s="3" t="s">
        <v>270</v>
      </c>
      <c r="C507" s="28"/>
      <c r="D507" s="13">
        <v>-1.7385963288894635E-2</v>
      </c>
      <c r="E507" s="13">
        <v>1.6295943537439683E-2</v>
      </c>
      <c r="F507" s="13">
        <v>-0.17336380438916721</v>
      </c>
      <c r="G507" s="13">
        <v>0.10986807841976498</v>
      </c>
      <c r="H507" s="13">
        <v>6.1923869223650119E-3</v>
      </c>
      <c r="I507" s="13">
        <v>0.11342209330948982</v>
      </c>
      <c r="J507" s="13">
        <v>-8.6110456927915413E-2</v>
      </c>
      <c r="K507" s="13">
        <v>-8.7989007655341456E-2</v>
      </c>
      <c r="L507" s="13">
        <v>-5.4327409485519618E-2</v>
      </c>
      <c r="M507" s="13">
        <v>-6.9066965283347548E-3</v>
      </c>
      <c r="N507" s="13">
        <v>1.390967639719598E-2</v>
      </c>
      <c r="O507" s="13">
        <v>2.203313900228121E-2</v>
      </c>
      <c r="P507" s="13">
        <v>1.4417392810013974E-2</v>
      </c>
      <c r="Q507" s="13">
        <v>4.0818646276540749E-2</v>
      </c>
      <c r="R507" s="13">
        <v>6.367447541504756E-3</v>
      </c>
      <c r="S507" s="13">
        <v>4.2630645536574363E-3</v>
      </c>
      <c r="T507" s="13">
        <v>0.10072918298904399</v>
      </c>
      <c r="U507" s="13">
        <v>3.74408089820637E-2</v>
      </c>
      <c r="V507" s="150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9"/>
      <c r="B508" s="44" t="s">
        <v>271</v>
      </c>
      <c r="C508" s="45"/>
      <c r="D508" s="43">
        <v>0.68</v>
      </c>
      <c r="E508" s="43">
        <v>0.15</v>
      </c>
      <c r="F508" s="43">
        <v>4.51</v>
      </c>
      <c r="G508" s="43">
        <v>2.4500000000000002</v>
      </c>
      <c r="H508" s="43">
        <v>0.1</v>
      </c>
      <c r="I508" s="43">
        <v>2.54</v>
      </c>
      <c r="J508" s="43">
        <v>2.37</v>
      </c>
      <c r="K508" s="43">
        <v>2.41</v>
      </c>
      <c r="L508" s="43">
        <v>1.59</v>
      </c>
      <c r="M508" s="43">
        <v>0.42</v>
      </c>
      <c r="N508" s="43">
        <v>0.09</v>
      </c>
      <c r="O508" s="43">
        <v>0.28999999999999998</v>
      </c>
      <c r="P508" s="43">
        <v>0.11</v>
      </c>
      <c r="Q508" s="43">
        <v>0.75</v>
      </c>
      <c r="R508" s="43">
        <v>0.09</v>
      </c>
      <c r="S508" s="43">
        <v>0.14000000000000001</v>
      </c>
      <c r="T508" s="43">
        <v>2.23</v>
      </c>
      <c r="U508" s="43">
        <v>0.67</v>
      </c>
      <c r="V508" s="150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BM509" s="52"/>
    </row>
    <row r="510" spans="1:65" ht="15">
      <c r="B510" s="8" t="s">
        <v>543</v>
      </c>
      <c r="BM510" s="27" t="s">
        <v>67</v>
      </c>
    </row>
    <row r="511" spans="1:65" ht="15">
      <c r="A511" s="24" t="s">
        <v>20</v>
      </c>
      <c r="B511" s="18" t="s">
        <v>115</v>
      </c>
      <c r="C511" s="15" t="s">
        <v>116</v>
      </c>
      <c r="D511" s="16" t="s">
        <v>238</v>
      </c>
      <c r="E511" s="17" t="s">
        <v>238</v>
      </c>
      <c r="F511" s="17" t="s">
        <v>238</v>
      </c>
      <c r="G511" s="17" t="s">
        <v>238</v>
      </c>
      <c r="H511" s="17" t="s">
        <v>238</v>
      </c>
      <c r="I511" s="17" t="s">
        <v>238</v>
      </c>
      <c r="J511" s="17" t="s">
        <v>238</v>
      </c>
      <c r="K511" s="17" t="s">
        <v>238</v>
      </c>
      <c r="L511" s="17" t="s">
        <v>238</v>
      </c>
      <c r="M511" s="17" t="s">
        <v>238</v>
      </c>
      <c r="N511" s="17" t="s">
        <v>238</v>
      </c>
      <c r="O511" s="17" t="s">
        <v>238</v>
      </c>
      <c r="P511" s="17" t="s">
        <v>238</v>
      </c>
      <c r="Q511" s="17" t="s">
        <v>238</v>
      </c>
      <c r="R511" s="17" t="s">
        <v>238</v>
      </c>
      <c r="S511" s="17" t="s">
        <v>238</v>
      </c>
      <c r="T511" s="17" t="s">
        <v>238</v>
      </c>
      <c r="U511" s="17" t="s">
        <v>238</v>
      </c>
      <c r="V511" s="17" t="s">
        <v>238</v>
      </c>
      <c r="W511" s="150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239</v>
      </c>
      <c r="C512" s="9" t="s">
        <v>239</v>
      </c>
      <c r="D512" s="148" t="s">
        <v>241</v>
      </c>
      <c r="E512" s="149" t="s">
        <v>243</v>
      </c>
      <c r="F512" s="149" t="s">
        <v>244</v>
      </c>
      <c r="G512" s="149" t="s">
        <v>245</v>
      </c>
      <c r="H512" s="149" t="s">
        <v>246</v>
      </c>
      <c r="I512" s="149" t="s">
        <v>247</v>
      </c>
      <c r="J512" s="149" t="s">
        <v>248</v>
      </c>
      <c r="K512" s="149" t="s">
        <v>249</v>
      </c>
      <c r="L512" s="149" t="s">
        <v>250</v>
      </c>
      <c r="M512" s="149" t="s">
        <v>251</v>
      </c>
      <c r="N512" s="149" t="s">
        <v>252</v>
      </c>
      <c r="O512" s="149" t="s">
        <v>253</v>
      </c>
      <c r="P512" s="149" t="s">
        <v>254</v>
      </c>
      <c r="Q512" s="149" t="s">
        <v>255</v>
      </c>
      <c r="R512" s="149" t="s">
        <v>273</v>
      </c>
      <c r="S512" s="149" t="s">
        <v>256</v>
      </c>
      <c r="T512" s="149" t="s">
        <v>257</v>
      </c>
      <c r="U512" s="149" t="s">
        <v>258</v>
      </c>
      <c r="V512" s="149" t="s">
        <v>280</v>
      </c>
      <c r="W512" s="150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299</v>
      </c>
      <c r="E513" s="11" t="s">
        <v>299</v>
      </c>
      <c r="F513" s="11" t="s">
        <v>299</v>
      </c>
      <c r="G513" s="11" t="s">
        <v>299</v>
      </c>
      <c r="H513" s="11" t="s">
        <v>299</v>
      </c>
      <c r="I513" s="11" t="s">
        <v>299</v>
      </c>
      <c r="J513" s="11" t="s">
        <v>300</v>
      </c>
      <c r="K513" s="11" t="s">
        <v>299</v>
      </c>
      <c r="L513" s="11" t="s">
        <v>300</v>
      </c>
      <c r="M513" s="11" t="s">
        <v>299</v>
      </c>
      <c r="N513" s="11" t="s">
        <v>299</v>
      </c>
      <c r="O513" s="11" t="s">
        <v>299</v>
      </c>
      <c r="P513" s="11" t="s">
        <v>299</v>
      </c>
      <c r="Q513" s="11" t="s">
        <v>299</v>
      </c>
      <c r="R513" s="11" t="s">
        <v>299</v>
      </c>
      <c r="S513" s="11" t="s">
        <v>299</v>
      </c>
      <c r="T513" s="11" t="s">
        <v>300</v>
      </c>
      <c r="U513" s="11" t="s">
        <v>300</v>
      </c>
      <c r="V513" s="11" t="s">
        <v>118</v>
      </c>
      <c r="W513" s="150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150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203">
        <v>43.033999999999999</v>
      </c>
      <c r="E515" s="203">
        <v>49</v>
      </c>
      <c r="F515" s="203">
        <v>48.897291979986285</v>
      </c>
      <c r="G515" s="203">
        <v>51.7</v>
      </c>
      <c r="H515" s="203">
        <v>48.14</v>
      </c>
      <c r="I515" s="203">
        <v>49.2</v>
      </c>
      <c r="J515" s="203">
        <v>52</v>
      </c>
      <c r="K515" s="214">
        <v>39.9</v>
      </c>
      <c r="L515" s="204">
        <v>59.69</v>
      </c>
      <c r="M515" s="203">
        <v>51.89</v>
      </c>
      <c r="N515" s="203">
        <v>51.8</v>
      </c>
      <c r="O515" s="203">
        <v>51.7</v>
      </c>
      <c r="P515" s="203">
        <v>53.6</v>
      </c>
      <c r="Q515" s="203">
        <v>52.6</v>
      </c>
      <c r="R515" s="203">
        <v>53.8</v>
      </c>
      <c r="S515" s="203">
        <v>47.096469999999997</v>
      </c>
      <c r="T515" s="203">
        <v>50.7</v>
      </c>
      <c r="U515" s="203">
        <v>44.4</v>
      </c>
      <c r="V515" s="203">
        <v>49.81720930232558</v>
      </c>
      <c r="W515" s="205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/>
      <c r="AH515" s="206"/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  <c r="BI515" s="206"/>
      <c r="BJ515" s="206"/>
      <c r="BK515" s="206"/>
      <c r="BL515" s="206"/>
      <c r="BM515" s="207">
        <v>1</v>
      </c>
    </row>
    <row r="516" spans="1:65">
      <c r="A516" s="29"/>
      <c r="B516" s="19">
        <v>1</v>
      </c>
      <c r="C516" s="9">
        <v>2</v>
      </c>
      <c r="D516" s="209">
        <v>43.92</v>
      </c>
      <c r="E516" s="209">
        <v>49.4</v>
      </c>
      <c r="F516" s="209">
        <v>48.223772108507518</v>
      </c>
      <c r="G516" s="209">
        <v>51.7</v>
      </c>
      <c r="H516" s="209">
        <v>46.12</v>
      </c>
      <c r="I516" s="209">
        <v>49.5</v>
      </c>
      <c r="J516" s="209">
        <v>51</v>
      </c>
      <c r="K516" s="210">
        <v>37.299999999999997</v>
      </c>
      <c r="L516" s="210">
        <v>60.26</v>
      </c>
      <c r="M516" s="209">
        <v>51.49</v>
      </c>
      <c r="N516" s="209">
        <v>51.7</v>
      </c>
      <c r="O516" s="209">
        <v>52.3</v>
      </c>
      <c r="P516" s="209">
        <v>50</v>
      </c>
      <c r="Q516" s="209">
        <v>52.2</v>
      </c>
      <c r="R516" s="209">
        <v>53.6</v>
      </c>
      <c r="S516" s="209">
        <v>47.734729999999999</v>
      </c>
      <c r="T516" s="209">
        <v>50.3</v>
      </c>
      <c r="U516" s="209">
        <v>45.1</v>
      </c>
      <c r="V516" s="209">
        <v>51.401976744186044</v>
      </c>
      <c r="W516" s="205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/>
      <c r="AH516" s="206"/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  <c r="BI516" s="206"/>
      <c r="BJ516" s="206"/>
      <c r="BK516" s="206"/>
      <c r="BL516" s="206"/>
      <c r="BM516" s="207" t="e">
        <v>#N/A</v>
      </c>
    </row>
    <row r="517" spans="1:65">
      <c r="A517" s="29"/>
      <c r="B517" s="19">
        <v>1</v>
      </c>
      <c r="C517" s="9">
        <v>3</v>
      </c>
      <c r="D517" s="209">
        <v>43.137999999999998</v>
      </c>
      <c r="E517" s="209">
        <v>48.6</v>
      </c>
      <c r="F517" s="209">
        <v>47.506253128890982</v>
      </c>
      <c r="G517" s="209">
        <v>51</v>
      </c>
      <c r="H517" s="209">
        <v>47.22</v>
      </c>
      <c r="I517" s="209">
        <v>50.2</v>
      </c>
      <c r="J517" s="209">
        <v>51</v>
      </c>
      <c r="K517" s="210">
        <v>33.299999999999997</v>
      </c>
      <c r="L517" s="210">
        <v>59.48</v>
      </c>
      <c r="M517" s="209">
        <v>51.66</v>
      </c>
      <c r="N517" s="209">
        <v>51.1</v>
      </c>
      <c r="O517" s="209">
        <v>52.1</v>
      </c>
      <c r="P517" s="209">
        <v>51.7</v>
      </c>
      <c r="Q517" s="209">
        <v>52.9</v>
      </c>
      <c r="R517" s="209">
        <v>52.6</v>
      </c>
      <c r="S517" s="209">
        <v>48.06467</v>
      </c>
      <c r="T517" s="209">
        <v>50.2</v>
      </c>
      <c r="U517" s="209">
        <v>45</v>
      </c>
      <c r="V517" s="209">
        <v>47.202790697674416</v>
      </c>
      <c r="W517" s="205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/>
      <c r="AH517" s="206"/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  <c r="BI517" s="206"/>
      <c r="BJ517" s="206"/>
      <c r="BK517" s="206"/>
      <c r="BL517" s="206"/>
      <c r="BM517" s="207">
        <v>16</v>
      </c>
    </row>
    <row r="518" spans="1:65">
      <c r="A518" s="29"/>
      <c r="B518" s="19">
        <v>1</v>
      </c>
      <c r="C518" s="9">
        <v>4</v>
      </c>
      <c r="D518" s="209">
        <v>43.610999999999997</v>
      </c>
      <c r="E518" s="209">
        <v>47.4</v>
      </c>
      <c r="F518" s="209">
        <v>49.461955235835944</v>
      </c>
      <c r="G518" s="209">
        <v>51.6</v>
      </c>
      <c r="H518" s="209">
        <v>46.47</v>
      </c>
      <c r="I518" s="209">
        <v>49.1</v>
      </c>
      <c r="J518" s="209">
        <v>52</v>
      </c>
      <c r="K518" s="210">
        <v>35.299999999999997</v>
      </c>
      <c r="L518" s="210">
        <v>61.17</v>
      </c>
      <c r="M518" s="209">
        <v>51.55</v>
      </c>
      <c r="N518" s="209">
        <v>50</v>
      </c>
      <c r="O518" s="209">
        <v>51.2</v>
      </c>
      <c r="P518" s="209">
        <v>51.8</v>
      </c>
      <c r="Q518" s="209">
        <v>52.3</v>
      </c>
      <c r="R518" s="209">
        <v>52.9</v>
      </c>
      <c r="S518" s="209">
        <v>48.072929999999999</v>
      </c>
      <c r="T518" s="209">
        <v>49.7</v>
      </c>
      <c r="U518" s="209">
        <v>46.6</v>
      </c>
      <c r="V518" s="209">
        <v>50.542441860465125</v>
      </c>
      <c r="W518" s="205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>
        <v>49.757271356268205</v>
      </c>
    </row>
    <row r="519" spans="1:65">
      <c r="A519" s="29"/>
      <c r="B519" s="19">
        <v>1</v>
      </c>
      <c r="C519" s="9">
        <v>5</v>
      </c>
      <c r="D519" s="209">
        <v>43.506999999999998</v>
      </c>
      <c r="E519" s="209">
        <v>48.3</v>
      </c>
      <c r="F519" s="209">
        <v>48.564301935180389</v>
      </c>
      <c r="G519" s="209">
        <v>49.9</v>
      </c>
      <c r="H519" s="209">
        <v>45.24</v>
      </c>
      <c r="I519" s="209">
        <v>48.9</v>
      </c>
      <c r="J519" s="209">
        <v>51</v>
      </c>
      <c r="K519" s="210">
        <v>35.1</v>
      </c>
      <c r="L519" s="210">
        <v>60.33</v>
      </c>
      <c r="M519" s="209">
        <v>51.67</v>
      </c>
      <c r="N519" s="209">
        <v>50.9</v>
      </c>
      <c r="O519" s="209">
        <v>51.7</v>
      </c>
      <c r="P519" s="209">
        <v>54.2</v>
      </c>
      <c r="Q519" s="209">
        <v>52</v>
      </c>
      <c r="R519" s="209">
        <v>52.2</v>
      </c>
      <c r="S519" s="209">
        <v>47.510309999999997</v>
      </c>
      <c r="T519" s="209">
        <v>50.9</v>
      </c>
      <c r="U519" s="209">
        <v>44.4</v>
      </c>
      <c r="V519" s="209">
        <v>50.220116279069771</v>
      </c>
      <c r="W519" s="205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>
        <v>93</v>
      </c>
    </row>
    <row r="520" spans="1:65">
      <c r="A520" s="29"/>
      <c r="B520" s="19">
        <v>1</v>
      </c>
      <c r="C520" s="9">
        <v>6</v>
      </c>
      <c r="D520" s="209">
        <v>43.29</v>
      </c>
      <c r="E520" s="209">
        <v>48</v>
      </c>
      <c r="F520" s="209">
        <v>48.91817581142061</v>
      </c>
      <c r="G520" s="209">
        <v>51.9</v>
      </c>
      <c r="H520" s="209">
        <v>47.82</v>
      </c>
      <c r="I520" s="209">
        <v>49</v>
      </c>
      <c r="J520" s="209">
        <v>53</v>
      </c>
      <c r="K520" s="210">
        <v>35.200000000000003</v>
      </c>
      <c r="L520" s="210">
        <v>59.74</v>
      </c>
      <c r="M520" s="209">
        <v>51.18</v>
      </c>
      <c r="N520" s="209">
        <v>51.4</v>
      </c>
      <c r="O520" s="209">
        <v>52.6</v>
      </c>
      <c r="P520" s="209">
        <v>50.6</v>
      </c>
      <c r="Q520" s="209">
        <v>53.8</v>
      </c>
      <c r="R520" s="209">
        <v>53.6</v>
      </c>
      <c r="S520" s="209">
        <v>48.048259999999999</v>
      </c>
      <c r="T520" s="209">
        <v>51.7</v>
      </c>
      <c r="U520" s="209">
        <v>47.7</v>
      </c>
      <c r="V520" s="209">
        <v>51.008023255813946</v>
      </c>
      <c r="W520" s="205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12"/>
    </row>
    <row r="521" spans="1:65">
      <c r="A521" s="29"/>
      <c r="B521" s="20" t="s">
        <v>267</v>
      </c>
      <c r="C521" s="12"/>
      <c r="D521" s="213">
        <v>43.416666666666664</v>
      </c>
      <c r="E521" s="213">
        <v>48.449999999999996</v>
      </c>
      <c r="F521" s="213">
        <v>48.595291699970289</v>
      </c>
      <c r="G521" s="213">
        <v>51.300000000000004</v>
      </c>
      <c r="H521" s="213">
        <v>46.835000000000001</v>
      </c>
      <c r="I521" s="213">
        <v>49.316666666666663</v>
      </c>
      <c r="J521" s="213">
        <v>51.666666666666664</v>
      </c>
      <c r="K521" s="213">
        <v>36.016666666666659</v>
      </c>
      <c r="L521" s="213">
        <v>60.111666666666657</v>
      </c>
      <c r="M521" s="213">
        <v>51.573333333333331</v>
      </c>
      <c r="N521" s="213">
        <v>51.15</v>
      </c>
      <c r="O521" s="213">
        <v>51.933333333333337</v>
      </c>
      <c r="P521" s="213">
        <v>51.983333333333341</v>
      </c>
      <c r="Q521" s="213">
        <v>52.633333333333333</v>
      </c>
      <c r="R521" s="213">
        <v>53.116666666666674</v>
      </c>
      <c r="S521" s="213">
        <v>47.754561666666667</v>
      </c>
      <c r="T521" s="213">
        <v>50.583333333333336</v>
      </c>
      <c r="U521" s="213">
        <v>45.533333333333331</v>
      </c>
      <c r="V521" s="213">
        <v>50.032093023255811</v>
      </c>
      <c r="W521" s="205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12"/>
    </row>
    <row r="522" spans="1:65">
      <c r="A522" s="29"/>
      <c r="B522" s="3" t="s">
        <v>268</v>
      </c>
      <c r="C522" s="28"/>
      <c r="D522" s="209">
        <v>43.398499999999999</v>
      </c>
      <c r="E522" s="209">
        <v>48.45</v>
      </c>
      <c r="F522" s="209">
        <v>48.730796957583337</v>
      </c>
      <c r="G522" s="209">
        <v>51.650000000000006</v>
      </c>
      <c r="H522" s="209">
        <v>46.844999999999999</v>
      </c>
      <c r="I522" s="209">
        <v>49.150000000000006</v>
      </c>
      <c r="J522" s="209">
        <v>51.5</v>
      </c>
      <c r="K522" s="209">
        <v>35.25</v>
      </c>
      <c r="L522" s="209">
        <v>60</v>
      </c>
      <c r="M522" s="209">
        <v>51.604999999999997</v>
      </c>
      <c r="N522" s="209">
        <v>51.25</v>
      </c>
      <c r="O522" s="209">
        <v>51.900000000000006</v>
      </c>
      <c r="P522" s="209">
        <v>51.75</v>
      </c>
      <c r="Q522" s="209">
        <v>52.45</v>
      </c>
      <c r="R522" s="209">
        <v>53.25</v>
      </c>
      <c r="S522" s="209">
        <v>47.891494999999999</v>
      </c>
      <c r="T522" s="209">
        <v>50.5</v>
      </c>
      <c r="U522" s="209">
        <v>45.05</v>
      </c>
      <c r="V522" s="209">
        <v>50.381279069767444</v>
      </c>
      <c r="W522" s="205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12"/>
    </row>
    <row r="523" spans="1:65">
      <c r="A523" s="29"/>
      <c r="B523" s="3" t="s">
        <v>269</v>
      </c>
      <c r="C523" s="28"/>
      <c r="D523" s="23">
        <v>0.32845192443745425</v>
      </c>
      <c r="E523" s="23">
        <v>0.71484264002646092</v>
      </c>
      <c r="F523" s="23">
        <v>0.67402613964397839</v>
      </c>
      <c r="G523" s="23">
        <v>0.75099933422074461</v>
      </c>
      <c r="H523" s="23">
        <v>1.0963530453280093</v>
      </c>
      <c r="I523" s="23">
        <v>0.47923550230201817</v>
      </c>
      <c r="J523" s="23">
        <v>0.81649658092772603</v>
      </c>
      <c r="K523" s="23">
        <v>2.2859717116943212</v>
      </c>
      <c r="L523" s="23">
        <v>0.61720066969071563</v>
      </c>
      <c r="M523" s="23">
        <v>0.2363613053498112</v>
      </c>
      <c r="N523" s="23">
        <v>0.65954529791364591</v>
      </c>
      <c r="O523" s="23">
        <v>0.50066622281382767</v>
      </c>
      <c r="P523" s="23">
        <v>1.6424575083291102</v>
      </c>
      <c r="Q523" s="23">
        <v>0.65319726474217965</v>
      </c>
      <c r="R523" s="23">
        <v>0.64627135683601611</v>
      </c>
      <c r="S523" s="23">
        <v>0.3941880511845427</v>
      </c>
      <c r="T523" s="23">
        <v>0.68823445617512258</v>
      </c>
      <c r="U523" s="23">
        <v>1.3321661558028979</v>
      </c>
      <c r="V523" s="23">
        <v>1.495055622451521</v>
      </c>
      <c r="W523" s="150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9"/>
      <c r="B524" s="3" t="s">
        <v>87</v>
      </c>
      <c r="C524" s="28"/>
      <c r="D524" s="13">
        <v>7.5651115033578721E-3</v>
      </c>
      <c r="E524" s="13">
        <v>1.4754234056273704E-2</v>
      </c>
      <c r="F524" s="13">
        <v>1.38701943349872E-2</v>
      </c>
      <c r="G524" s="13">
        <v>1.4639363240170459E-2</v>
      </c>
      <c r="H524" s="13">
        <v>2.3408840510900166E-2</v>
      </c>
      <c r="I524" s="13">
        <v>9.7175160993988145E-3</v>
      </c>
      <c r="J524" s="13">
        <v>1.5803159630859213E-2</v>
      </c>
      <c r="K524" s="13">
        <v>6.3469830033160257E-2</v>
      </c>
      <c r="L524" s="13">
        <v>1.0267568741908931E-2</v>
      </c>
      <c r="M524" s="13">
        <v>4.5830139351695559E-3</v>
      </c>
      <c r="N524" s="13">
        <v>1.2894336225095717E-2</v>
      </c>
      <c r="O524" s="13">
        <v>9.6405562801122145E-3</v>
      </c>
      <c r="P524" s="13">
        <v>3.1595848188440717E-2</v>
      </c>
      <c r="Q524" s="13">
        <v>1.241033435228967E-2</v>
      </c>
      <c r="R524" s="13">
        <v>1.2167016444983044E-2</v>
      </c>
      <c r="S524" s="13">
        <v>8.2544585779266259E-3</v>
      </c>
      <c r="T524" s="13">
        <v>1.3605953005109507E-2</v>
      </c>
      <c r="U524" s="13">
        <v>2.9256943392450174E-2</v>
      </c>
      <c r="V524" s="13">
        <v>2.9881932417990038E-2</v>
      </c>
      <c r="W524" s="150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9"/>
      <c r="B525" s="3" t="s">
        <v>270</v>
      </c>
      <c r="C525" s="28"/>
      <c r="D525" s="13">
        <v>-0.12743071548682861</v>
      </c>
      <c r="E525" s="13">
        <v>-2.6272971178583848E-2</v>
      </c>
      <c r="F525" s="13">
        <v>-2.3352961780761627E-2</v>
      </c>
      <c r="G525" s="13">
        <v>3.1005089340323089E-2</v>
      </c>
      <c r="H525" s="13">
        <v>-5.8730538805964239E-2</v>
      </c>
      <c r="I525" s="13">
        <v>-8.8550814301443515E-3</v>
      </c>
      <c r="J525" s="13">
        <v>3.8374196541585803E-2</v>
      </c>
      <c r="K525" s="13">
        <v>-0.27615269718504298</v>
      </c>
      <c r="L525" s="13">
        <v>0.20809813376339914</v>
      </c>
      <c r="M525" s="13">
        <v>3.6498423799446345E-2</v>
      </c>
      <c r="N525" s="13">
        <v>2.7990454576169999E-2</v>
      </c>
      <c r="O525" s="13">
        <v>4.3733547233413494E-2</v>
      </c>
      <c r="P525" s="13">
        <v>4.4738425488131339E-2</v>
      </c>
      <c r="Q525" s="13">
        <v>5.7801842799460879E-2</v>
      </c>
      <c r="R525" s="13">
        <v>6.7515665928398416E-2</v>
      </c>
      <c r="S525" s="13">
        <v>-4.0249588351858989E-2</v>
      </c>
      <c r="T525" s="13">
        <v>1.6601834356036571E-2</v>
      </c>
      <c r="U525" s="13">
        <v>-8.4890869370447541E-2</v>
      </c>
      <c r="V525" s="13">
        <v>5.5232463416221567E-3</v>
      </c>
      <c r="W525" s="150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9"/>
      <c r="B526" s="44" t="s">
        <v>271</v>
      </c>
      <c r="C526" s="45"/>
      <c r="D526" s="43">
        <v>2.4300000000000002</v>
      </c>
      <c r="E526" s="43">
        <v>0.72</v>
      </c>
      <c r="F526" s="43">
        <v>0.67</v>
      </c>
      <c r="G526" s="43">
        <v>0.24</v>
      </c>
      <c r="H526" s="43">
        <v>1.27</v>
      </c>
      <c r="I526" s="43">
        <v>0.43</v>
      </c>
      <c r="J526" s="43">
        <v>0.37</v>
      </c>
      <c r="K526" s="43">
        <v>4.9400000000000004</v>
      </c>
      <c r="L526" s="43">
        <v>3.23</v>
      </c>
      <c r="M526" s="43">
        <v>0.34</v>
      </c>
      <c r="N526" s="43">
        <v>0.19</v>
      </c>
      <c r="O526" s="43">
        <v>0.46</v>
      </c>
      <c r="P526" s="43">
        <v>0.47</v>
      </c>
      <c r="Q526" s="43">
        <v>0.7</v>
      </c>
      <c r="R526" s="43">
        <v>0.86</v>
      </c>
      <c r="S526" s="43">
        <v>0.96</v>
      </c>
      <c r="T526" s="43">
        <v>0</v>
      </c>
      <c r="U526" s="43">
        <v>1.71</v>
      </c>
      <c r="V526" s="43">
        <v>0.19</v>
      </c>
      <c r="W526" s="150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BM527" s="52"/>
    </row>
    <row r="528" spans="1:65" ht="15">
      <c r="B528" s="8" t="s">
        <v>544</v>
      </c>
      <c r="BM528" s="27" t="s">
        <v>67</v>
      </c>
    </row>
    <row r="529" spans="1:65" ht="15">
      <c r="A529" s="24" t="s">
        <v>23</v>
      </c>
      <c r="B529" s="18" t="s">
        <v>115</v>
      </c>
      <c r="C529" s="15" t="s">
        <v>116</v>
      </c>
      <c r="D529" s="16" t="s">
        <v>238</v>
      </c>
      <c r="E529" s="17" t="s">
        <v>238</v>
      </c>
      <c r="F529" s="17" t="s">
        <v>238</v>
      </c>
      <c r="G529" s="17" t="s">
        <v>238</v>
      </c>
      <c r="H529" s="17" t="s">
        <v>238</v>
      </c>
      <c r="I529" s="17" t="s">
        <v>238</v>
      </c>
      <c r="J529" s="17" t="s">
        <v>238</v>
      </c>
      <c r="K529" s="17" t="s">
        <v>238</v>
      </c>
      <c r="L529" s="17" t="s">
        <v>238</v>
      </c>
      <c r="M529" s="17" t="s">
        <v>238</v>
      </c>
      <c r="N529" s="17" t="s">
        <v>238</v>
      </c>
      <c r="O529" s="17" t="s">
        <v>238</v>
      </c>
      <c r="P529" s="17" t="s">
        <v>238</v>
      </c>
      <c r="Q529" s="17" t="s">
        <v>238</v>
      </c>
      <c r="R529" s="17" t="s">
        <v>238</v>
      </c>
      <c r="S529" s="150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239</v>
      </c>
      <c r="C530" s="9" t="s">
        <v>239</v>
      </c>
      <c r="D530" s="148" t="s">
        <v>241</v>
      </c>
      <c r="E530" s="149" t="s">
        <v>243</v>
      </c>
      <c r="F530" s="149" t="s">
        <v>244</v>
      </c>
      <c r="G530" s="149" t="s">
        <v>246</v>
      </c>
      <c r="H530" s="149" t="s">
        <v>247</v>
      </c>
      <c r="I530" s="149" t="s">
        <v>248</v>
      </c>
      <c r="J530" s="149" t="s">
        <v>250</v>
      </c>
      <c r="K530" s="149" t="s">
        <v>251</v>
      </c>
      <c r="L530" s="149" t="s">
        <v>252</v>
      </c>
      <c r="M530" s="149" t="s">
        <v>253</v>
      </c>
      <c r="N530" s="149" t="s">
        <v>254</v>
      </c>
      <c r="O530" s="149" t="s">
        <v>255</v>
      </c>
      <c r="P530" s="149" t="s">
        <v>273</v>
      </c>
      <c r="Q530" s="149" t="s">
        <v>256</v>
      </c>
      <c r="R530" s="149" t="s">
        <v>280</v>
      </c>
      <c r="S530" s="150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3</v>
      </c>
    </row>
    <row r="531" spans="1:65">
      <c r="A531" s="29"/>
      <c r="B531" s="19"/>
      <c r="C531" s="9"/>
      <c r="D531" s="10" t="s">
        <v>299</v>
      </c>
      <c r="E531" s="11" t="s">
        <v>299</v>
      </c>
      <c r="F531" s="11" t="s">
        <v>299</v>
      </c>
      <c r="G531" s="11" t="s">
        <v>299</v>
      </c>
      <c r="H531" s="11" t="s">
        <v>299</v>
      </c>
      <c r="I531" s="11" t="s">
        <v>300</v>
      </c>
      <c r="J531" s="11" t="s">
        <v>300</v>
      </c>
      <c r="K531" s="11" t="s">
        <v>299</v>
      </c>
      <c r="L531" s="11" t="s">
        <v>299</v>
      </c>
      <c r="M531" s="11" t="s">
        <v>299</v>
      </c>
      <c r="N531" s="11" t="s">
        <v>299</v>
      </c>
      <c r="O531" s="11" t="s">
        <v>299</v>
      </c>
      <c r="P531" s="11" t="s">
        <v>299</v>
      </c>
      <c r="Q531" s="11" t="s">
        <v>299</v>
      </c>
      <c r="R531" s="11" t="s">
        <v>299</v>
      </c>
      <c r="S531" s="150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2</v>
      </c>
    </row>
    <row r="532" spans="1:65">
      <c r="A532" s="29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150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144">
        <v>0.17069999999999999</v>
      </c>
      <c r="E533" s="21">
        <v>0.15</v>
      </c>
      <c r="F533" s="21">
        <v>0.14718536359367446</v>
      </c>
      <c r="G533" s="21">
        <v>0.13</v>
      </c>
      <c r="H533" s="21">
        <v>0.16</v>
      </c>
      <c r="I533" s="144">
        <v>0.2</v>
      </c>
      <c r="J533" s="21">
        <v>0.14000000000000001</v>
      </c>
      <c r="K533" s="144">
        <v>0.11</v>
      </c>
      <c r="L533" s="21">
        <v>0.14299999999999999</v>
      </c>
      <c r="M533" s="21">
        <v>0.16</v>
      </c>
      <c r="N533" s="21">
        <v>0.14099999999999999</v>
      </c>
      <c r="O533" s="21">
        <v>0.13900000000000001</v>
      </c>
      <c r="P533" s="21">
        <v>0.14199999999999999</v>
      </c>
      <c r="Q533" s="21">
        <v>0.15112</v>
      </c>
      <c r="R533" s="151">
        <v>0.12570000000000001</v>
      </c>
      <c r="S533" s="150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>
        <v>1</v>
      </c>
      <c r="C534" s="9">
        <v>2</v>
      </c>
      <c r="D534" s="145">
        <v>0.17630000000000001</v>
      </c>
      <c r="E534" s="11">
        <v>0.15</v>
      </c>
      <c r="F534" s="11">
        <v>0.13890670325740773</v>
      </c>
      <c r="G534" s="11">
        <v>0.12</v>
      </c>
      <c r="H534" s="11">
        <v>0.17</v>
      </c>
      <c r="I534" s="145">
        <v>0.2</v>
      </c>
      <c r="J534" s="11">
        <v>0.13</v>
      </c>
      <c r="K534" s="145">
        <v>0.11</v>
      </c>
      <c r="L534" s="11">
        <v>0.14799999999999999</v>
      </c>
      <c r="M534" s="11">
        <v>0.14499999999999999</v>
      </c>
      <c r="N534" s="11">
        <v>0.13900000000000001</v>
      </c>
      <c r="O534" s="11">
        <v>0.14899999999999999</v>
      </c>
      <c r="P534" s="11">
        <v>0.14099999999999999</v>
      </c>
      <c r="Q534" s="11">
        <v>0.15386</v>
      </c>
      <c r="R534" s="11">
        <v>0.14319999999999999</v>
      </c>
      <c r="S534" s="150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e">
        <v>#N/A</v>
      </c>
    </row>
    <row r="535" spans="1:65">
      <c r="A535" s="29"/>
      <c r="B535" s="19">
        <v>1</v>
      </c>
      <c r="C535" s="9">
        <v>3</v>
      </c>
      <c r="D535" s="145">
        <v>0.17649999999999999</v>
      </c>
      <c r="E535" s="11">
        <v>0.14000000000000001</v>
      </c>
      <c r="F535" s="11">
        <v>0.14506009430823985</v>
      </c>
      <c r="G535" s="11">
        <v>0.14000000000000001</v>
      </c>
      <c r="H535" s="11">
        <v>0.17</v>
      </c>
      <c r="I535" s="145">
        <v>0.1</v>
      </c>
      <c r="J535" s="11">
        <v>0.13</v>
      </c>
      <c r="K535" s="145">
        <v>0.12</v>
      </c>
      <c r="L535" s="11">
        <v>0.14799999999999999</v>
      </c>
      <c r="M535" s="11">
        <v>0.151</v>
      </c>
      <c r="N535" s="11">
        <v>0.14199999999999999</v>
      </c>
      <c r="O535" s="11">
        <v>0.151</v>
      </c>
      <c r="P535" s="11">
        <v>0.13500000000000001</v>
      </c>
      <c r="Q535" s="11">
        <v>0.15779000000000001</v>
      </c>
      <c r="R535" s="11">
        <v>0.14979999999999999</v>
      </c>
      <c r="S535" s="150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16</v>
      </c>
    </row>
    <row r="536" spans="1:65">
      <c r="A536" s="29"/>
      <c r="B536" s="19">
        <v>1</v>
      </c>
      <c r="C536" s="9">
        <v>4</v>
      </c>
      <c r="D536" s="145">
        <v>0.18859999999999999</v>
      </c>
      <c r="E536" s="11">
        <v>0.14000000000000001</v>
      </c>
      <c r="F536" s="11">
        <v>0.14641167975511132</v>
      </c>
      <c r="G536" s="11">
        <v>0.12</v>
      </c>
      <c r="H536" s="11">
        <v>0.17</v>
      </c>
      <c r="I536" s="145">
        <v>0.2</v>
      </c>
      <c r="J536" s="11">
        <v>0.13</v>
      </c>
      <c r="K536" s="145">
        <v>0.11</v>
      </c>
      <c r="L536" s="11">
        <v>0.13900000000000001</v>
      </c>
      <c r="M536" s="11">
        <v>0.155</v>
      </c>
      <c r="N536" s="11">
        <v>0.13300000000000001</v>
      </c>
      <c r="O536" s="11">
        <v>0.14899999999999999</v>
      </c>
      <c r="P536" s="11">
        <v>0.14599999999999999</v>
      </c>
      <c r="Q536" s="11">
        <v>0.14826</v>
      </c>
      <c r="R536" s="11">
        <v>0.1426</v>
      </c>
      <c r="S536" s="150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0.14510660975620912</v>
      </c>
    </row>
    <row r="537" spans="1:65">
      <c r="A537" s="29"/>
      <c r="B537" s="19">
        <v>1</v>
      </c>
      <c r="C537" s="9">
        <v>5</v>
      </c>
      <c r="D537" s="145">
        <v>0.193</v>
      </c>
      <c r="E537" s="11">
        <v>0.15</v>
      </c>
      <c r="F537" s="11">
        <v>0.15258641636816925</v>
      </c>
      <c r="G537" s="11">
        <v>0.12</v>
      </c>
      <c r="H537" s="11">
        <v>0.16</v>
      </c>
      <c r="I537" s="145">
        <v>0.1</v>
      </c>
      <c r="J537" s="146">
        <v>0.11</v>
      </c>
      <c r="K537" s="145">
        <v>0.12</v>
      </c>
      <c r="L537" s="11">
        <v>0.13800000000000001</v>
      </c>
      <c r="M537" s="11">
        <v>0.158</v>
      </c>
      <c r="N537" s="11">
        <v>0.14499999999999999</v>
      </c>
      <c r="O537" s="11">
        <v>0.14399999999999999</v>
      </c>
      <c r="P537" s="11">
        <v>0.13600000000000001</v>
      </c>
      <c r="Q537" s="11">
        <v>0.14868000000000001</v>
      </c>
      <c r="R537" s="11">
        <v>0.13950000000000001</v>
      </c>
      <c r="S537" s="150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94</v>
      </c>
    </row>
    <row r="538" spans="1:65">
      <c r="A538" s="29"/>
      <c r="B538" s="19">
        <v>1</v>
      </c>
      <c r="C538" s="9">
        <v>6</v>
      </c>
      <c r="D538" s="145">
        <v>0.1835</v>
      </c>
      <c r="E538" s="11">
        <v>0.15</v>
      </c>
      <c r="F538" s="11">
        <v>0.14818564516445165</v>
      </c>
      <c r="G538" s="11">
        <v>0.14000000000000001</v>
      </c>
      <c r="H538" s="11">
        <v>0.16</v>
      </c>
      <c r="I538" s="145">
        <v>0.2</v>
      </c>
      <c r="J538" s="11">
        <v>0.13</v>
      </c>
      <c r="K538" s="145">
        <v>0.1</v>
      </c>
      <c r="L538" s="11">
        <v>0.14099999999999999</v>
      </c>
      <c r="M538" s="11">
        <v>0.157</v>
      </c>
      <c r="N538" s="11">
        <v>0.15</v>
      </c>
      <c r="O538" s="11">
        <v>0.14499999999999999</v>
      </c>
      <c r="P538" s="11">
        <v>0.14799999999999999</v>
      </c>
      <c r="Q538" s="11">
        <v>0.15611</v>
      </c>
      <c r="R538" s="11">
        <v>0.14449999999999999</v>
      </c>
      <c r="S538" s="150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9"/>
      <c r="B539" s="20" t="s">
        <v>267</v>
      </c>
      <c r="C539" s="12"/>
      <c r="D539" s="22">
        <v>0.18143333333333334</v>
      </c>
      <c r="E539" s="22">
        <v>0.1466666666666667</v>
      </c>
      <c r="F539" s="22">
        <v>0.14638931707450906</v>
      </c>
      <c r="G539" s="22">
        <v>0.12833333333333333</v>
      </c>
      <c r="H539" s="22">
        <v>0.16500000000000001</v>
      </c>
      <c r="I539" s="22">
        <v>0.16666666666666666</v>
      </c>
      <c r="J539" s="22">
        <v>0.12833333333333333</v>
      </c>
      <c r="K539" s="22">
        <v>0.11166666666666665</v>
      </c>
      <c r="L539" s="22">
        <v>0.14283333333333334</v>
      </c>
      <c r="M539" s="22">
        <v>0.15433333333333335</v>
      </c>
      <c r="N539" s="22">
        <v>0.14166666666666669</v>
      </c>
      <c r="O539" s="22">
        <v>0.14616666666666669</v>
      </c>
      <c r="P539" s="22">
        <v>0.14133333333333334</v>
      </c>
      <c r="Q539" s="22">
        <v>0.15263666666666667</v>
      </c>
      <c r="R539" s="22">
        <v>0.14088333333333333</v>
      </c>
      <c r="S539" s="150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9"/>
      <c r="B540" s="3" t="s">
        <v>268</v>
      </c>
      <c r="C540" s="28"/>
      <c r="D540" s="11">
        <v>0.18</v>
      </c>
      <c r="E540" s="11">
        <v>0.15</v>
      </c>
      <c r="F540" s="11">
        <v>0.14679852167439289</v>
      </c>
      <c r="G540" s="11">
        <v>0.125</v>
      </c>
      <c r="H540" s="11">
        <v>0.16500000000000001</v>
      </c>
      <c r="I540" s="11">
        <v>0.2</v>
      </c>
      <c r="J540" s="11">
        <v>0.13</v>
      </c>
      <c r="K540" s="11">
        <v>0.11</v>
      </c>
      <c r="L540" s="11">
        <v>0.14199999999999999</v>
      </c>
      <c r="M540" s="11">
        <v>0.156</v>
      </c>
      <c r="N540" s="11">
        <v>0.14149999999999999</v>
      </c>
      <c r="O540" s="11">
        <v>0.14699999999999999</v>
      </c>
      <c r="P540" s="11">
        <v>0.14149999999999999</v>
      </c>
      <c r="Q540" s="11">
        <v>0.15249000000000001</v>
      </c>
      <c r="R540" s="11">
        <v>0.1429</v>
      </c>
      <c r="S540" s="150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9"/>
      <c r="B541" s="3" t="s">
        <v>269</v>
      </c>
      <c r="C541" s="28"/>
      <c r="D541" s="23">
        <v>8.429867535534985E-3</v>
      </c>
      <c r="E541" s="23">
        <v>5.163977794943213E-3</v>
      </c>
      <c r="F541" s="23">
        <v>4.4726137125981179E-3</v>
      </c>
      <c r="G541" s="23">
        <v>9.8319208025017587E-3</v>
      </c>
      <c r="H541" s="23">
        <v>5.4772255750516656E-3</v>
      </c>
      <c r="I541" s="23">
        <v>5.1639777949432336E-2</v>
      </c>
      <c r="J541" s="23">
        <v>9.8319208025017552E-3</v>
      </c>
      <c r="K541" s="23">
        <v>7.5277265270908061E-3</v>
      </c>
      <c r="L541" s="23">
        <v>4.3550736694878776E-3</v>
      </c>
      <c r="M541" s="23">
        <v>5.5015149428740738E-3</v>
      </c>
      <c r="N541" s="23">
        <v>5.7154760664940756E-3</v>
      </c>
      <c r="O541" s="23">
        <v>4.4007575105504985E-3</v>
      </c>
      <c r="P541" s="23">
        <v>5.2025634707004382E-3</v>
      </c>
      <c r="Q541" s="23">
        <v>3.9300924501424481E-3</v>
      </c>
      <c r="R541" s="23">
        <v>8.1651495189412528E-3</v>
      </c>
      <c r="S541" s="215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53"/>
    </row>
    <row r="542" spans="1:65">
      <c r="A542" s="29"/>
      <c r="B542" s="3" t="s">
        <v>87</v>
      </c>
      <c r="C542" s="28"/>
      <c r="D542" s="13">
        <v>4.6462617318767142E-2</v>
      </c>
      <c r="E542" s="13">
        <v>3.5208939510976443E-2</v>
      </c>
      <c r="F542" s="13">
        <v>3.0552869580788143E-2</v>
      </c>
      <c r="G542" s="13">
        <v>7.6612369889624096E-2</v>
      </c>
      <c r="H542" s="13">
        <v>3.3195306515464637E-2</v>
      </c>
      <c r="I542" s="13">
        <v>0.30983866769659402</v>
      </c>
      <c r="J542" s="13">
        <v>7.6612369889624068E-2</v>
      </c>
      <c r="K542" s="13">
        <v>6.7412476362007229E-2</v>
      </c>
      <c r="L542" s="13">
        <v>3.049059745265725E-2</v>
      </c>
      <c r="M542" s="13">
        <v>3.5646965072618185E-2</v>
      </c>
      <c r="N542" s="13">
        <v>4.0344536939958174E-2</v>
      </c>
      <c r="O542" s="13">
        <v>3.0107805089285046E-2</v>
      </c>
      <c r="P542" s="13">
        <v>3.6810590594578571E-2</v>
      </c>
      <c r="Q542" s="13">
        <v>2.5748023302455382E-2</v>
      </c>
      <c r="R542" s="13">
        <v>5.7956816649293169E-2</v>
      </c>
      <c r="S542" s="150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9"/>
      <c r="B543" s="3" t="s">
        <v>270</v>
      </c>
      <c r="C543" s="28"/>
      <c r="D543" s="13">
        <v>0.25034506448848926</v>
      </c>
      <c r="E543" s="13">
        <v>1.075110853377792E-2</v>
      </c>
      <c r="F543" s="13">
        <v>8.8397580265640041E-3</v>
      </c>
      <c r="G543" s="13">
        <v>-0.11559278003294449</v>
      </c>
      <c r="H543" s="13">
        <v>0.13709499710049999</v>
      </c>
      <c r="I543" s="13">
        <v>0.1485808051520201</v>
      </c>
      <c r="J543" s="13">
        <v>-0.11559278003294449</v>
      </c>
      <c r="K543" s="13">
        <v>-0.23045086054814656</v>
      </c>
      <c r="L543" s="13">
        <v>-1.5666249984718661E-2</v>
      </c>
      <c r="M543" s="13">
        <v>6.358582557077086E-2</v>
      </c>
      <c r="N543" s="13">
        <v>-2.3706315620782625E-2</v>
      </c>
      <c r="O543" s="13">
        <v>7.3053661183219987E-3</v>
      </c>
      <c r="P543" s="13">
        <v>-2.6003477231086758E-2</v>
      </c>
      <c r="Q543" s="13">
        <v>5.1893272974323112E-2</v>
      </c>
      <c r="R543" s="13">
        <v>-2.9104645404997354E-2</v>
      </c>
      <c r="S543" s="150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9"/>
      <c r="B544" s="44" t="s">
        <v>271</v>
      </c>
      <c r="C544" s="45"/>
      <c r="D544" s="43">
        <v>4.24</v>
      </c>
      <c r="E544" s="43">
        <v>0.25</v>
      </c>
      <c r="F544" s="43">
        <v>0.22</v>
      </c>
      <c r="G544" s="43">
        <v>1.86</v>
      </c>
      <c r="H544" s="43">
        <v>2.35</v>
      </c>
      <c r="I544" s="43" t="s">
        <v>272</v>
      </c>
      <c r="J544" s="43">
        <v>1.86</v>
      </c>
      <c r="K544" s="43">
        <v>3.77</v>
      </c>
      <c r="L544" s="43">
        <v>0.19</v>
      </c>
      <c r="M544" s="43">
        <v>1.1299999999999999</v>
      </c>
      <c r="N544" s="43">
        <v>0.33</v>
      </c>
      <c r="O544" s="43">
        <v>0.19</v>
      </c>
      <c r="P544" s="43">
        <v>0.36</v>
      </c>
      <c r="Q544" s="43">
        <v>0.93</v>
      </c>
      <c r="R544" s="43">
        <v>0.41</v>
      </c>
      <c r="S544" s="150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30" t="s">
        <v>304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BM545" s="52"/>
    </row>
    <row r="546" spans="1:65">
      <c r="BM546" s="52"/>
    </row>
    <row r="547" spans="1:65" ht="15">
      <c r="B547" s="8" t="s">
        <v>545</v>
      </c>
      <c r="BM547" s="27" t="s">
        <v>67</v>
      </c>
    </row>
    <row r="548" spans="1:65" ht="15">
      <c r="A548" s="24" t="s">
        <v>55</v>
      </c>
      <c r="B548" s="18" t="s">
        <v>115</v>
      </c>
      <c r="C548" s="15" t="s">
        <v>116</v>
      </c>
      <c r="D548" s="16" t="s">
        <v>238</v>
      </c>
      <c r="E548" s="17" t="s">
        <v>238</v>
      </c>
      <c r="F548" s="17" t="s">
        <v>238</v>
      </c>
      <c r="G548" s="17" t="s">
        <v>238</v>
      </c>
      <c r="H548" s="17" t="s">
        <v>238</v>
      </c>
      <c r="I548" s="17" t="s">
        <v>238</v>
      </c>
      <c r="J548" s="17" t="s">
        <v>238</v>
      </c>
      <c r="K548" s="17" t="s">
        <v>238</v>
      </c>
      <c r="L548" s="17" t="s">
        <v>238</v>
      </c>
      <c r="M548" s="17" t="s">
        <v>238</v>
      </c>
      <c r="N548" s="17" t="s">
        <v>238</v>
      </c>
      <c r="O548" s="17" t="s">
        <v>238</v>
      </c>
      <c r="P548" s="17" t="s">
        <v>238</v>
      </c>
      <c r="Q548" s="17" t="s">
        <v>238</v>
      </c>
      <c r="R548" s="17" t="s">
        <v>238</v>
      </c>
      <c r="S548" s="17" t="s">
        <v>238</v>
      </c>
      <c r="T548" s="17" t="s">
        <v>238</v>
      </c>
      <c r="U548" s="17" t="s">
        <v>238</v>
      </c>
      <c r="V548" s="17" t="s">
        <v>238</v>
      </c>
      <c r="W548" s="150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239</v>
      </c>
      <c r="C549" s="9" t="s">
        <v>239</v>
      </c>
      <c r="D549" s="148" t="s">
        <v>241</v>
      </c>
      <c r="E549" s="149" t="s">
        <v>242</v>
      </c>
      <c r="F549" s="149" t="s">
        <v>243</v>
      </c>
      <c r="G549" s="149" t="s">
        <v>244</v>
      </c>
      <c r="H549" s="149" t="s">
        <v>245</v>
      </c>
      <c r="I549" s="149" t="s">
        <v>246</v>
      </c>
      <c r="J549" s="149" t="s">
        <v>247</v>
      </c>
      <c r="K549" s="149" t="s">
        <v>248</v>
      </c>
      <c r="L549" s="149" t="s">
        <v>249</v>
      </c>
      <c r="M549" s="149" t="s">
        <v>250</v>
      </c>
      <c r="N549" s="149" t="s">
        <v>251</v>
      </c>
      <c r="O549" s="149" t="s">
        <v>252</v>
      </c>
      <c r="P549" s="149" t="s">
        <v>253</v>
      </c>
      <c r="Q549" s="149" t="s">
        <v>254</v>
      </c>
      <c r="R549" s="149" t="s">
        <v>255</v>
      </c>
      <c r="S549" s="149" t="s">
        <v>273</v>
      </c>
      <c r="T549" s="149" t="s">
        <v>257</v>
      </c>
      <c r="U549" s="149" t="s">
        <v>258</v>
      </c>
      <c r="V549" s="149" t="s">
        <v>280</v>
      </c>
      <c r="W549" s="150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118</v>
      </c>
      <c r="E550" s="11" t="s">
        <v>299</v>
      </c>
      <c r="F550" s="11" t="s">
        <v>118</v>
      </c>
      <c r="G550" s="11" t="s">
        <v>299</v>
      </c>
      <c r="H550" s="11" t="s">
        <v>118</v>
      </c>
      <c r="I550" s="11" t="s">
        <v>299</v>
      </c>
      <c r="J550" s="11" t="s">
        <v>300</v>
      </c>
      <c r="K550" s="11" t="s">
        <v>300</v>
      </c>
      <c r="L550" s="11" t="s">
        <v>118</v>
      </c>
      <c r="M550" s="11" t="s">
        <v>300</v>
      </c>
      <c r="N550" s="11" t="s">
        <v>299</v>
      </c>
      <c r="O550" s="11" t="s">
        <v>299</v>
      </c>
      <c r="P550" s="11" t="s">
        <v>299</v>
      </c>
      <c r="Q550" s="11" t="s">
        <v>299</v>
      </c>
      <c r="R550" s="11" t="s">
        <v>299</v>
      </c>
      <c r="S550" s="11" t="s">
        <v>299</v>
      </c>
      <c r="T550" s="11" t="s">
        <v>300</v>
      </c>
      <c r="U550" s="11" t="s">
        <v>300</v>
      </c>
      <c r="V550" s="11" t="s">
        <v>118</v>
      </c>
      <c r="W550" s="150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150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1">
        <v>1.7655000000000001</v>
      </c>
      <c r="E552" s="21">
        <v>1.8290000000000002</v>
      </c>
      <c r="F552" s="21">
        <v>1.8185</v>
      </c>
      <c r="G552" s="21">
        <v>1.8082827131502024</v>
      </c>
      <c r="H552" s="21">
        <v>1.83</v>
      </c>
      <c r="I552" s="21">
        <v>1.77</v>
      </c>
      <c r="J552" s="21">
        <v>1.7989999999999999</v>
      </c>
      <c r="K552" s="144">
        <v>2.02</v>
      </c>
      <c r="L552" s="21">
        <v>1.7500000000000002</v>
      </c>
      <c r="M552" s="144">
        <v>1.7028669999999999</v>
      </c>
      <c r="N552" s="144">
        <v>2.0251000000000001</v>
      </c>
      <c r="O552" s="21">
        <v>1.82</v>
      </c>
      <c r="P552" s="21">
        <v>1.7500000000000002</v>
      </c>
      <c r="Q552" s="21">
        <v>1.87</v>
      </c>
      <c r="R552" s="21">
        <v>1.8799999999999997</v>
      </c>
      <c r="S552" s="21">
        <v>1.8399999999999999</v>
      </c>
      <c r="T552" s="21">
        <v>1.81</v>
      </c>
      <c r="U552" s="21">
        <v>1.8000000000000003</v>
      </c>
      <c r="V552" s="21">
        <v>1.7171168750000001</v>
      </c>
      <c r="W552" s="150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1.7376799999999997</v>
      </c>
      <c r="E553" s="11">
        <v>1.8068</v>
      </c>
      <c r="F553" s="11">
        <v>1.8372999999999999</v>
      </c>
      <c r="G553" s="11">
        <v>1.7924094723920203</v>
      </c>
      <c r="H553" s="11">
        <v>1.8499999999999999</v>
      </c>
      <c r="I553" s="11">
        <v>1.79</v>
      </c>
      <c r="J553" s="11">
        <v>1.8030000000000002</v>
      </c>
      <c r="K553" s="145">
        <v>2.0699999999999998</v>
      </c>
      <c r="L553" s="11">
        <v>1.72</v>
      </c>
      <c r="M553" s="145">
        <v>1.6851540000000003</v>
      </c>
      <c r="N553" s="145">
        <v>1.9964999999999999</v>
      </c>
      <c r="O553" s="11">
        <v>1.83</v>
      </c>
      <c r="P553" s="11">
        <v>1.78</v>
      </c>
      <c r="Q553" s="11">
        <v>1.78</v>
      </c>
      <c r="R553" s="11">
        <v>1.83</v>
      </c>
      <c r="S553" s="11">
        <v>1.8399999999999999</v>
      </c>
      <c r="T553" s="11">
        <v>1.8000000000000003</v>
      </c>
      <c r="U553" s="11">
        <v>1.86</v>
      </c>
      <c r="V553" s="11">
        <v>1.7755511875000001</v>
      </c>
      <c r="W553" s="150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e">
        <v>#N/A</v>
      </c>
    </row>
    <row r="554" spans="1:65">
      <c r="A554" s="29"/>
      <c r="B554" s="19">
        <v>1</v>
      </c>
      <c r="C554" s="9">
        <v>3</v>
      </c>
      <c r="D554" s="11">
        <v>1.7412750000000001</v>
      </c>
      <c r="E554" s="11">
        <v>1.7853000000000001</v>
      </c>
      <c r="F554" s="11">
        <v>1.8333999999999999</v>
      </c>
      <c r="G554" s="11">
        <v>1.7650802574688385</v>
      </c>
      <c r="H554" s="11">
        <v>1.8599999999999999</v>
      </c>
      <c r="I554" s="11">
        <v>1.8500000000000003</v>
      </c>
      <c r="J554" s="11">
        <v>1.8360000000000001</v>
      </c>
      <c r="K554" s="145">
        <v>1.97</v>
      </c>
      <c r="L554" s="11">
        <v>1.76</v>
      </c>
      <c r="M554" s="145">
        <v>1.6843459999999997</v>
      </c>
      <c r="N554" s="145">
        <v>1.9935</v>
      </c>
      <c r="O554" s="11">
        <v>1.81</v>
      </c>
      <c r="P554" s="11">
        <v>1.79</v>
      </c>
      <c r="Q554" s="11">
        <v>1.8500000000000003</v>
      </c>
      <c r="R554" s="11">
        <v>1.8399999999999999</v>
      </c>
      <c r="S554" s="11">
        <v>1.81</v>
      </c>
      <c r="T554" s="11">
        <v>1.81</v>
      </c>
      <c r="U554" s="11">
        <v>1.83</v>
      </c>
      <c r="V554" s="146">
        <v>1.6409547500000004</v>
      </c>
      <c r="W554" s="150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19">
        <v>1</v>
      </c>
      <c r="C555" s="9">
        <v>4</v>
      </c>
      <c r="D555" s="11">
        <v>1.74403</v>
      </c>
      <c r="E555" s="11">
        <v>1.8180000000000001</v>
      </c>
      <c r="F555" s="11">
        <v>1.8624999999999998</v>
      </c>
      <c r="G555" s="11">
        <v>1.8369155951433509</v>
      </c>
      <c r="H555" s="11">
        <v>1.8599999999999999</v>
      </c>
      <c r="I555" s="11">
        <v>1.8500000000000003</v>
      </c>
      <c r="J555" s="11">
        <v>1.7950000000000002</v>
      </c>
      <c r="K555" s="145">
        <v>1.8900000000000001</v>
      </c>
      <c r="L555" s="11">
        <v>1.87</v>
      </c>
      <c r="M555" s="145">
        <v>1.6750948000000001</v>
      </c>
      <c r="N555" s="145">
        <v>2.0115000000000003</v>
      </c>
      <c r="O555" s="11">
        <v>1.77</v>
      </c>
      <c r="P555" s="11">
        <v>1.7399999999999998</v>
      </c>
      <c r="Q555" s="11">
        <v>1.8000000000000003</v>
      </c>
      <c r="R555" s="11">
        <v>1.86</v>
      </c>
      <c r="S555" s="11">
        <v>1.81</v>
      </c>
      <c r="T555" s="11">
        <v>1.8500000000000003</v>
      </c>
      <c r="U555" s="11">
        <v>1.8799999999999997</v>
      </c>
      <c r="V555" s="11">
        <v>1.7687416250000001</v>
      </c>
      <c r="W555" s="150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1.8088304397087991</v>
      </c>
    </row>
    <row r="556" spans="1:65">
      <c r="A556" s="29"/>
      <c r="B556" s="19">
        <v>1</v>
      </c>
      <c r="C556" s="9">
        <v>5</v>
      </c>
      <c r="D556" s="11">
        <v>1.78982</v>
      </c>
      <c r="E556" s="11">
        <v>1.8161</v>
      </c>
      <c r="F556" s="11">
        <v>1.8232999999999999</v>
      </c>
      <c r="G556" s="11">
        <v>1.7838196811647555</v>
      </c>
      <c r="H556" s="11">
        <v>1.8499999999999999</v>
      </c>
      <c r="I556" s="11">
        <v>1.71</v>
      </c>
      <c r="J556" s="11">
        <v>1.786</v>
      </c>
      <c r="K556" s="145">
        <v>2.0099999999999998</v>
      </c>
      <c r="L556" s="11">
        <v>1.76</v>
      </c>
      <c r="M556" s="145">
        <v>1.645672</v>
      </c>
      <c r="N556" s="145">
        <v>1.9886999999999999</v>
      </c>
      <c r="O556" s="11">
        <v>1.8000000000000003</v>
      </c>
      <c r="P556" s="11">
        <v>1.76</v>
      </c>
      <c r="Q556" s="11">
        <v>1.8900000000000001</v>
      </c>
      <c r="R556" s="11">
        <v>1.83</v>
      </c>
      <c r="S556" s="11">
        <v>1.78</v>
      </c>
      <c r="T556" s="11">
        <v>1.8799999999999997</v>
      </c>
      <c r="U556" s="11">
        <v>1.79</v>
      </c>
      <c r="V556" s="11">
        <v>1.7388481874999999</v>
      </c>
      <c r="W556" s="150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95</v>
      </c>
    </row>
    <row r="557" spans="1:65">
      <c r="A557" s="29"/>
      <c r="B557" s="19">
        <v>1</v>
      </c>
      <c r="C557" s="9">
        <v>6</v>
      </c>
      <c r="D557" s="11">
        <v>1.76322</v>
      </c>
      <c r="E557" s="11">
        <v>1.8404</v>
      </c>
      <c r="F557" s="11">
        <v>1.8283</v>
      </c>
      <c r="G557" s="11">
        <v>1.848064542725538</v>
      </c>
      <c r="H557" s="11">
        <v>1.8499999999999999</v>
      </c>
      <c r="I557" s="11">
        <v>1.7399999999999998</v>
      </c>
      <c r="J557" s="11">
        <v>1.7969999999999999</v>
      </c>
      <c r="K557" s="145">
        <v>2.0699999999999998</v>
      </c>
      <c r="L557" s="11">
        <v>1.83</v>
      </c>
      <c r="M557" s="145">
        <v>1.6574349999999998</v>
      </c>
      <c r="N557" s="145">
        <v>1.9689000000000001</v>
      </c>
      <c r="O557" s="11">
        <v>1.81</v>
      </c>
      <c r="P557" s="11">
        <v>1.81</v>
      </c>
      <c r="Q557" s="11">
        <v>1.82</v>
      </c>
      <c r="R557" s="11">
        <v>1.8799999999999997</v>
      </c>
      <c r="S557" s="11">
        <v>1.83</v>
      </c>
      <c r="T557" s="11">
        <v>1.87</v>
      </c>
      <c r="U557" s="11">
        <v>1.83</v>
      </c>
      <c r="V557" s="11">
        <v>1.7803462500000002</v>
      </c>
      <c r="W557" s="150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9"/>
      <c r="B558" s="20" t="s">
        <v>267</v>
      </c>
      <c r="C558" s="12"/>
      <c r="D558" s="22">
        <v>1.7569208333333333</v>
      </c>
      <c r="E558" s="22">
        <v>1.8159333333333336</v>
      </c>
      <c r="F558" s="22">
        <v>1.8338833333333335</v>
      </c>
      <c r="G558" s="22">
        <v>1.8057620436741175</v>
      </c>
      <c r="H558" s="22">
        <v>1.8499999999999996</v>
      </c>
      <c r="I558" s="22">
        <v>1.7850000000000001</v>
      </c>
      <c r="J558" s="22">
        <v>1.8026666666666669</v>
      </c>
      <c r="K558" s="22">
        <v>2.0049999999999999</v>
      </c>
      <c r="L558" s="22">
        <v>1.781666666666667</v>
      </c>
      <c r="M558" s="22">
        <v>1.6750947999999999</v>
      </c>
      <c r="N558" s="22">
        <v>1.9973666666666665</v>
      </c>
      <c r="O558" s="22">
        <v>1.8066666666666669</v>
      </c>
      <c r="P558" s="22">
        <v>1.7716666666666667</v>
      </c>
      <c r="Q558" s="22">
        <v>1.8350000000000002</v>
      </c>
      <c r="R558" s="22">
        <v>1.8533333333333333</v>
      </c>
      <c r="S558" s="22">
        <v>1.8183333333333334</v>
      </c>
      <c r="T558" s="22">
        <v>1.8366666666666667</v>
      </c>
      <c r="U558" s="22">
        <v>1.8316666666666668</v>
      </c>
      <c r="V558" s="22">
        <v>1.736926479166667</v>
      </c>
      <c r="W558" s="150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9"/>
      <c r="B559" s="3" t="s">
        <v>268</v>
      </c>
      <c r="C559" s="28"/>
      <c r="D559" s="11">
        <v>1.753625</v>
      </c>
      <c r="E559" s="11">
        <v>1.8170500000000001</v>
      </c>
      <c r="F559" s="11">
        <v>1.8308499999999999</v>
      </c>
      <c r="G559" s="11">
        <v>1.8003460927711115</v>
      </c>
      <c r="H559" s="11">
        <v>1.8499999999999999</v>
      </c>
      <c r="I559" s="11">
        <v>1.78</v>
      </c>
      <c r="J559" s="11">
        <v>1.798</v>
      </c>
      <c r="K559" s="11">
        <v>2.0149999999999997</v>
      </c>
      <c r="L559" s="11">
        <v>1.76</v>
      </c>
      <c r="M559" s="11">
        <v>1.6797203999999999</v>
      </c>
      <c r="N559" s="11">
        <v>1.9950000000000001</v>
      </c>
      <c r="O559" s="11">
        <v>1.81</v>
      </c>
      <c r="P559" s="11">
        <v>1.77</v>
      </c>
      <c r="Q559" s="11">
        <v>1.8350000000000002</v>
      </c>
      <c r="R559" s="11">
        <v>1.85</v>
      </c>
      <c r="S559" s="11">
        <v>1.82</v>
      </c>
      <c r="T559" s="11">
        <v>1.83</v>
      </c>
      <c r="U559" s="11">
        <v>1.83</v>
      </c>
      <c r="V559" s="11">
        <v>1.75379490625</v>
      </c>
      <c r="W559" s="150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9"/>
      <c r="B560" s="3" t="s">
        <v>269</v>
      </c>
      <c r="C560" s="28"/>
      <c r="D560" s="23">
        <v>1.9883722593283894E-2</v>
      </c>
      <c r="E560" s="23">
        <v>1.8949793314616041E-2</v>
      </c>
      <c r="F560" s="23">
        <v>1.556051627249767E-2</v>
      </c>
      <c r="G560" s="23">
        <v>3.187841003229943E-2</v>
      </c>
      <c r="H560" s="23">
        <v>1.0954451150103251E-2</v>
      </c>
      <c r="I560" s="23">
        <v>5.718391382198338E-2</v>
      </c>
      <c r="J560" s="23">
        <v>1.7281975195754314E-2</v>
      </c>
      <c r="K560" s="23">
        <v>6.8044103344815893E-2</v>
      </c>
      <c r="L560" s="23">
        <v>5.6361925682739664E-2</v>
      </c>
      <c r="M560" s="23">
        <v>2.0667060723770087E-2</v>
      </c>
      <c r="N560" s="23">
        <v>1.9339355383948782E-2</v>
      </c>
      <c r="O560" s="23">
        <v>2.0655911179772897E-2</v>
      </c>
      <c r="P560" s="23">
        <v>2.6394443859772247E-2</v>
      </c>
      <c r="Q560" s="23">
        <v>4.230839160261237E-2</v>
      </c>
      <c r="R560" s="23">
        <v>2.3380903889000087E-2</v>
      </c>
      <c r="S560" s="23">
        <v>2.3166067138525342E-2</v>
      </c>
      <c r="T560" s="23">
        <v>3.444802848737006E-2</v>
      </c>
      <c r="U560" s="23">
        <v>3.4302575219167693E-2</v>
      </c>
      <c r="V560" s="23">
        <v>5.290753117817712E-2</v>
      </c>
      <c r="W560" s="215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53"/>
    </row>
    <row r="561" spans="1:65">
      <c r="A561" s="29"/>
      <c r="B561" s="3" t="s">
        <v>87</v>
      </c>
      <c r="C561" s="28"/>
      <c r="D561" s="13">
        <v>1.1317369693635728E-2</v>
      </c>
      <c r="E561" s="13">
        <v>1.0435291299946421E-2</v>
      </c>
      <c r="F561" s="13">
        <v>8.4850088278049327E-3</v>
      </c>
      <c r="G561" s="13">
        <v>1.7653715861386476E-2</v>
      </c>
      <c r="H561" s="13">
        <v>5.9213249460017591E-3</v>
      </c>
      <c r="I561" s="13">
        <v>3.2035806062735782E-2</v>
      </c>
      <c r="J561" s="13">
        <v>9.5868945242719925E-3</v>
      </c>
      <c r="K561" s="13">
        <v>3.3937208650780995E-2</v>
      </c>
      <c r="L561" s="13">
        <v>3.1634382983764073E-2</v>
      </c>
      <c r="M561" s="13">
        <v>1.2337845430461659E-2</v>
      </c>
      <c r="N561" s="13">
        <v>9.6824262198305019E-3</v>
      </c>
      <c r="O561" s="13">
        <v>1.1433161169615994E-2</v>
      </c>
      <c r="P561" s="13">
        <v>1.4898086844650374E-2</v>
      </c>
      <c r="Q561" s="13">
        <v>2.3056344197608918E-2</v>
      </c>
      <c r="R561" s="13">
        <v>1.2615595623561198E-2</v>
      </c>
      <c r="S561" s="13">
        <v>1.2740275236585889E-2</v>
      </c>
      <c r="T561" s="13">
        <v>1.8755732388767727E-2</v>
      </c>
      <c r="U561" s="13">
        <v>1.8727520592812207E-2</v>
      </c>
      <c r="V561" s="13">
        <v>3.0460432155747206E-2</v>
      </c>
      <c r="W561" s="150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9"/>
      <c r="B562" s="3" t="s">
        <v>270</v>
      </c>
      <c r="C562" s="28"/>
      <c r="D562" s="13">
        <v>-2.8697884133253915E-2</v>
      </c>
      <c r="E562" s="13">
        <v>3.9267879778039916E-3</v>
      </c>
      <c r="F562" s="13">
        <v>1.3850327302412868E-2</v>
      </c>
      <c r="G562" s="13">
        <v>-1.6963425467206861E-3</v>
      </c>
      <c r="H562" s="13">
        <v>2.2760320363598208E-2</v>
      </c>
      <c r="I562" s="13">
        <v>-1.3174501703230646E-2</v>
      </c>
      <c r="J562" s="13">
        <v>-3.4076013466052268E-3</v>
      </c>
      <c r="K562" s="13">
        <v>0.10845104990757548</v>
      </c>
      <c r="L562" s="13">
        <v>-1.5017313091273077E-2</v>
      </c>
      <c r="M562" s="13">
        <v>-7.3934867952757943E-2</v>
      </c>
      <c r="N562" s="13">
        <v>0.10423101182895822</v>
      </c>
      <c r="O562" s="13">
        <v>-1.1962276809541761E-3</v>
      </c>
      <c r="P562" s="13">
        <v>-2.0545747255400704E-2</v>
      </c>
      <c r="Q562" s="13">
        <v>1.4467669117407267E-2</v>
      </c>
      <c r="R562" s="13">
        <v>2.4603131751640861E-2</v>
      </c>
      <c r="S562" s="13">
        <v>5.2536121771944444E-3</v>
      </c>
      <c r="T562" s="13">
        <v>1.5389074811428261E-2</v>
      </c>
      <c r="U562" s="13">
        <v>1.2624857729364614E-2</v>
      </c>
      <c r="V562" s="13">
        <v>-3.9751631199720361E-2</v>
      </c>
      <c r="W562" s="150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9"/>
      <c r="B563" s="44" t="s">
        <v>271</v>
      </c>
      <c r="C563" s="45"/>
      <c r="D563" s="43">
        <v>1.29</v>
      </c>
      <c r="E563" s="43">
        <v>0</v>
      </c>
      <c r="F563" s="43">
        <v>0.39</v>
      </c>
      <c r="G563" s="43">
        <v>0.22</v>
      </c>
      <c r="H563" s="43">
        <v>0.74</v>
      </c>
      <c r="I563" s="43">
        <v>0.67</v>
      </c>
      <c r="J563" s="43">
        <v>0.28999999999999998</v>
      </c>
      <c r="K563" s="43">
        <v>4.12</v>
      </c>
      <c r="L563" s="43">
        <v>0.75</v>
      </c>
      <c r="M563" s="43">
        <v>3.07</v>
      </c>
      <c r="N563" s="43">
        <v>3.96</v>
      </c>
      <c r="O563" s="43">
        <v>0.2</v>
      </c>
      <c r="P563" s="43">
        <v>0.96</v>
      </c>
      <c r="Q563" s="43">
        <v>0.42</v>
      </c>
      <c r="R563" s="43">
        <v>0.82</v>
      </c>
      <c r="S563" s="43">
        <v>0.05</v>
      </c>
      <c r="T563" s="43">
        <v>0.45</v>
      </c>
      <c r="U563" s="43">
        <v>0.34</v>
      </c>
      <c r="V563" s="43">
        <v>1.72</v>
      </c>
      <c r="W563" s="150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BM564" s="52"/>
    </row>
    <row r="565" spans="1:65" ht="15">
      <c r="B565" s="8" t="s">
        <v>546</v>
      </c>
      <c r="BM565" s="27" t="s">
        <v>67</v>
      </c>
    </row>
    <row r="566" spans="1:65" ht="15">
      <c r="A566" s="24" t="s">
        <v>56</v>
      </c>
      <c r="B566" s="18" t="s">
        <v>115</v>
      </c>
      <c r="C566" s="15" t="s">
        <v>116</v>
      </c>
      <c r="D566" s="16" t="s">
        <v>238</v>
      </c>
      <c r="E566" s="17" t="s">
        <v>238</v>
      </c>
      <c r="F566" s="17" t="s">
        <v>238</v>
      </c>
      <c r="G566" s="17" t="s">
        <v>238</v>
      </c>
      <c r="H566" s="17" t="s">
        <v>238</v>
      </c>
      <c r="I566" s="17" t="s">
        <v>238</v>
      </c>
      <c r="J566" s="17" t="s">
        <v>238</v>
      </c>
      <c r="K566" s="17" t="s">
        <v>238</v>
      </c>
      <c r="L566" s="17" t="s">
        <v>238</v>
      </c>
      <c r="M566" s="17" t="s">
        <v>238</v>
      </c>
      <c r="N566" s="17" t="s">
        <v>238</v>
      </c>
      <c r="O566" s="17" t="s">
        <v>238</v>
      </c>
      <c r="P566" s="17" t="s">
        <v>238</v>
      </c>
      <c r="Q566" s="17" t="s">
        <v>238</v>
      </c>
      <c r="R566" s="17" t="s">
        <v>238</v>
      </c>
      <c r="S566" s="17" t="s">
        <v>238</v>
      </c>
      <c r="T566" s="17" t="s">
        <v>238</v>
      </c>
      <c r="U566" s="17" t="s">
        <v>238</v>
      </c>
      <c r="V566" s="17" t="s">
        <v>238</v>
      </c>
      <c r="W566" s="150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239</v>
      </c>
      <c r="C567" s="9" t="s">
        <v>239</v>
      </c>
      <c r="D567" s="148" t="s">
        <v>241</v>
      </c>
      <c r="E567" s="149" t="s">
        <v>242</v>
      </c>
      <c r="F567" s="149" t="s">
        <v>243</v>
      </c>
      <c r="G567" s="149" t="s">
        <v>244</v>
      </c>
      <c r="H567" s="149" t="s">
        <v>245</v>
      </c>
      <c r="I567" s="149" t="s">
        <v>246</v>
      </c>
      <c r="J567" s="149" t="s">
        <v>247</v>
      </c>
      <c r="K567" s="149" t="s">
        <v>248</v>
      </c>
      <c r="L567" s="149" t="s">
        <v>249</v>
      </c>
      <c r="M567" s="149" t="s">
        <v>250</v>
      </c>
      <c r="N567" s="149" t="s">
        <v>251</v>
      </c>
      <c r="O567" s="149" t="s">
        <v>252</v>
      </c>
      <c r="P567" s="149" t="s">
        <v>253</v>
      </c>
      <c r="Q567" s="149" t="s">
        <v>254</v>
      </c>
      <c r="R567" s="149" t="s">
        <v>255</v>
      </c>
      <c r="S567" s="149" t="s">
        <v>273</v>
      </c>
      <c r="T567" s="149" t="s">
        <v>257</v>
      </c>
      <c r="U567" s="149" t="s">
        <v>258</v>
      </c>
      <c r="V567" s="149" t="s">
        <v>280</v>
      </c>
      <c r="W567" s="150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1</v>
      </c>
    </row>
    <row r="568" spans="1:65">
      <c r="A568" s="29"/>
      <c r="B568" s="19"/>
      <c r="C568" s="9"/>
      <c r="D568" s="10" t="s">
        <v>118</v>
      </c>
      <c r="E568" s="11" t="s">
        <v>299</v>
      </c>
      <c r="F568" s="11" t="s">
        <v>118</v>
      </c>
      <c r="G568" s="11" t="s">
        <v>299</v>
      </c>
      <c r="H568" s="11" t="s">
        <v>118</v>
      </c>
      <c r="I568" s="11" t="s">
        <v>299</v>
      </c>
      <c r="J568" s="11" t="s">
        <v>300</v>
      </c>
      <c r="K568" s="11" t="s">
        <v>300</v>
      </c>
      <c r="L568" s="11" t="s">
        <v>118</v>
      </c>
      <c r="M568" s="11" t="s">
        <v>300</v>
      </c>
      <c r="N568" s="11" t="s">
        <v>299</v>
      </c>
      <c r="O568" s="11" t="s">
        <v>299</v>
      </c>
      <c r="P568" s="11" t="s">
        <v>299</v>
      </c>
      <c r="Q568" s="11" t="s">
        <v>299</v>
      </c>
      <c r="R568" s="11" t="s">
        <v>299</v>
      </c>
      <c r="S568" s="11" t="s">
        <v>299</v>
      </c>
      <c r="T568" s="11" t="s">
        <v>300</v>
      </c>
      <c r="U568" s="11" t="s">
        <v>300</v>
      </c>
      <c r="V568" s="11" t="s">
        <v>118</v>
      </c>
      <c r="W568" s="150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150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8">
        <v>1</v>
      </c>
      <c r="C570" s="14">
        <v>1</v>
      </c>
      <c r="D570" s="227">
        <v>6.9773600000000005E-2</v>
      </c>
      <c r="E570" s="228">
        <v>6.3E-2</v>
      </c>
      <c r="F570" s="227">
        <v>7.1199999999999999E-2</v>
      </c>
      <c r="G570" s="227">
        <v>7.0484082724186672E-2</v>
      </c>
      <c r="H570" s="227">
        <v>7.1199999999999999E-2</v>
      </c>
      <c r="I570" s="227">
        <v>6.9128999999999996E-2</v>
      </c>
      <c r="J570" s="227">
        <v>7.1800000000000003E-2</v>
      </c>
      <c r="K570" s="227">
        <v>7.1900000000000006E-2</v>
      </c>
      <c r="L570" s="228">
        <v>7.4999999999999997E-2</v>
      </c>
      <c r="M570" s="227">
        <v>6.8454000000000001E-2</v>
      </c>
      <c r="N570" s="227">
        <v>7.2099999999999997E-2</v>
      </c>
      <c r="O570" s="227">
        <v>6.8000000000000005E-2</v>
      </c>
      <c r="P570" s="227">
        <v>6.93E-2</v>
      </c>
      <c r="Q570" s="227">
        <v>7.2000000000000008E-2</v>
      </c>
      <c r="R570" s="227">
        <v>7.0800000000000002E-2</v>
      </c>
      <c r="S570" s="227">
        <v>7.2400000000000006E-2</v>
      </c>
      <c r="T570" s="227">
        <v>6.8999999999999992E-2</v>
      </c>
      <c r="U570" s="227">
        <v>6.88E-2</v>
      </c>
      <c r="V570" s="228">
        <v>6.0979533333333336E-2</v>
      </c>
      <c r="W570" s="215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  <c r="AL570" s="216"/>
      <c r="AM570" s="216"/>
      <c r="AN570" s="216"/>
      <c r="AO570" s="216"/>
      <c r="AP570" s="216"/>
      <c r="AQ570" s="216"/>
      <c r="AR570" s="216"/>
      <c r="AS570" s="216"/>
      <c r="AT570" s="216"/>
      <c r="AU570" s="216"/>
      <c r="AV570" s="216"/>
      <c r="AW570" s="216"/>
      <c r="AX570" s="216"/>
      <c r="AY570" s="216"/>
      <c r="AZ570" s="216"/>
      <c r="BA570" s="216"/>
      <c r="BB570" s="216"/>
      <c r="BC570" s="216"/>
      <c r="BD570" s="216"/>
      <c r="BE570" s="216"/>
      <c r="BF570" s="216"/>
      <c r="BG570" s="216"/>
      <c r="BH570" s="216"/>
      <c r="BI570" s="216"/>
      <c r="BJ570" s="216"/>
      <c r="BK570" s="216"/>
      <c r="BL570" s="216"/>
      <c r="BM570" s="229">
        <v>1</v>
      </c>
    </row>
    <row r="571" spans="1:65">
      <c r="A571" s="29"/>
      <c r="B571" s="19">
        <v>1</v>
      </c>
      <c r="C571" s="9">
        <v>2</v>
      </c>
      <c r="D571" s="23">
        <v>6.9832980000000003E-2</v>
      </c>
      <c r="E571" s="230">
        <v>6.4299999999999996E-2</v>
      </c>
      <c r="F571" s="23">
        <v>7.2499999999999995E-2</v>
      </c>
      <c r="G571" s="23">
        <v>7.0766045641885503E-2</v>
      </c>
      <c r="H571" s="23">
        <v>7.1000000000000008E-2</v>
      </c>
      <c r="I571" s="23">
        <v>6.7763999999999991E-2</v>
      </c>
      <c r="J571" s="23">
        <v>7.1500000000000008E-2</v>
      </c>
      <c r="K571" s="23">
        <v>7.46E-2</v>
      </c>
      <c r="L571" s="230">
        <v>7.46E-2</v>
      </c>
      <c r="M571" s="23">
        <v>6.7354999999999998E-2</v>
      </c>
      <c r="N571" s="23">
        <v>7.1800000000000003E-2</v>
      </c>
      <c r="O571" s="23">
        <v>6.8999999999999992E-2</v>
      </c>
      <c r="P571" s="23">
        <v>7.0199999999999999E-2</v>
      </c>
      <c r="Q571" s="23">
        <v>6.9699999999999998E-2</v>
      </c>
      <c r="R571" s="23">
        <v>7.110000000000001E-2</v>
      </c>
      <c r="S571" s="23">
        <v>7.2400000000000006E-2</v>
      </c>
      <c r="T571" s="23">
        <v>6.8000000000000005E-2</v>
      </c>
      <c r="U571" s="23">
        <v>6.989999999999999E-2</v>
      </c>
      <c r="V571" s="230">
        <v>6.2425999999999995E-2</v>
      </c>
      <c r="W571" s="215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  <c r="AL571" s="216"/>
      <c r="AM571" s="216"/>
      <c r="AN571" s="216"/>
      <c r="AO571" s="216"/>
      <c r="AP571" s="216"/>
      <c r="AQ571" s="216"/>
      <c r="AR571" s="216"/>
      <c r="AS571" s="216"/>
      <c r="AT571" s="216"/>
      <c r="AU571" s="216"/>
      <c r="AV571" s="216"/>
      <c r="AW571" s="216"/>
      <c r="AX571" s="216"/>
      <c r="AY571" s="216"/>
      <c r="AZ571" s="216"/>
      <c r="BA571" s="216"/>
      <c r="BB571" s="216"/>
      <c r="BC571" s="216"/>
      <c r="BD571" s="216"/>
      <c r="BE571" s="216"/>
      <c r="BF571" s="216"/>
      <c r="BG571" s="216"/>
      <c r="BH571" s="216"/>
      <c r="BI571" s="216"/>
      <c r="BJ571" s="216"/>
      <c r="BK571" s="216"/>
      <c r="BL571" s="216"/>
      <c r="BM571" s="229" t="e">
        <v>#N/A</v>
      </c>
    </row>
    <row r="572" spans="1:65">
      <c r="A572" s="29"/>
      <c r="B572" s="19">
        <v>1</v>
      </c>
      <c r="C572" s="9">
        <v>3</v>
      </c>
      <c r="D572" s="23">
        <v>6.9108080000000002E-2</v>
      </c>
      <c r="E572" s="230">
        <v>6.1300000000000007E-2</v>
      </c>
      <c r="F572" s="23">
        <v>7.1900000000000006E-2</v>
      </c>
      <c r="G572" s="23">
        <v>6.993478517353359E-2</v>
      </c>
      <c r="H572" s="23">
        <v>7.17E-2</v>
      </c>
      <c r="I572" s="23">
        <v>6.9502999999999995E-2</v>
      </c>
      <c r="J572" s="23">
        <v>7.2999999999999995E-2</v>
      </c>
      <c r="K572" s="23">
        <v>7.0699999999999999E-2</v>
      </c>
      <c r="L572" s="230">
        <v>7.640000000000001E-2</v>
      </c>
      <c r="M572" s="23">
        <v>6.8973000000000007E-2</v>
      </c>
      <c r="N572" s="23">
        <v>7.1500000000000008E-2</v>
      </c>
      <c r="O572" s="23">
        <v>6.83E-2</v>
      </c>
      <c r="P572" s="23">
        <v>7.0400000000000004E-2</v>
      </c>
      <c r="Q572" s="23">
        <v>7.17E-2</v>
      </c>
      <c r="R572" s="23">
        <v>6.9599999999999995E-2</v>
      </c>
      <c r="S572" s="23">
        <v>7.0599999999999996E-2</v>
      </c>
      <c r="T572" s="23">
        <v>7.110000000000001E-2</v>
      </c>
      <c r="U572" s="23">
        <v>7.1800000000000003E-2</v>
      </c>
      <c r="V572" s="230">
        <v>5.9450733333333339E-2</v>
      </c>
      <c r="W572" s="215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  <c r="AL572" s="216"/>
      <c r="AM572" s="216"/>
      <c r="AN572" s="216"/>
      <c r="AO572" s="216"/>
      <c r="AP572" s="216"/>
      <c r="AQ572" s="216"/>
      <c r="AR572" s="216"/>
      <c r="AS572" s="216"/>
      <c r="AT572" s="216"/>
      <c r="AU572" s="216"/>
      <c r="AV572" s="216"/>
      <c r="AW572" s="216"/>
      <c r="AX572" s="216"/>
      <c r="AY572" s="216"/>
      <c r="AZ572" s="216"/>
      <c r="BA572" s="216"/>
      <c r="BB572" s="216"/>
      <c r="BC572" s="216"/>
      <c r="BD572" s="216"/>
      <c r="BE572" s="216"/>
      <c r="BF572" s="216"/>
      <c r="BG572" s="216"/>
      <c r="BH572" s="216"/>
      <c r="BI572" s="216"/>
      <c r="BJ572" s="216"/>
      <c r="BK572" s="216"/>
      <c r="BL572" s="216"/>
      <c r="BM572" s="229">
        <v>16</v>
      </c>
    </row>
    <row r="573" spans="1:65">
      <c r="A573" s="29"/>
      <c r="B573" s="19">
        <v>1</v>
      </c>
      <c r="C573" s="9">
        <v>4</v>
      </c>
      <c r="D573" s="23">
        <v>6.9393040000000003E-2</v>
      </c>
      <c r="E573" s="230">
        <v>6.2600000000000003E-2</v>
      </c>
      <c r="F573" s="23">
        <v>7.2599999999999998E-2</v>
      </c>
      <c r="G573" s="23">
        <v>7.1170224237347035E-2</v>
      </c>
      <c r="H573" s="23">
        <v>7.1199999999999999E-2</v>
      </c>
      <c r="I573" s="23">
        <v>6.8021999999999999E-2</v>
      </c>
      <c r="J573" s="23">
        <v>7.1599999999999997E-2</v>
      </c>
      <c r="K573" s="23">
        <v>6.88E-2</v>
      </c>
      <c r="L573" s="230">
        <v>8.1900000000000001E-2</v>
      </c>
      <c r="M573" s="23">
        <v>6.9954000000000002E-2</v>
      </c>
      <c r="N573" s="23">
        <v>7.1500000000000008E-2</v>
      </c>
      <c r="O573" s="234">
        <v>6.59E-2</v>
      </c>
      <c r="P573" s="23">
        <v>6.8699999999999997E-2</v>
      </c>
      <c r="Q573" s="23">
        <v>6.8599999999999994E-2</v>
      </c>
      <c r="R573" s="23">
        <v>7.0199999999999999E-2</v>
      </c>
      <c r="S573" s="23">
        <v>7.1800000000000003E-2</v>
      </c>
      <c r="T573" s="23">
        <v>7.0900000000000005E-2</v>
      </c>
      <c r="U573" s="23">
        <v>7.1500000000000008E-2</v>
      </c>
      <c r="V573" s="230">
        <v>6.4029333333333327E-2</v>
      </c>
      <c r="W573" s="215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  <c r="AL573" s="216"/>
      <c r="AM573" s="216"/>
      <c r="AN573" s="216"/>
      <c r="AO573" s="216"/>
      <c r="AP573" s="216"/>
      <c r="AQ573" s="216"/>
      <c r="AR573" s="216"/>
      <c r="AS573" s="216"/>
      <c r="AT573" s="216"/>
      <c r="AU573" s="216"/>
      <c r="AV573" s="216"/>
      <c r="AW573" s="216"/>
      <c r="AX573" s="216"/>
      <c r="AY573" s="216"/>
      <c r="AZ573" s="216"/>
      <c r="BA573" s="216"/>
      <c r="BB573" s="216"/>
      <c r="BC573" s="216"/>
      <c r="BD573" s="216"/>
      <c r="BE573" s="216"/>
      <c r="BF573" s="216"/>
      <c r="BG573" s="216"/>
      <c r="BH573" s="216"/>
      <c r="BI573" s="216"/>
      <c r="BJ573" s="216"/>
      <c r="BK573" s="216"/>
      <c r="BL573" s="216"/>
      <c r="BM573" s="229">
        <v>7.0470815236812853E-2</v>
      </c>
    </row>
    <row r="574" spans="1:65">
      <c r="A574" s="29"/>
      <c r="B574" s="19">
        <v>1</v>
      </c>
      <c r="C574" s="9">
        <v>5</v>
      </c>
      <c r="D574" s="23">
        <v>6.9853659999999998E-2</v>
      </c>
      <c r="E574" s="230">
        <v>6.2699999999999992E-2</v>
      </c>
      <c r="F574" s="23">
        <v>7.1400000000000005E-2</v>
      </c>
      <c r="G574" s="23">
        <v>6.9394460372579278E-2</v>
      </c>
      <c r="H574" s="23">
        <v>7.1599999999999997E-2</v>
      </c>
      <c r="I574" s="23">
        <v>6.5571000000000004E-2</v>
      </c>
      <c r="J574" s="23">
        <v>7.110000000000001E-2</v>
      </c>
      <c r="K574" s="23">
        <v>7.46E-2</v>
      </c>
      <c r="L574" s="230">
        <v>7.640000000000001E-2</v>
      </c>
      <c r="M574" s="23">
        <v>6.6549999999999998E-2</v>
      </c>
      <c r="N574" s="23">
        <v>7.0900000000000005E-2</v>
      </c>
      <c r="O574" s="23">
        <v>6.83E-2</v>
      </c>
      <c r="P574" s="23">
        <v>6.9999999999999993E-2</v>
      </c>
      <c r="Q574" s="23">
        <v>7.3800000000000004E-2</v>
      </c>
      <c r="R574" s="23">
        <v>7.1000000000000008E-2</v>
      </c>
      <c r="S574" s="23">
        <v>7.110000000000001E-2</v>
      </c>
      <c r="T574" s="23">
        <v>7.0300000000000001E-2</v>
      </c>
      <c r="U574" s="23">
        <v>6.9599999999999995E-2</v>
      </c>
      <c r="V574" s="230">
        <v>5.9195066666666671E-2</v>
      </c>
      <c r="W574" s="215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  <c r="AL574" s="216"/>
      <c r="AM574" s="216"/>
      <c r="AN574" s="216"/>
      <c r="AO574" s="216"/>
      <c r="AP574" s="216"/>
      <c r="AQ574" s="216"/>
      <c r="AR574" s="216"/>
      <c r="AS574" s="216"/>
      <c r="AT574" s="216"/>
      <c r="AU574" s="216"/>
      <c r="AV574" s="216"/>
      <c r="AW574" s="216"/>
      <c r="AX574" s="216"/>
      <c r="AY574" s="216"/>
      <c r="AZ574" s="216"/>
      <c r="BA574" s="216"/>
      <c r="BB574" s="216"/>
      <c r="BC574" s="216"/>
      <c r="BD574" s="216"/>
      <c r="BE574" s="216"/>
      <c r="BF574" s="216"/>
      <c r="BG574" s="216"/>
      <c r="BH574" s="216"/>
      <c r="BI574" s="216"/>
      <c r="BJ574" s="216"/>
      <c r="BK574" s="216"/>
      <c r="BL574" s="216"/>
      <c r="BM574" s="229">
        <v>96</v>
      </c>
    </row>
    <row r="575" spans="1:65">
      <c r="A575" s="29"/>
      <c r="B575" s="19">
        <v>1</v>
      </c>
      <c r="C575" s="9">
        <v>6</v>
      </c>
      <c r="D575" s="23">
        <v>6.9782999999999998E-2</v>
      </c>
      <c r="E575" s="230">
        <v>6.2799999999999995E-2</v>
      </c>
      <c r="F575" s="23">
        <v>7.1500000000000008E-2</v>
      </c>
      <c r="G575" s="23">
        <v>7.1889304584502864E-2</v>
      </c>
      <c r="H575" s="23">
        <v>7.1500000000000008E-2</v>
      </c>
      <c r="I575" s="23">
        <v>6.8194000000000005E-2</v>
      </c>
      <c r="J575" s="23">
        <v>7.1599999999999997E-2</v>
      </c>
      <c r="K575" s="23">
        <v>7.4200000000000002E-2</v>
      </c>
      <c r="L575" s="230">
        <v>7.8899999999999998E-2</v>
      </c>
      <c r="M575" s="23">
        <v>7.1665999999999994E-2</v>
      </c>
      <c r="N575" s="23">
        <v>7.0800000000000002E-2</v>
      </c>
      <c r="O575" s="23">
        <v>6.83E-2</v>
      </c>
      <c r="P575" s="23">
        <v>7.0400000000000004E-2</v>
      </c>
      <c r="Q575" s="23">
        <v>6.9999999999999993E-2</v>
      </c>
      <c r="R575" s="23">
        <v>7.0699999999999999E-2</v>
      </c>
      <c r="S575" s="23">
        <v>7.1599999999999997E-2</v>
      </c>
      <c r="T575" s="23">
        <v>7.0800000000000002E-2</v>
      </c>
      <c r="U575" s="23">
        <v>6.93E-2</v>
      </c>
      <c r="V575" s="230">
        <v>6.4510333333333336E-2</v>
      </c>
      <c r="W575" s="215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  <c r="AL575" s="216"/>
      <c r="AM575" s="216"/>
      <c r="AN575" s="216"/>
      <c r="AO575" s="216"/>
      <c r="AP575" s="216"/>
      <c r="AQ575" s="216"/>
      <c r="AR575" s="216"/>
      <c r="AS575" s="216"/>
      <c r="AT575" s="216"/>
      <c r="AU575" s="216"/>
      <c r="AV575" s="216"/>
      <c r="AW575" s="216"/>
      <c r="AX575" s="216"/>
      <c r="AY575" s="216"/>
      <c r="AZ575" s="216"/>
      <c r="BA575" s="216"/>
      <c r="BB575" s="216"/>
      <c r="BC575" s="216"/>
      <c r="BD575" s="216"/>
      <c r="BE575" s="216"/>
      <c r="BF575" s="216"/>
      <c r="BG575" s="216"/>
      <c r="BH575" s="216"/>
      <c r="BI575" s="216"/>
      <c r="BJ575" s="216"/>
      <c r="BK575" s="216"/>
      <c r="BL575" s="216"/>
      <c r="BM575" s="53"/>
    </row>
    <row r="576" spans="1:65">
      <c r="A576" s="29"/>
      <c r="B576" s="20" t="s">
        <v>267</v>
      </c>
      <c r="C576" s="12"/>
      <c r="D576" s="231">
        <v>6.9624060000000002E-2</v>
      </c>
      <c r="E576" s="231">
        <v>6.2783333333333316E-2</v>
      </c>
      <c r="F576" s="231">
        <v>7.1850000000000011E-2</v>
      </c>
      <c r="G576" s="231">
        <v>7.0606483789005831E-2</v>
      </c>
      <c r="H576" s="231">
        <v>7.1366666666666662E-2</v>
      </c>
      <c r="I576" s="231">
        <v>6.8030499999999994E-2</v>
      </c>
      <c r="J576" s="231">
        <v>7.1766666666666659E-2</v>
      </c>
      <c r="K576" s="231">
        <v>7.2466666666666665E-2</v>
      </c>
      <c r="L576" s="231">
        <v>7.7200000000000005E-2</v>
      </c>
      <c r="M576" s="231">
        <v>6.8825333333333336E-2</v>
      </c>
      <c r="N576" s="231">
        <v>7.1433333333333349E-2</v>
      </c>
      <c r="O576" s="231">
        <v>6.7966666666666675E-2</v>
      </c>
      <c r="P576" s="231">
        <v>6.9833333333333344E-2</v>
      </c>
      <c r="Q576" s="231">
        <v>7.0966666666666664E-2</v>
      </c>
      <c r="R576" s="231">
        <v>7.0566666666666666E-2</v>
      </c>
      <c r="S576" s="231">
        <v>7.1650000000000005E-2</v>
      </c>
      <c r="T576" s="231">
        <v>7.0016666666666671E-2</v>
      </c>
      <c r="U576" s="231">
        <v>7.0150000000000004E-2</v>
      </c>
      <c r="V576" s="231">
        <v>6.176516666666667E-2</v>
      </c>
      <c r="W576" s="215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  <c r="AL576" s="216"/>
      <c r="AM576" s="216"/>
      <c r="AN576" s="216"/>
      <c r="AO576" s="216"/>
      <c r="AP576" s="216"/>
      <c r="AQ576" s="216"/>
      <c r="AR576" s="216"/>
      <c r="AS576" s="216"/>
      <c r="AT576" s="216"/>
      <c r="AU576" s="216"/>
      <c r="AV576" s="216"/>
      <c r="AW576" s="216"/>
      <c r="AX576" s="216"/>
      <c r="AY576" s="216"/>
      <c r="AZ576" s="216"/>
      <c r="BA576" s="216"/>
      <c r="BB576" s="216"/>
      <c r="BC576" s="216"/>
      <c r="BD576" s="216"/>
      <c r="BE576" s="216"/>
      <c r="BF576" s="216"/>
      <c r="BG576" s="216"/>
      <c r="BH576" s="216"/>
      <c r="BI576" s="216"/>
      <c r="BJ576" s="216"/>
      <c r="BK576" s="216"/>
      <c r="BL576" s="216"/>
      <c r="BM576" s="53"/>
    </row>
    <row r="577" spans="1:65">
      <c r="A577" s="29"/>
      <c r="B577" s="3" t="s">
        <v>268</v>
      </c>
      <c r="C577" s="28"/>
      <c r="D577" s="23">
        <v>6.9778300000000001E-2</v>
      </c>
      <c r="E577" s="23">
        <v>6.275E-2</v>
      </c>
      <c r="F577" s="23">
        <v>7.1700000000000014E-2</v>
      </c>
      <c r="G577" s="23">
        <v>7.0625064183036088E-2</v>
      </c>
      <c r="H577" s="23">
        <v>7.1349999999999997E-2</v>
      </c>
      <c r="I577" s="23">
        <v>6.8108000000000002E-2</v>
      </c>
      <c r="J577" s="23">
        <v>7.1599999999999997E-2</v>
      </c>
      <c r="K577" s="23">
        <v>7.3050000000000004E-2</v>
      </c>
      <c r="L577" s="23">
        <v>7.640000000000001E-2</v>
      </c>
      <c r="M577" s="23">
        <v>6.8713500000000011E-2</v>
      </c>
      <c r="N577" s="23">
        <v>7.1500000000000008E-2</v>
      </c>
      <c r="O577" s="23">
        <v>6.83E-2</v>
      </c>
      <c r="P577" s="23">
        <v>7.0099999999999996E-2</v>
      </c>
      <c r="Q577" s="23">
        <v>7.0849999999999996E-2</v>
      </c>
      <c r="R577" s="23">
        <v>7.0750000000000007E-2</v>
      </c>
      <c r="S577" s="23">
        <v>7.17E-2</v>
      </c>
      <c r="T577" s="23">
        <v>7.0550000000000002E-2</v>
      </c>
      <c r="U577" s="23">
        <v>6.9749999999999993E-2</v>
      </c>
      <c r="V577" s="23">
        <v>6.1702766666666665E-2</v>
      </c>
      <c r="W577" s="215"/>
      <c r="X577" s="216"/>
      <c r="Y577" s="216"/>
      <c r="Z577" s="216"/>
      <c r="AA577" s="216"/>
      <c r="AB577" s="216"/>
      <c r="AC577" s="216"/>
      <c r="AD577" s="216"/>
      <c r="AE577" s="216"/>
      <c r="AF577" s="216"/>
      <c r="AG577" s="216"/>
      <c r="AH577" s="216"/>
      <c r="AI577" s="216"/>
      <c r="AJ577" s="216"/>
      <c r="AK577" s="216"/>
      <c r="AL577" s="216"/>
      <c r="AM577" s="216"/>
      <c r="AN577" s="216"/>
      <c r="AO577" s="216"/>
      <c r="AP577" s="216"/>
      <c r="AQ577" s="216"/>
      <c r="AR577" s="216"/>
      <c r="AS577" s="216"/>
      <c r="AT577" s="216"/>
      <c r="AU577" s="216"/>
      <c r="AV577" s="216"/>
      <c r="AW577" s="216"/>
      <c r="AX577" s="216"/>
      <c r="AY577" s="216"/>
      <c r="AZ577" s="216"/>
      <c r="BA577" s="216"/>
      <c r="BB577" s="216"/>
      <c r="BC577" s="216"/>
      <c r="BD577" s="216"/>
      <c r="BE577" s="216"/>
      <c r="BF577" s="216"/>
      <c r="BG577" s="216"/>
      <c r="BH577" s="216"/>
      <c r="BI577" s="216"/>
      <c r="BJ577" s="216"/>
      <c r="BK577" s="216"/>
      <c r="BL577" s="216"/>
      <c r="BM577" s="53"/>
    </row>
    <row r="578" spans="1:65">
      <c r="A578" s="29"/>
      <c r="B578" s="3" t="s">
        <v>269</v>
      </c>
      <c r="C578" s="28"/>
      <c r="D578" s="23">
        <v>3.0449744248515364E-4</v>
      </c>
      <c r="E578" s="23">
        <v>9.579491983746632E-4</v>
      </c>
      <c r="F578" s="23">
        <v>5.890670590009225E-4</v>
      </c>
      <c r="G578" s="23">
        <v>8.8589551122155027E-4</v>
      </c>
      <c r="H578" s="23">
        <v>2.7325202042558763E-4</v>
      </c>
      <c r="I578" s="23">
        <v>1.3799946014387131E-3</v>
      </c>
      <c r="J578" s="23">
        <v>6.4704456312271203E-4</v>
      </c>
      <c r="K578" s="23">
        <v>2.4080420815813554E-3</v>
      </c>
      <c r="L578" s="23">
        <v>2.7517267306184307E-3</v>
      </c>
      <c r="M578" s="23">
        <v>1.8353196633465962E-3</v>
      </c>
      <c r="N578" s="23">
        <v>5.0464508980734707E-4</v>
      </c>
      <c r="O578" s="23">
        <v>1.0652073350604864E-3</v>
      </c>
      <c r="P578" s="23">
        <v>6.8896056974740503E-4</v>
      </c>
      <c r="Q578" s="23">
        <v>1.8853823661705029E-3</v>
      </c>
      <c r="R578" s="23">
        <v>5.6803755744375952E-4</v>
      </c>
      <c r="S578" s="23">
        <v>7.1484264002646296E-4</v>
      </c>
      <c r="T578" s="23">
        <v>1.2448560827126457E-3</v>
      </c>
      <c r="U578" s="23">
        <v>1.2210651088291763E-3</v>
      </c>
      <c r="V578" s="23">
        <v>2.2662006449366079E-3</v>
      </c>
      <c r="W578" s="215"/>
      <c r="X578" s="216"/>
      <c r="Y578" s="216"/>
      <c r="Z578" s="216"/>
      <c r="AA578" s="216"/>
      <c r="AB578" s="216"/>
      <c r="AC578" s="216"/>
      <c r="AD578" s="216"/>
      <c r="AE578" s="216"/>
      <c r="AF578" s="216"/>
      <c r="AG578" s="216"/>
      <c r="AH578" s="216"/>
      <c r="AI578" s="216"/>
      <c r="AJ578" s="216"/>
      <c r="AK578" s="216"/>
      <c r="AL578" s="216"/>
      <c r="AM578" s="216"/>
      <c r="AN578" s="216"/>
      <c r="AO578" s="216"/>
      <c r="AP578" s="216"/>
      <c r="AQ578" s="216"/>
      <c r="AR578" s="216"/>
      <c r="AS578" s="216"/>
      <c r="AT578" s="216"/>
      <c r="AU578" s="216"/>
      <c r="AV578" s="216"/>
      <c r="AW578" s="216"/>
      <c r="AX578" s="216"/>
      <c r="AY578" s="216"/>
      <c r="AZ578" s="216"/>
      <c r="BA578" s="216"/>
      <c r="BB578" s="216"/>
      <c r="BC578" s="216"/>
      <c r="BD578" s="216"/>
      <c r="BE578" s="216"/>
      <c r="BF578" s="216"/>
      <c r="BG578" s="216"/>
      <c r="BH578" s="216"/>
      <c r="BI578" s="216"/>
      <c r="BJ578" s="216"/>
      <c r="BK578" s="216"/>
      <c r="BL578" s="216"/>
      <c r="BM578" s="53"/>
    </row>
    <row r="579" spans="1:65">
      <c r="A579" s="29"/>
      <c r="B579" s="3" t="s">
        <v>87</v>
      </c>
      <c r="C579" s="28"/>
      <c r="D579" s="13">
        <v>4.3734513971916264E-3</v>
      </c>
      <c r="E579" s="13">
        <v>1.5258017494685375E-2</v>
      </c>
      <c r="F579" s="13">
        <v>8.1985672790664214E-3</v>
      </c>
      <c r="G579" s="13">
        <v>1.2546942769008043E-2</v>
      </c>
      <c r="H579" s="13">
        <v>3.8288466196952963E-3</v>
      </c>
      <c r="I579" s="13">
        <v>2.0284939864306645E-2</v>
      </c>
      <c r="J579" s="13">
        <v>9.0159483946499596E-3</v>
      </c>
      <c r="K579" s="13">
        <v>3.3229651539761117E-2</v>
      </c>
      <c r="L579" s="13">
        <v>3.564412863495376E-2</v>
      </c>
      <c r="M579" s="13">
        <v>2.6666338896723048E-2</v>
      </c>
      <c r="N579" s="13">
        <v>7.0645602866170826E-3</v>
      </c>
      <c r="O579" s="13">
        <v>1.5672496347138101E-2</v>
      </c>
      <c r="P579" s="13">
        <v>9.8657838149986393E-3</v>
      </c>
      <c r="Q579" s="13">
        <v>2.6567154055948845E-2</v>
      </c>
      <c r="R579" s="13">
        <v>8.049658348281901E-3</v>
      </c>
      <c r="S579" s="13">
        <v>9.9768686675012277E-3</v>
      </c>
      <c r="T579" s="13">
        <v>1.7779425128007315E-2</v>
      </c>
      <c r="U579" s="13">
        <v>1.7406487652589824E-2</v>
      </c>
      <c r="V579" s="13">
        <v>3.6690593861209923E-2</v>
      </c>
      <c r="W579" s="150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9"/>
      <c r="B580" s="3" t="s">
        <v>270</v>
      </c>
      <c r="C580" s="28"/>
      <c r="D580" s="13">
        <v>-1.20156866919644E-2</v>
      </c>
      <c r="E580" s="13">
        <v>-0.10908745524861929</v>
      </c>
      <c r="F580" s="13">
        <v>1.9571006217999454E-2</v>
      </c>
      <c r="G580" s="13">
        <v>1.9251735876344434E-3</v>
      </c>
      <c r="H580" s="13">
        <v>1.2712375000109688E-2</v>
      </c>
      <c r="I580" s="13">
        <v>-3.462873572006131E-2</v>
      </c>
      <c r="J580" s="13">
        <v>1.838848359422518E-2</v>
      </c>
      <c r="K580" s="13">
        <v>2.8321673633927347E-2</v>
      </c>
      <c r="L580" s="13">
        <v>9.548895866429441E-2</v>
      </c>
      <c r="M580" s="13">
        <v>-2.3349834934504154E-2</v>
      </c>
      <c r="N580" s="13">
        <v>1.3658393099129196E-2</v>
      </c>
      <c r="O580" s="13">
        <v>-3.5534548049871995E-2</v>
      </c>
      <c r="P580" s="13">
        <v>-9.0460412773328835E-3</v>
      </c>
      <c r="Q580" s="13">
        <v>7.0362664059941959E-3</v>
      </c>
      <c r="R580" s="13">
        <v>1.3601578118787039E-3</v>
      </c>
      <c r="S580" s="13">
        <v>1.6732951920941597E-2</v>
      </c>
      <c r="T580" s="13">
        <v>-6.4444915050300144E-3</v>
      </c>
      <c r="U580" s="13">
        <v>-4.5524553069915541E-3</v>
      </c>
      <c r="V580" s="13">
        <v>-0.12353551666589047</v>
      </c>
      <c r="W580" s="150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9"/>
      <c r="B581" s="44" t="s">
        <v>271</v>
      </c>
      <c r="C581" s="45"/>
      <c r="D581" s="43">
        <v>0.59</v>
      </c>
      <c r="E581" s="43">
        <v>4.84</v>
      </c>
      <c r="F581" s="43">
        <v>0.8</v>
      </c>
      <c r="G581" s="43">
        <v>0.02</v>
      </c>
      <c r="H581" s="43">
        <v>0.5</v>
      </c>
      <c r="I581" s="43">
        <v>1.58</v>
      </c>
      <c r="J581" s="43">
        <v>0.75</v>
      </c>
      <c r="K581" s="43">
        <v>1.18</v>
      </c>
      <c r="L581" s="43">
        <v>4.13</v>
      </c>
      <c r="M581" s="43">
        <v>1.08</v>
      </c>
      <c r="N581" s="43">
        <v>0.54</v>
      </c>
      <c r="O581" s="43">
        <v>1.62</v>
      </c>
      <c r="P581" s="43">
        <v>0.46</v>
      </c>
      <c r="Q581" s="43">
        <v>0.25</v>
      </c>
      <c r="R581" s="43">
        <v>0</v>
      </c>
      <c r="S581" s="43">
        <v>0.67</v>
      </c>
      <c r="T581" s="43">
        <v>0.34</v>
      </c>
      <c r="U581" s="43">
        <v>0.26</v>
      </c>
      <c r="V581" s="43">
        <v>5.48</v>
      </c>
      <c r="W581" s="150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BM582" s="52"/>
    </row>
    <row r="583" spans="1:65" ht="15">
      <c r="B583" s="8" t="s">
        <v>547</v>
      </c>
      <c r="BM583" s="27" t="s">
        <v>67</v>
      </c>
    </row>
    <row r="584" spans="1:65" ht="15">
      <c r="A584" s="24" t="s">
        <v>26</v>
      </c>
      <c r="B584" s="18" t="s">
        <v>115</v>
      </c>
      <c r="C584" s="15" t="s">
        <v>116</v>
      </c>
      <c r="D584" s="16" t="s">
        <v>238</v>
      </c>
      <c r="E584" s="17" t="s">
        <v>238</v>
      </c>
      <c r="F584" s="17" t="s">
        <v>238</v>
      </c>
      <c r="G584" s="17" t="s">
        <v>238</v>
      </c>
      <c r="H584" s="17" t="s">
        <v>238</v>
      </c>
      <c r="I584" s="17" t="s">
        <v>238</v>
      </c>
      <c r="J584" s="17" t="s">
        <v>238</v>
      </c>
      <c r="K584" s="17" t="s">
        <v>238</v>
      </c>
      <c r="L584" s="17" t="s">
        <v>238</v>
      </c>
      <c r="M584" s="17" t="s">
        <v>238</v>
      </c>
      <c r="N584" s="17" t="s">
        <v>238</v>
      </c>
      <c r="O584" s="17" t="s">
        <v>238</v>
      </c>
      <c r="P584" s="17" t="s">
        <v>238</v>
      </c>
      <c r="Q584" s="17" t="s">
        <v>238</v>
      </c>
      <c r="R584" s="17" t="s">
        <v>238</v>
      </c>
      <c r="S584" s="17" t="s">
        <v>238</v>
      </c>
      <c r="T584" s="17" t="s">
        <v>238</v>
      </c>
      <c r="U584" s="17" t="s">
        <v>238</v>
      </c>
      <c r="V584" s="17" t="s">
        <v>238</v>
      </c>
      <c r="W584" s="17" t="s">
        <v>238</v>
      </c>
      <c r="X584" s="150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239</v>
      </c>
      <c r="C585" s="9" t="s">
        <v>239</v>
      </c>
      <c r="D585" s="148" t="s">
        <v>241</v>
      </c>
      <c r="E585" s="149" t="s">
        <v>242</v>
      </c>
      <c r="F585" s="149" t="s">
        <v>243</v>
      </c>
      <c r="G585" s="149" t="s">
        <v>244</v>
      </c>
      <c r="H585" s="149" t="s">
        <v>245</v>
      </c>
      <c r="I585" s="149" t="s">
        <v>246</v>
      </c>
      <c r="J585" s="149" t="s">
        <v>247</v>
      </c>
      <c r="K585" s="149" t="s">
        <v>248</v>
      </c>
      <c r="L585" s="149" t="s">
        <v>249</v>
      </c>
      <c r="M585" s="149" t="s">
        <v>250</v>
      </c>
      <c r="N585" s="149" t="s">
        <v>251</v>
      </c>
      <c r="O585" s="149" t="s">
        <v>252</v>
      </c>
      <c r="P585" s="149" t="s">
        <v>253</v>
      </c>
      <c r="Q585" s="149" t="s">
        <v>254</v>
      </c>
      <c r="R585" s="149" t="s">
        <v>255</v>
      </c>
      <c r="S585" s="149" t="s">
        <v>273</v>
      </c>
      <c r="T585" s="149" t="s">
        <v>256</v>
      </c>
      <c r="U585" s="149" t="s">
        <v>257</v>
      </c>
      <c r="V585" s="149" t="s">
        <v>258</v>
      </c>
      <c r="W585" s="149" t="s">
        <v>280</v>
      </c>
      <c r="X585" s="150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3</v>
      </c>
    </row>
    <row r="586" spans="1:65">
      <c r="A586" s="29"/>
      <c r="B586" s="19"/>
      <c r="C586" s="9"/>
      <c r="D586" s="10" t="s">
        <v>118</v>
      </c>
      <c r="E586" s="11" t="s">
        <v>299</v>
      </c>
      <c r="F586" s="11" t="s">
        <v>299</v>
      </c>
      <c r="G586" s="11" t="s">
        <v>299</v>
      </c>
      <c r="H586" s="11" t="s">
        <v>299</v>
      </c>
      <c r="I586" s="11" t="s">
        <v>299</v>
      </c>
      <c r="J586" s="11" t="s">
        <v>299</v>
      </c>
      <c r="K586" s="11" t="s">
        <v>300</v>
      </c>
      <c r="L586" s="11" t="s">
        <v>299</v>
      </c>
      <c r="M586" s="11" t="s">
        <v>300</v>
      </c>
      <c r="N586" s="11" t="s">
        <v>299</v>
      </c>
      <c r="O586" s="11" t="s">
        <v>299</v>
      </c>
      <c r="P586" s="11" t="s">
        <v>299</v>
      </c>
      <c r="Q586" s="11" t="s">
        <v>299</v>
      </c>
      <c r="R586" s="11" t="s">
        <v>299</v>
      </c>
      <c r="S586" s="11" t="s">
        <v>299</v>
      </c>
      <c r="T586" s="11" t="s">
        <v>299</v>
      </c>
      <c r="U586" s="11" t="s">
        <v>300</v>
      </c>
      <c r="V586" s="11" t="s">
        <v>300</v>
      </c>
      <c r="W586" s="11" t="s">
        <v>299</v>
      </c>
      <c r="X586" s="150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150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8">
        <v>1</v>
      </c>
      <c r="C588" s="14">
        <v>1</v>
      </c>
      <c r="D588" s="204">
        <v>11.62</v>
      </c>
      <c r="E588" s="203">
        <v>13.5</v>
      </c>
      <c r="F588" s="203">
        <v>14.3</v>
      </c>
      <c r="G588" s="203">
        <v>15.473177725090181</v>
      </c>
      <c r="H588" s="203">
        <v>14.1</v>
      </c>
      <c r="I588" s="203">
        <v>13.37</v>
      </c>
      <c r="J588" s="203">
        <v>15.05</v>
      </c>
      <c r="K588" s="204">
        <v>15</v>
      </c>
      <c r="L588" s="204">
        <v>18.7</v>
      </c>
      <c r="M588" s="203">
        <v>14.08</v>
      </c>
      <c r="N588" s="203">
        <v>13.79</v>
      </c>
      <c r="O588" s="203">
        <v>14.3</v>
      </c>
      <c r="P588" s="203">
        <v>14.7</v>
      </c>
      <c r="Q588" s="203">
        <v>14.1</v>
      </c>
      <c r="R588" s="203">
        <v>14.6</v>
      </c>
      <c r="S588" s="203">
        <v>14.6</v>
      </c>
      <c r="T588" s="203">
        <v>14.01707</v>
      </c>
      <c r="U588" s="203">
        <v>15.439999999999998</v>
      </c>
      <c r="V588" s="203">
        <v>13.8</v>
      </c>
      <c r="W588" s="203">
        <v>14.5319</v>
      </c>
      <c r="X588" s="205"/>
      <c r="Y588" s="206"/>
      <c r="Z588" s="206"/>
      <c r="AA588" s="206"/>
      <c r="AB588" s="206"/>
      <c r="AC588" s="206"/>
      <c r="AD588" s="206"/>
      <c r="AE588" s="206"/>
      <c r="AF588" s="206"/>
      <c r="AG588" s="206"/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  <c r="BI588" s="206"/>
      <c r="BJ588" s="206"/>
      <c r="BK588" s="206"/>
      <c r="BL588" s="206"/>
      <c r="BM588" s="207">
        <v>1</v>
      </c>
    </row>
    <row r="589" spans="1:65">
      <c r="A589" s="29"/>
      <c r="B589" s="19">
        <v>1</v>
      </c>
      <c r="C589" s="9">
        <v>2</v>
      </c>
      <c r="D589" s="211">
        <v>13.3</v>
      </c>
      <c r="E589" s="209">
        <v>14.1</v>
      </c>
      <c r="F589" s="209">
        <v>14.2</v>
      </c>
      <c r="G589" s="209">
        <v>14.933535200545228</v>
      </c>
      <c r="H589" s="209">
        <v>14.4</v>
      </c>
      <c r="I589" s="209">
        <v>13.35</v>
      </c>
      <c r="J589" s="209">
        <v>15.36</v>
      </c>
      <c r="K589" s="210">
        <v>13</v>
      </c>
      <c r="L589" s="210">
        <v>18.100000000000001</v>
      </c>
      <c r="M589" s="209">
        <v>14.13</v>
      </c>
      <c r="N589" s="209">
        <v>13.54</v>
      </c>
      <c r="O589" s="209">
        <v>14.85</v>
      </c>
      <c r="P589" s="209">
        <v>14.5</v>
      </c>
      <c r="Q589" s="209">
        <v>13.8</v>
      </c>
      <c r="R589" s="209">
        <v>14.85</v>
      </c>
      <c r="S589" s="209">
        <v>14.4</v>
      </c>
      <c r="T589" s="209">
        <v>14.103540000000001</v>
      </c>
      <c r="U589" s="209">
        <v>15.12</v>
      </c>
      <c r="V589" s="209">
        <v>14.1</v>
      </c>
      <c r="W589" s="209">
        <v>14.1159</v>
      </c>
      <c r="X589" s="205"/>
      <c r="Y589" s="206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07" t="e">
        <v>#N/A</v>
      </c>
    </row>
    <row r="590" spans="1:65">
      <c r="A590" s="29"/>
      <c r="B590" s="19">
        <v>1</v>
      </c>
      <c r="C590" s="9">
        <v>3</v>
      </c>
      <c r="D590" s="210">
        <v>12.09</v>
      </c>
      <c r="E590" s="209">
        <v>13.3</v>
      </c>
      <c r="F590" s="209">
        <v>14.1</v>
      </c>
      <c r="G590" s="209">
        <v>13.892932141109677</v>
      </c>
      <c r="H590" s="209">
        <v>14</v>
      </c>
      <c r="I590" s="209">
        <v>13.63</v>
      </c>
      <c r="J590" s="209">
        <v>15.779999999999998</v>
      </c>
      <c r="K590" s="210">
        <v>13</v>
      </c>
      <c r="L590" s="210">
        <v>16.2</v>
      </c>
      <c r="M590" s="209">
        <v>14.01</v>
      </c>
      <c r="N590" s="209">
        <v>13.55</v>
      </c>
      <c r="O590" s="209">
        <v>14.35</v>
      </c>
      <c r="P590" s="209">
        <v>14.7</v>
      </c>
      <c r="Q590" s="209">
        <v>14.6</v>
      </c>
      <c r="R590" s="209">
        <v>14.8</v>
      </c>
      <c r="S590" s="209">
        <v>14.15</v>
      </c>
      <c r="T590" s="209">
        <v>14.00642</v>
      </c>
      <c r="U590" s="209">
        <v>15.75</v>
      </c>
      <c r="V590" s="209">
        <v>14</v>
      </c>
      <c r="W590" s="209">
        <v>15.756500000000001</v>
      </c>
      <c r="X590" s="205"/>
      <c r="Y590" s="206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>
        <v>16</v>
      </c>
    </row>
    <row r="591" spans="1:65">
      <c r="A591" s="29"/>
      <c r="B591" s="19">
        <v>1</v>
      </c>
      <c r="C591" s="9">
        <v>4</v>
      </c>
      <c r="D591" s="210">
        <v>11.88</v>
      </c>
      <c r="E591" s="209">
        <v>14.3</v>
      </c>
      <c r="F591" s="209">
        <v>13.8</v>
      </c>
      <c r="G591" s="209">
        <v>13.965583459171263</v>
      </c>
      <c r="H591" s="209">
        <v>14</v>
      </c>
      <c r="I591" s="209">
        <v>13.78</v>
      </c>
      <c r="J591" s="209">
        <v>15.469999999999999</v>
      </c>
      <c r="K591" s="210">
        <v>7</v>
      </c>
      <c r="L591" s="210">
        <v>16.8</v>
      </c>
      <c r="M591" s="209">
        <v>14.48</v>
      </c>
      <c r="N591" s="209">
        <v>13.5</v>
      </c>
      <c r="O591" s="209">
        <v>13.75</v>
      </c>
      <c r="P591" s="209">
        <v>14.45</v>
      </c>
      <c r="Q591" s="209">
        <v>14.25</v>
      </c>
      <c r="R591" s="209">
        <v>14.9</v>
      </c>
      <c r="S591" s="209">
        <v>14.4</v>
      </c>
      <c r="T591" s="209">
        <v>14.24227</v>
      </c>
      <c r="U591" s="209">
        <v>15.509999999999998</v>
      </c>
      <c r="V591" s="209">
        <v>14.1</v>
      </c>
      <c r="W591" s="209">
        <v>15.6137</v>
      </c>
      <c r="X591" s="205"/>
      <c r="Y591" s="206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14.355466354426895</v>
      </c>
    </row>
    <row r="592" spans="1:65">
      <c r="A592" s="29"/>
      <c r="B592" s="19">
        <v>1</v>
      </c>
      <c r="C592" s="9">
        <v>5</v>
      </c>
      <c r="D592" s="210">
        <v>11.78</v>
      </c>
      <c r="E592" s="209">
        <v>13.7</v>
      </c>
      <c r="F592" s="209">
        <v>14.4</v>
      </c>
      <c r="G592" s="209">
        <v>13.815830497712639</v>
      </c>
      <c r="H592" s="209">
        <v>13.9</v>
      </c>
      <c r="I592" s="209">
        <v>12.95</v>
      </c>
      <c r="J592" s="209">
        <v>14.98</v>
      </c>
      <c r="K592" s="210">
        <v>14</v>
      </c>
      <c r="L592" s="210">
        <v>17</v>
      </c>
      <c r="M592" s="209">
        <v>14.01</v>
      </c>
      <c r="N592" s="209">
        <v>13.53</v>
      </c>
      <c r="O592" s="209">
        <v>14.05</v>
      </c>
      <c r="P592" s="209">
        <v>14.3</v>
      </c>
      <c r="Q592" s="209">
        <v>14.65</v>
      </c>
      <c r="R592" s="209">
        <v>14.45</v>
      </c>
      <c r="S592" s="209">
        <v>14.15</v>
      </c>
      <c r="T592" s="209">
        <v>14.243869999999999</v>
      </c>
      <c r="U592" s="209">
        <v>14.77</v>
      </c>
      <c r="V592" s="209">
        <v>13.8</v>
      </c>
      <c r="W592" s="209">
        <v>15.833299999999999</v>
      </c>
      <c r="X592" s="205"/>
      <c r="Y592" s="206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>
        <v>97</v>
      </c>
    </row>
    <row r="593" spans="1:65">
      <c r="A593" s="29"/>
      <c r="B593" s="19">
        <v>1</v>
      </c>
      <c r="C593" s="9">
        <v>6</v>
      </c>
      <c r="D593" s="210">
        <v>12.1</v>
      </c>
      <c r="E593" s="209">
        <v>14.3</v>
      </c>
      <c r="F593" s="209">
        <v>13.7</v>
      </c>
      <c r="G593" s="209">
        <v>15.701319127914291</v>
      </c>
      <c r="H593" s="209">
        <v>14.2</v>
      </c>
      <c r="I593" s="209">
        <v>13.44</v>
      </c>
      <c r="J593" s="209">
        <v>14.95</v>
      </c>
      <c r="K593" s="211">
        <v>2</v>
      </c>
      <c r="L593" s="210">
        <v>17</v>
      </c>
      <c r="M593" s="209">
        <v>14.44</v>
      </c>
      <c r="N593" s="209">
        <v>13.52</v>
      </c>
      <c r="O593" s="209">
        <v>14.15</v>
      </c>
      <c r="P593" s="209">
        <v>14.9</v>
      </c>
      <c r="Q593" s="209">
        <v>14.1</v>
      </c>
      <c r="R593" s="209">
        <v>15.15</v>
      </c>
      <c r="S593" s="209">
        <v>14.35</v>
      </c>
      <c r="T593" s="209">
        <v>14.199619999999999</v>
      </c>
      <c r="U593" s="209">
        <v>15.53</v>
      </c>
      <c r="V593" s="209">
        <v>14.2</v>
      </c>
      <c r="W593" s="209">
        <v>15.401100000000001</v>
      </c>
      <c r="X593" s="205"/>
      <c r="Y593" s="206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12"/>
    </row>
    <row r="594" spans="1:65">
      <c r="A594" s="29"/>
      <c r="B594" s="20" t="s">
        <v>267</v>
      </c>
      <c r="C594" s="12"/>
      <c r="D594" s="213">
        <v>12.128333333333336</v>
      </c>
      <c r="E594" s="213">
        <v>13.866666666666667</v>
      </c>
      <c r="F594" s="213">
        <v>14.083333333333336</v>
      </c>
      <c r="G594" s="213">
        <v>14.630396358590547</v>
      </c>
      <c r="H594" s="213">
        <v>14.100000000000001</v>
      </c>
      <c r="I594" s="213">
        <v>13.42</v>
      </c>
      <c r="J594" s="213">
        <v>15.265000000000001</v>
      </c>
      <c r="K594" s="213">
        <v>10.666666666666666</v>
      </c>
      <c r="L594" s="213">
        <v>17.3</v>
      </c>
      <c r="M594" s="213">
        <v>14.191666666666668</v>
      </c>
      <c r="N594" s="213">
        <v>13.571666666666665</v>
      </c>
      <c r="O594" s="213">
        <v>14.241666666666667</v>
      </c>
      <c r="P594" s="213">
        <v>14.591666666666667</v>
      </c>
      <c r="Q594" s="213">
        <v>14.25</v>
      </c>
      <c r="R594" s="213">
        <v>14.791666666666666</v>
      </c>
      <c r="S594" s="213">
        <v>14.341666666666667</v>
      </c>
      <c r="T594" s="213">
        <v>14.135464999999998</v>
      </c>
      <c r="U594" s="213">
        <v>15.353333333333332</v>
      </c>
      <c r="V594" s="213">
        <v>14</v>
      </c>
      <c r="W594" s="213">
        <v>15.208733333333333</v>
      </c>
      <c r="X594" s="205"/>
      <c r="Y594" s="206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12"/>
    </row>
    <row r="595" spans="1:65">
      <c r="A595" s="29"/>
      <c r="B595" s="3" t="s">
        <v>268</v>
      </c>
      <c r="C595" s="28"/>
      <c r="D595" s="209">
        <v>11.984999999999999</v>
      </c>
      <c r="E595" s="209">
        <v>13.899999999999999</v>
      </c>
      <c r="F595" s="209">
        <v>14.149999999999999</v>
      </c>
      <c r="G595" s="209">
        <v>14.449559329858246</v>
      </c>
      <c r="H595" s="209">
        <v>14.05</v>
      </c>
      <c r="I595" s="209">
        <v>13.404999999999999</v>
      </c>
      <c r="J595" s="209">
        <v>15.205</v>
      </c>
      <c r="K595" s="209">
        <v>13</v>
      </c>
      <c r="L595" s="209">
        <v>17</v>
      </c>
      <c r="M595" s="209">
        <v>14.105</v>
      </c>
      <c r="N595" s="209">
        <v>13.535</v>
      </c>
      <c r="O595" s="209">
        <v>14.225000000000001</v>
      </c>
      <c r="P595" s="209">
        <v>14.6</v>
      </c>
      <c r="Q595" s="209">
        <v>14.175000000000001</v>
      </c>
      <c r="R595" s="209">
        <v>14.824999999999999</v>
      </c>
      <c r="S595" s="209">
        <v>14.375</v>
      </c>
      <c r="T595" s="209">
        <v>14.151579999999999</v>
      </c>
      <c r="U595" s="209">
        <v>15.474999999999998</v>
      </c>
      <c r="V595" s="209">
        <v>14.05</v>
      </c>
      <c r="W595" s="209">
        <v>15.507400000000001</v>
      </c>
      <c r="X595" s="205"/>
      <c r="Y595" s="206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212"/>
    </row>
    <row r="596" spans="1:65">
      <c r="A596" s="29"/>
      <c r="B596" s="3" t="s">
        <v>269</v>
      </c>
      <c r="C596" s="28"/>
      <c r="D596" s="23">
        <v>0.60274096149728129</v>
      </c>
      <c r="E596" s="23">
        <v>0.42739521132865627</v>
      </c>
      <c r="F596" s="23">
        <v>0.27868739954771327</v>
      </c>
      <c r="G596" s="23">
        <v>0.84833912701034442</v>
      </c>
      <c r="H596" s="23">
        <v>0.17888543819998315</v>
      </c>
      <c r="I596" s="23">
        <v>0.28368997162395454</v>
      </c>
      <c r="J596" s="23">
        <v>0.3295299682881655</v>
      </c>
      <c r="K596" s="23">
        <v>5.0859282994028412</v>
      </c>
      <c r="L596" s="23">
        <v>0.92086915465770725</v>
      </c>
      <c r="M596" s="23">
        <v>0.21311186420907371</v>
      </c>
      <c r="N596" s="23">
        <v>0.10833589740555352</v>
      </c>
      <c r="O596" s="23">
        <v>0.36662878592203652</v>
      </c>
      <c r="P596" s="23">
        <v>0.21544527534078486</v>
      </c>
      <c r="Q596" s="23">
        <v>0.32557641192199399</v>
      </c>
      <c r="R596" s="23">
        <v>0.2437553418218088</v>
      </c>
      <c r="S596" s="23">
        <v>0.1715128760958389</v>
      </c>
      <c r="T596" s="23">
        <v>0.10859466814719725</v>
      </c>
      <c r="U596" s="23">
        <v>0.35080858978460971</v>
      </c>
      <c r="V596" s="23">
        <v>0.16733200530681452</v>
      </c>
      <c r="W596" s="23">
        <v>0.71323528142308468</v>
      </c>
      <c r="X596" s="150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9"/>
      <c r="B597" s="3" t="s">
        <v>87</v>
      </c>
      <c r="C597" s="28"/>
      <c r="D597" s="13">
        <v>4.969693237575494E-2</v>
      </c>
      <c r="E597" s="13">
        <v>3.0821770047739633E-2</v>
      </c>
      <c r="F597" s="13">
        <v>1.9788454405754784E-2</v>
      </c>
      <c r="G597" s="13">
        <v>5.798469885692633E-2</v>
      </c>
      <c r="H597" s="13">
        <v>1.2686910510637101E-2</v>
      </c>
      <c r="I597" s="13">
        <v>2.1139342147835659E-2</v>
      </c>
      <c r="J597" s="13">
        <v>2.1587289111573239E-2</v>
      </c>
      <c r="K597" s="13">
        <v>0.47680577806901636</v>
      </c>
      <c r="L597" s="13">
        <v>5.3229430905069784E-2</v>
      </c>
      <c r="M597" s="13">
        <v>1.5016690372923571E-2</v>
      </c>
      <c r="N597" s="13">
        <v>7.9825050280402949E-3</v>
      </c>
      <c r="O597" s="13">
        <v>2.5743390468487056E-2</v>
      </c>
      <c r="P597" s="13">
        <v>1.476495319297212E-2</v>
      </c>
      <c r="Q597" s="13">
        <v>2.2847467503297823E-2</v>
      </c>
      <c r="R597" s="13">
        <v>1.6479234376685668E-2</v>
      </c>
      <c r="S597" s="13">
        <v>1.1959061668507071E-2</v>
      </c>
      <c r="T597" s="13">
        <v>7.6824263048436868E-3</v>
      </c>
      <c r="U597" s="13">
        <v>2.2849018005945056E-2</v>
      </c>
      <c r="V597" s="13">
        <v>1.1952286093343895E-2</v>
      </c>
      <c r="W597" s="13">
        <v>4.6896428899826287E-2</v>
      </c>
      <c r="X597" s="150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9"/>
      <c r="B598" s="3" t="s">
        <v>270</v>
      </c>
      <c r="C598" s="28"/>
      <c r="D598" s="13">
        <v>-0.15514180912741737</v>
      </c>
      <c r="E598" s="13">
        <v>-3.4049725428076605E-2</v>
      </c>
      <c r="F598" s="13">
        <v>-1.8956752387890186E-2</v>
      </c>
      <c r="G598" s="13">
        <v>1.9151589880524567E-2</v>
      </c>
      <c r="H598" s="13">
        <v>-1.7795754461722102E-2</v>
      </c>
      <c r="I598" s="13">
        <v>-6.5164469849383844E-2</v>
      </c>
      <c r="J598" s="13">
        <v>6.335800057743346E-2</v>
      </c>
      <c r="K598" s="13">
        <v>-0.25696132725236664</v>
      </c>
      <c r="L598" s="13">
        <v>0.20511584736256783</v>
      </c>
      <c r="M598" s="13">
        <v>-1.1410265867797031E-2</v>
      </c>
      <c r="N598" s="13">
        <v>-5.4599388721253472E-2</v>
      </c>
      <c r="O598" s="13">
        <v>-7.9272720892926696E-3</v>
      </c>
      <c r="P598" s="13">
        <v>1.6453684360238974E-2</v>
      </c>
      <c r="Q598" s="13">
        <v>-7.3467731262085723E-3</v>
      </c>
      <c r="R598" s="13">
        <v>3.0385659474257087E-2</v>
      </c>
      <c r="S598" s="13">
        <v>-9.6128453228361277E-4</v>
      </c>
      <c r="T598" s="13">
        <v>-1.5325266974628993E-2</v>
      </c>
      <c r="U598" s="13">
        <v>6.9511289586124736E-2</v>
      </c>
      <c r="V598" s="13">
        <v>-2.476174201873127E-2</v>
      </c>
      <c r="W598" s="13">
        <v>5.9438471578689533E-2</v>
      </c>
      <c r="X598" s="150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9"/>
      <c r="B599" s="44" t="s">
        <v>271</v>
      </c>
      <c r="C599" s="45"/>
      <c r="D599" s="43">
        <v>3.57</v>
      </c>
      <c r="E599" s="43">
        <v>0.6</v>
      </c>
      <c r="F599" s="43">
        <v>0.23</v>
      </c>
      <c r="G599" s="43">
        <v>0.71</v>
      </c>
      <c r="H599" s="43">
        <v>0.2</v>
      </c>
      <c r="I599" s="43">
        <v>1.36</v>
      </c>
      <c r="J599" s="43">
        <v>1.79</v>
      </c>
      <c r="K599" s="43">
        <v>6.07</v>
      </c>
      <c r="L599" s="43">
        <v>5.27</v>
      </c>
      <c r="M599" s="43">
        <v>0.04</v>
      </c>
      <c r="N599" s="43">
        <v>1.1000000000000001</v>
      </c>
      <c r="O599" s="43">
        <v>0.04</v>
      </c>
      <c r="P599" s="43">
        <v>0.64</v>
      </c>
      <c r="Q599" s="43">
        <v>0.06</v>
      </c>
      <c r="R599" s="43">
        <v>0.98</v>
      </c>
      <c r="S599" s="43">
        <v>0.21</v>
      </c>
      <c r="T599" s="43">
        <v>0.14000000000000001</v>
      </c>
      <c r="U599" s="43">
        <v>1.94</v>
      </c>
      <c r="V599" s="43">
        <v>0.37</v>
      </c>
      <c r="W599" s="43">
        <v>1.7</v>
      </c>
      <c r="X599" s="150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BM600" s="52"/>
    </row>
    <row r="601" spans="1:65" ht="15">
      <c r="B601" s="8" t="s">
        <v>548</v>
      </c>
      <c r="BM601" s="27" t="s">
        <v>67</v>
      </c>
    </row>
    <row r="602" spans="1:65" ht="15">
      <c r="A602" s="24" t="s">
        <v>57</v>
      </c>
      <c r="B602" s="18" t="s">
        <v>115</v>
      </c>
      <c r="C602" s="15" t="s">
        <v>116</v>
      </c>
      <c r="D602" s="16" t="s">
        <v>238</v>
      </c>
      <c r="E602" s="17" t="s">
        <v>238</v>
      </c>
      <c r="F602" s="17" t="s">
        <v>238</v>
      </c>
      <c r="G602" s="17" t="s">
        <v>238</v>
      </c>
      <c r="H602" s="17" t="s">
        <v>238</v>
      </c>
      <c r="I602" s="17" t="s">
        <v>238</v>
      </c>
      <c r="J602" s="17" t="s">
        <v>238</v>
      </c>
      <c r="K602" s="17" t="s">
        <v>238</v>
      </c>
      <c r="L602" s="17" t="s">
        <v>238</v>
      </c>
      <c r="M602" s="17" t="s">
        <v>238</v>
      </c>
      <c r="N602" s="17" t="s">
        <v>238</v>
      </c>
      <c r="O602" s="17" t="s">
        <v>238</v>
      </c>
      <c r="P602" s="17" t="s">
        <v>238</v>
      </c>
      <c r="Q602" s="17" t="s">
        <v>238</v>
      </c>
      <c r="R602" s="17" t="s">
        <v>238</v>
      </c>
      <c r="S602" s="17" t="s">
        <v>238</v>
      </c>
      <c r="T602" s="17" t="s">
        <v>238</v>
      </c>
      <c r="U602" s="17" t="s">
        <v>238</v>
      </c>
      <c r="V602" s="17" t="s">
        <v>238</v>
      </c>
      <c r="W602" s="150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239</v>
      </c>
      <c r="C603" s="9" t="s">
        <v>239</v>
      </c>
      <c r="D603" s="148" t="s">
        <v>241</v>
      </c>
      <c r="E603" s="149" t="s">
        <v>242</v>
      </c>
      <c r="F603" s="149" t="s">
        <v>243</v>
      </c>
      <c r="G603" s="149" t="s">
        <v>244</v>
      </c>
      <c r="H603" s="149" t="s">
        <v>245</v>
      </c>
      <c r="I603" s="149" t="s">
        <v>246</v>
      </c>
      <c r="J603" s="149" t="s">
        <v>247</v>
      </c>
      <c r="K603" s="149" t="s">
        <v>248</v>
      </c>
      <c r="L603" s="149" t="s">
        <v>249</v>
      </c>
      <c r="M603" s="149" t="s">
        <v>250</v>
      </c>
      <c r="N603" s="149" t="s">
        <v>251</v>
      </c>
      <c r="O603" s="149" t="s">
        <v>252</v>
      </c>
      <c r="P603" s="149" t="s">
        <v>253</v>
      </c>
      <c r="Q603" s="149" t="s">
        <v>254</v>
      </c>
      <c r="R603" s="149" t="s">
        <v>255</v>
      </c>
      <c r="S603" s="149" t="s">
        <v>273</v>
      </c>
      <c r="T603" s="149" t="s">
        <v>257</v>
      </c>
      <c r="U603" s="149" t="s">
        <v>258</v>
      </c>
      <c r="V603" s="149" t="s">
        <v>280</v>
      </c>
      <c r="W603" s="150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</v>
      </c>
    </row>
    <row r="604" spans="1:65">
      <c r="A604" s="29"/>
      <c r="B604" s="19"/>
      <c r="C604" s="9"/>
      <c r="D604" s="10" t="s">
        <v>118</v>
      </c>
      <c r="E604" s="11" t="s">
        <v>299</v>
      </c>
      <c r="F604" s="11" t="s">
        <v>118</v>
      </c>
      <c r="G604" s="11" t="s">
        <v>299</v>
      </c>
      <c r="H604" s="11" t="s">
        <v>118</v>
      </c>
      <c r="I604" s="11" t="s">
        <v>299</v>
      </c>
      <c r="J604" s="11" t="s">
        <v>300</v>
      </c>
      <c r="K604" s="11" t="s">
        <v>300</v>
      </c>
      <c r="L604" s="11" t="s">
        <v>118</v>
      </c>
      <c r="M604" s="11" t="s">
        <v>300</v>
      </c>
      <c r="N604" s="11" t="s">
        <v>299</v>
      </c>
      <c r="O604" s="11" t="s">
        <v>299</v>
      </c>
      <c r="P604" s="11" t="s">
        <v>299</v>
      </c>
      <c r="Q604" s="11" t="s">
        <v>299</v>
      </c>
      <c r="R604" s="11" t="s">
        <v>299</v>
      </c>
      <c r="S604" s="11" t="s">
        <v>299</v>
      </c>
      <c r="T604" s="11" t="s">
        <v>300</v>
      </c>
      <c r="U604" s="11" t="s">
        <v>300</v>
      </c>
      <c r="V604" s="11" t="s">
        <v>118</v>
      </c>
      <c r="W604" s="150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150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8">
        <v>1</v>
      </c>
      <c r="C606" s="14">
        <v>1</v>
      </c>
      <c r="D606" s="21">
        <v>2.9289279999999995</v>
      </c>
      <c r="E606" s="144">
        <v>3.3189000000000002</v>
      </c>
      <c r="F606" s="21">
        <v>3.0346000000000002</v>
      </c>
      <c r="G606" s="21">
        <v>2.9733975491942743</v>
      </c>
      <c r="H606" s="21">
        <v>3.0300000000000002</v>
      </c>
      <c r="I606" s="144">
        <v>2.4</v>
      </c>
      <c r="J606" s="21">
        <v>3.0259999999999998</v>
      </c>
      <c r="K606" s="21">
        <v>2.89</v>
      </c>
      <c r="L606" s="144">
        <v>2.44</v>
      </c>
      <c r="M606" s="21">
        <v>2.98</v>
      </c>
      <c r="N606" s="21">
        <v>3.1802999999999999</v>
      </c>
      <c r="O606" s="21">
        <v>2.88</v>
      </c>
      <c r="P606" s="21">
        <v>2.9</v>
      </c>
      <c r="Q606" s="21">
        <v>3.01</v>
      </c>
      <c r="R606" s="21">
        <v>2.94</v>
      </c>
      <c r="S606" s="21">
        <v>2.99</v>
      </c>
      <c r="T606" s="21">
        <v>3</v>
      </c>
      <c r="U606" s="144">
        <v>2.54</v>
      </c>
      <c r="V606" s="144">
        <v>2.1339792692307693</v>
      </c>
      <c r="W606" s="150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2.9520819999999999</v>
      </c>
      <c r="E607" s="145">
        <v>3.2788999999999997</v>
      </c>
      <c r="F607" s="11">
        <v>3.0644999999999998</v>
      </c>
      <c r="G607" s="11">
        <v>2.941621778768742</v>
      </c>
      <c r="H607" s="11">
        <v>2.94</v>
      </c>
      <c r="I607" s="145">
        <v>2.37</v>
      </c>
      <c r="J607" s="11">
        <v>3.0379999999999998</v>
      </c>
      <c r="K607" s="11">
        <v>2.96</v>
      </c>
      <c r="L607" s="145">
        <v>2.44</v>
      </c>
      <c r="M607" s="11">
        <v>3.02</v>
      </c>
      <c r="N607" s="11">
        <v>3.1659000000000002</v>
      </c>
      <c r="O607" s="11">
        <v>2.88</v>
      </c>
      <c r="P607" s="11">
        <v>2.92</v>
      </c>
      <c r="Q607" s="11">
        <v>2.86</v>
      </c>
      <c r="R607" s="11">
        <v>2.9</v>
      </c>
      <c r="S607" s="11">
        <v>2.98</v>
      </c>
      <c r="T607" s="11">
        <v>2.97</v>
      </c>
      <c r="U607" s="145">
        <v>2.64</v>
      </c>
      <c r="V607" s="145">
        <v>2.190462576923077</v>
      </c>
      <c r="W607" s="150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>
        <v>1</v>
      </c>
      <c r="C608" s="9">
        <v>3</v>
      </c>
      <c r="D608" s="11">
        <v>2.9823139999999997</v>
      </c>
      <c r="E608" s="145">
        <v>3.2955999999999999</v>
      </c>
      <c r="F608" s="11">
        <v>3.0466000000000002</v>
      </c>
      <c r="G608" s="11">
        <v>2.9047303755761869</v>
      </c>
      <c r="H608" s="11">
        <v>3.02</v>
      </c>
      <c r="I608" s="145">
        <v>2.4</v>
      </c>
      <c r="J608" s="11">
        <v>3.0790000000000002</v>
      </c>
      <c r="K608" s="11">
        <v>2.85</v>
      </c>
      <c r="L608" s="145">
        <v>2.48</v>
      </c>
      <c r="M608" s="11">
        <v>2.99</v>
      </c>
      <c r="N608" s="11">
        <v>3.1638000000000002</v>
      </c>
      <c r="O608" s="11">
        <v>2.86</v>
      </c>
      <c r="P608" s="11">
        <v>2.94</v>
      </c>
      <c r="Q608" s="11">
        <v>2.98</v>
      </c>
      <c r="R608" s="11">
        <v>2.92</v>
      </c>
      <c r="S608" s="11">
        <v>2.94</v>
      </c>
      <c r="T608" s="11">
        <v>3.11</v>
      </c>
      <c r="U608" s="145">
        <v>2.59</v>
      </c>
      <c r="V608" s="146">
        <v>2.0604748153846155</v>
      </c>
      <c r="W608" s="150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2.9833340000000002</v>
      </c>
      <c r="E609" s="145">
        <v>3.2979000000000003</v>
      </c>
      <c r="F609" s="11">
        <v>3.0958000000000001</v>
      </c>
      <c r="G609" s="11">
        <v>3.0397279988609935</v>
      </c>
      <c r="H609" s="11">
        <v>3.04</v>
      </c>
      <c r="I609" s="145">
        <v>2.38</v>
      </c>
      <c r="J609" s="11">
        <v>3.016</v>
      </c>
      <c r="K609" s="11">
        <v>2.84</v>
      </c>
      <c r="L609" s="145">
        <v>2.66</v>
      </c>
      <c r="M609" s="11">
        <v>2.98</v>
      </c>
      <c r="N609" s="11">
        <v>3.1477999999999997</v>
      </c>
      <c r="O609" s="11">
        <v>2.8</v>
      </c>
      <c r="P609" s="11">
        <v>2.89</v>
      </c>
      <c r="Q609" s="11">
        <v>2.91</v>
      </c>
      <c r="R609" s="11">
        <v>2.92</v>
      </c>
      <c r="S609" s="11">
        <v>2.94</v>
      </c>
      <c r="T609" s="11">
        <v>3.06</v>
      </c>
      <c r="U609" s="145">
        <v>2.64</v>
      </c>
      <c r="V609" s="145">
        <v>2.1875413153846157</v>
      </c>
      <c r="W609" s="150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2.9787648229577663</v>
      </c>
    </row>
    <row r="610" spans="1:65">
      <c r="A610" s="29"/>
      <c r="B610" s="19">
        <v>1</v>
      </c>
      <c r="C610" s="9">
        <v>5</v>
      </c>
      <c r="D610" s="11">
        <v>2.964934</v>
      </c>
      <c r="E610" s="145">
        <v>3.3338999999999999</v>
      </c>
      <c r="F610" s="11">
        <v>3.0415000000000001</v>
      </c>
      <c r="G610" s="11">
        <v>2.927315445707789</v>
      </c>
      <c r="H610" s="11">
        <v>3.06</v>
      </c>
      <c r="I610" s="146">
        <v>2.31</v>
      </c>
      <c r="J610" s="11">
        <v>2.9990000000000001</v>
      </c>
      <c r="K610" s="11" t="s">
        <v>305</v>
      </c>
      <c r="L610" s="145">
        <v>2.4900000000000002</v>
      </c>
      <c r="M610" s="11">
        <v>2.98</v>
      </c>
      <c r="N610" s="11">
        <v>3.1753000000000005</v>
      </c>
      <c r="O610" s="11">
        <v>2.85</v>
      </c>
      <c r="P610" s="11">
        <v>2.88</v>
      </c>
      <c r="Q610" s="11">
        <v>3.04</v>
      </c>
      <c r="R610" s="11">
        <v>2.9</v>
      </c>
      <c r="S610" s="11">
        <v>2.92</v>
      </c>
      <c r="T610" s="11">
        <v>3.07</v>
      </c>
      <c r="U610" s="145">
        <v>2.58</v>
      </c>
      <c r="V610" s="145">
        <v>2.1565230923076921</v>
      </c>
      <c r="W610" s="150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98</v>
      </c>
    </row>
    <row r="611" spans="1:65">
      <c r="A611" s="29"/>
      <c r="B611" s="19">
        <v>1</v>
      </c>
      <c r="C611" s="9">
        <v>6</v>
      </c>
      <c r="D611" s="11">
        <v>2.9121999999999999</v>
      </c>
      <c r="E611" s="145">
        <v>3.3510999999999997</v>
      </c>
      <c r="F611" s="11">
        <v>3.0453000000000001</v>
      </c>
      <c r="G611" s="11">
        <v>3.0365599803443906</v>
      </c>
      <c r="H611" s="11">
        <v>3.01</v>
      </c>
      <c r="I611" s="145">
        <v>2.39</v>
      </c>
      <c r="J611" s="11">
        <v>3.0089999999999999</v>
      </c>
      <c r="K611" s="11" t="s">
        <v>305</v>
      </c>
      <c r="L611" s="145">
        <v>2.58</v>
      </c>
      <c r="M611" s="11">
        <v>2.97</v>
      </c>
      <c r="N611" s="11">
        <v>3.0707</v>
      </c>
      <c r="O611" s="11">
        <v>2.86</v>
      </c>
      <c r="P611" s="11">
        <v>2.95</v>
      </c>
      <c r="Q611" s="11">
        <v>2.91</v>
      </c>
      <c r="R611" s="11">
        <v>2.99</v>
      </c>
      <c r="S611" s="11">
        <v>2.99</v>
      </c>
      <c r="T611" s="11">
        <v>3.08</v>
      </c>
      <c r="U611" s="145">
        <v>2.57</v>
      </c>
      <c r="V611" s="145">
        <v>2.1920427692307691</v>
      </c>
      <c r="W611" s="150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9"/>
      <c r="B612" s="20" t="s">
        <v>267</v>
      </c>
      <c r="C612" s="12"/>
      <c r="D612" s="22">
        <v>2.9539653333333327</v>
      </c>
      <c r="E612" s="22">
        <v>3.3127166666666663</v>
      </c>
      <c r="F612" s="22">
        <v>3.0547166666666672</v>
      </c>
      <c r="G612" s="22">
        <v>2.9705588547420625</v>
      </c>
      <c r="H612" s="22">
        <v>3.0166666666666671</v>
      </c>
      <c r="I612" s="22">
        <v>2.3750000000000004</v>
      </c>
      <c r="J612" s="22">
        <v>3.0278333333333336</v>
      </c>
      <c r="K612" s="22">
        <v>2.8849999999999998</v>
      </c>
      <c r="L612" s="22">
        <v>2.5150000000000001</v>
      </c>
      <c r="M612" s="22">
        <v>2.9866666666666668</v>
      </c>
      <c r="N612" s="22">
        <v>3.1506333333333334</v>
      </c>
      <c r="O612" s="22">
        <v>2.855</v>
      </c>
      <c r="P612" s="22">
        <v>2.9133333333333336</v>
      </c>
      <c r="Q612" s="22">
        <v>2.9516666666666667</v>
      </c>
      <c r="R612" s="22">
        <v>2.9283333333333332</v>
      </c>
      <c r="S612" s="22">
        <v>2.9599999999999995</v>
      </c>
      <c r="T612" s="22">
        <v>3.0483333333333333</v>
      </c>
      <c r="U612" s="22">
        <v>2.5933333333333333</v>
      </c>
      <c r="V612" s="22">
        <v>2.1535039730769232</v>
      </c>
      <c r="W612" s="150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9"/>
      <c r="B613" s="3" t="s">
        <v>268</v>
      </c>
      <c r="C613" s="28"/>
      <c r="D613" s="11">
        <v>2.9585080000000001</v>
      </c>
      <c r="E613" s="11">
        <v>3.3084000000000002</v>
      </c>
      <c r="F613" s="11">
        <v>3.0459500000000004</v>
      </c>
      <c r="G613" s="11">
        <v>2.9575096639815079</v>
      </c>
      <c r="H613" s="11">
        <v>3.0250000000000004</v>
      </c>
      <c r="I613" s="11">
        <v>2.3849999999999998</v>
      </c>
      <c r="J613" s="11">
        <v>3.0209999999999999</v>
      </c>
      <c r="K613" s="11">
        <v>2.87</v>
      </c>
      <c r="L613" s="11">
        <v>2.4850000000000003</v>
      </c>
      <c r="M613" s="11">
        <v>2.98</v>
      </c>
      <c r="N613" s="11">
        <v>3.1648500000000004</v>
      </c>
      <c r="O613" s="11">
        <v>2.86</v>
      </c>
      <c r="P613" s="11">
        <v>2.91</v>
      </c>
      <c r="Q613" s="11">
        <v>2.9450000000000003</v>
      </c>
      <c r="R613" s="11">
        <v>2.92</v>
      </c>
      <c r="S613" s="11">
        <v>2.96</v>
      </c>
      <c r="T613" s="11">
        <v>3.0649999999999999</v>
      </c>
      <c r="U613" s="11">
        <v>2.585</v>
      </c>
      <c r="V613" s="11">
        <v>2.1720322038461539</v>
      </c>
      <c r="W613" s="150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9"/>
      <c r="B614" s="3" t="s">
        <v>269</v>
      </c>
      <c r="C614" s="28"/>
      <c r="D614" s="23">
        <v>2.8848692189883948E-2</v>
      </c>
      <c r="E614" s="23">
        <v>2.6893598990590035E-2</v>
      </c>
      <c r="F614" s="23">
        <v>2.2438664547309056E-2</v>
      </c>
      <c r="G614" s="23">
        <v>5.690221915742142E-2</v>
      </c>
      <c r="H614" s="23">
        <v>4.1311822359545836E-2</v>
      </c>
      <c r="I614" s="23">
        <v>3.3911649915626299E-2</v>
      </c>
      <c r="J614" s="23">
        <v>2.8463426825782401E-2</v>
      </c>
      <c r="K614" s="23">
        <v>5.446711546122731E-2</v>
      </c>
      <c r="L614" s="23">
        <v>8.7578536183245334E-2</v>
      </c>
      <c r="M614" s="23">
        <v>1.7511900715418249E-2</v>
      </c>
      <c r="N614" s="23">
        <v>4.0724325245075244E-2</v>
      </c>
      <c r="O614" s="23">
        <v>2.9495762407505271E-2</v>
      </c>
      <c r="P614" s="23">
        <v>2.8047578623950218E-2</v>
      </c>
      <c r="Q614" s="23">
        <v>6.9113433330045632E-2</v>
      </c>
      <c r="R614" s="23">
        <v>3.3714487489307533E-2</v>
      </c>
      <c r="S614" s="23">
        <v>3.0331501776206318E-2</v>
      </c>
      <c r="T614" s="23">
        <v>5.2694085689635579E-2</v>
      </c>
      <c r="U614" s="23">
        <v>3.9832984656772485E-2</v>
      </c>
      <c r="V614" s="23">
        <v>5.1096910279909334E-2</v>
      </c>
      <c r="W614" s="215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53"/>
    </row>
    <row r="615" spans="1:65">
      <c r="A615" s="29"/>
      <c r="B615" s="3" t="s">
        <v>87</v>
      </c>
      <c r="C615" s="28"/>
      <c r="D615" s="13">
        <v>9.7660903005013667E-3</v>
      </c>
      <c r="E615" s="13">
        <v>8.1182913290471677E-3</v>
      </c>
      <c r="F615" s="13">
        <v>7.3455796382563745E-3</v>
      </c>
      <c r="G615" s="13">
        <v>1.9155391944712812E-2</v>
      </c>
      <c r="H615" s="13">
        <v>1.3694526749020717E-2</v>
      </c>
      <c r="I615" s="13">
        <v>1.427858943815844E-2</v>
      </c>
      <c r="J615" s="13">
        <v>9.400592335261429E-3</v>
      </c>
      <c r="K615" s="13">
        <v>1.8879416104411548E-2</v>
      </c>
      <c r="L615" s="13">
        <v>3.4822479595723786E-2</v>
      </c>
      <c r="M615" s="13">
        <v>5.8633596145373596E-3</v>
      </c>
      <c r="N615" s="13">
        <v>1.2925758390929415E-2</v>
      </c>
      <c r="O615" s="13">
        <v>1.0331265291595542E-2</v>
      </c>
      <c r="P615" s="13">
        <v>9.6273153171453837E-3</v>
      </c>
      <c r="Q615" s="13">
        <v>2.3415053640896317E-2</v>
      </c>
      <c r="R615" s="13">
        <v>1.1513200053263813E-2</v>
      </c>
      <c r="S615" s="13">
        <v>1.0247128978448082E-2</v>
      </c>
      <c r="T615" s="13">
        <v>1.7286195414861316E-2</v>
      </c>
      <c r="U615" s="13">
        <v>1.5359762721120496E-2</v>
      </c>
      <c r="V615" s="13">
        <v>2.3727335040344574E-2</v>
      </c>
      <c r="W615" s="150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9"/>
      <c r="B616" s="3" t="s">
        <v>270</v>
      </c>
      <c r="C616" s="28"/>
      <c r="D616" s="13">
        <v>-8.3254271815285108E-3</v>
      </c>
      <c r="E616" s="13">
        <v>0.11211084578919595</v>
      </c>
      <c r="F616" s="13">
        <v>2.5497764416824387E-2</v>
      </c>
      <c r="G616" s="13">
        <v>-2.7548224527358389E-3</v>
      </c>
      <c r="H616" s="13">
        <v>1.2724013462488193E-2</v>
      </c>
      <c r="I616" s="13">
        <v>-0.20268965790936699</v>
      </c>
      <c r="J616" s="13">
        <v>1.6472770860388009E-2</v>
      </c>
      <c r="K616" s="13">
        <v>-3.1477752870957665E-2</v>
      </c>
      <c r="L616" s="13">
        <v>-0.15569031142823508</v>
      </c>
      <c r="M616" s="13">
        <v>2.6527249308168077E-3</v>
      </c>
      <c r="N616" s="13">
        <v>5.7697911916695155E-2</v>
      </c>
      <c r="O616" s="13">
        <v>-4.1549041402628717E-2</v>
      </c>
      <c r="P616" s="13">
        <v>-2.196598036882369E-2</v>
      </c>
      <c r="Q616" s="13">
        <v>-9.0971116894661419E-3</v>
      </c>
      <c r="R616" s="13">
        <v>-1.6930336102988219E-2</v>
      </c>
      <c r="S616" s="13">
        <v>-6.2995315417798681E-3</v>
      </c>
      <c r="T616" s="13">
        <v>2.3354818023696433E-2</v>
      </c>
      <c r="U616" s="13">
        <v>-0.12939305803998269</v>
      </c>
      <c r="V616" s="13">
        <v>-0.27704800443473743</v>
      </c>
      <c r="W616" s="150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9"/>
      <c r="B617" s="44" t="s">
        <v>271</v>
      </c>
      <c r="C617" s="45"/>
      <c r="D617" s="43">
        <v>0</v>
      </c>
      <c r="E617" s="43">
        <v>3.27</v>
      </c>
      <c r="F617" s="43">
        <v>0.92</v>
      </c>
      <c r="G617" s="43">
        <v>0.15</v>
      </c>
      <c r="H617" s="43">
        <v>0.56999999999999995</v>
      </c>
      <c r="I617" s="43">
        <v>5.29</v>
      </c>
      <c r="J617" s="43">
        <v>0.67</v>
      </c>
      <c r="K617" s="43">
        <v>0.63</v>
      </c>
      <c r="L617" s="43">
        <v>4.01</v>
      </c>
      <c r="M617" s="43">
        <v>0.3</v>
      </c>
      <c r="N617" s="43">
        <v>1.8</v>
      </c>
      <c r="O617" s="43">
        <v>0.9</v>
      </c>
      <c r="P617" s="43">
        <v>0.37</v>
      </c>
      <c r="Q617" s="43">
        <v>0.02</v>
      </c>
      <c r="R617" s="43">
        <v>0.23</v>
      </c>
      <c r="S617" s="43">
        <v>0.06</v>
      </c>
      <c r="T617" s="43">
        <v>0.86</v>
      </c>
      <c r="U617" s="43">
        <v>3.29</v>
      </c>
      <c r="V617" s="43">
        <v>7.31</v>
      </c>
      <c r="W617" s="150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3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BM618" s="52"/>
    </row>
    <row r="619" spans="1:65" ht="15">
      <c r="B619" s="8" t="s">
        <v>549</v>
      </c>
      <c r="BM619" s="27" t="s">
        <v>67</v>
      </c>
    </row>
    <row r="620" spans="1:65" ht="15">
      <c r="A620" s="24" t="s">
        <v>29</v>
      </c>
      <c r="B620" s="18" t="s">
        <v>115</v>
      </c>
      <c r="C620" s="15" t="s">
        <v>116</v>
      </c>
      <c r="D620" s="16" t="s">
        <v>238</v>
      </c>
      <c r="E620" s="17" t="s">
        <v>238</v>
      </c>
      <c r="F620" s="17" t="s">
        <v>238</v>
      </c>
      <c r="G620" s="17" t="s">
        <v>238</v>
      </c>
      <c r="H620" s="17" t="s">
        <v>238</v>
      </c>
      <c r="I620" s="17" t="s">
        <v>238</v>
      </c>
      <c r="J620" s="17" t="s">
        <v>238</v>
      </c>
      <c r="K620" s="17" t="s">
        <v>238</v>
      </c>
      <c r="L620" s="17" t="s">
        <v>238</v>
      </c>
      <c r="M620" s="17" t="s">
        <v>238</v>
      </c>
      <c r="N620" s="17" t="s">
        <v>238</v>
      </c>
      <c r="O620" s="17" t="s">
        <v>238</v>
      </c>
      <c r="P620" s="17" t="s">
        <v>238</v>
      </c>
      <c r="Q620" s="17" t="s">
        <v>238</v>
      </c>
      <c r="R620" s="17" t="s">
        <v>238</v>
      </c>
      <c r="S620" s="17" t="s">
        <v>238</v>
      </c>
      <c r="T620" s="17" t="s">
        <v>238</v>
      </c>
      <c r="U620" s="17" t="s">
        <v>238</v>
      </c>
      <c r="V620" s="150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239</v>
      </c>
      <c r="C621" s="9" t="s">
        <v>239</v>
      </c>
      <c r="D621" s="148" t="s">
        <v>241</v>
      </c>
      <c r="E621" s="149" t="s">
        <v>243</v>
      </c>
      <c r="F621" s="149" t="s">
        <v>244</v>
      </c>
      <c r="G621" s="149" t="s">
        <v>245</v>
      </c>
      <c r="H621" s="149" t="s">
        <v>246</v>
      </c>
      <c r="I621" s="149" t="s">
        <v>247</v>
      </c>
      <c r="J621" s="149" t="s">
        <v>248</v>
      </c>
      <c r="K621" s="149" t="s">
        <v>249</v>
      </c>
      <c r="L621" s="149" t="s">
        <v>250</v>
      </c>
      <c r="M621" s="149" t="s">
        <v>252</v>
      </c>
      <c r="N621" s="149" t="s">
        <v>253</v>
      </c>
      <c r="O621" s="149" t="s">
        <v>254</v>
      </c>
      <c r="P621" s="149" t="s">
        <v>255</v>
      </c>
      <c r="Q621" s="149" t="s">
        <v>273</v>
      </c>
      <c r="R621" s="149" t="s">
        <v>256</v>
      </c>
      <c r="S621" s="149" t="s">
        <v>257</v>
      </c>
      <c r="T621" s="149" t="s">
        <v>258</v>
      </c>
      <c r="U621" s="149" t="s">
        <v>280</v>
      </c>
      <c r="V621" s="150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118</v>
      </c>
      <c r="E622" s="11" t="s">
        <v>299</v>
      </c>
      <c r="F622" s="11" t="s">
        <v>299</v>
      </c>
      <c r="G622" s="11" t="s">
        <v>299</v>
      </c>
      <c r="H622" s="11" t="s">
        <v>299</v>
      </c>
      <c r="I622" s="11" t="s">
        <v>299</v>
      </c>
      <c r="J622" s="11" t="s">
        <v>300</v>
      </c>
      <c r="K622" s="11" t="s">
        <v>299</v>
      </c>
      <c r="L622" s="11" t="s">
        <v>300</v>
      </c>
      <c r="M622" s="11" t="s">
        <v>299</v>
      </c>
      <c r="N622" s="11" t="s">
        <v>299</v>
      </c>
      <c r="O622" s="11" t="s">
        <v>299</v>
      </c>
      <c r="P622" s="11" t="s">
        <v>299</v>
      </c>
      <c r="Q622" s="11" t="s">
        <v>299</v>
      </c>
      <c r="R622" s="11" t="s">
        <v>299</v>
      </c>
      <c r="S622" s="11" t="s">
        <v>300</v>
      </c>
      <c r="T622" s="11" t="s">
        <v>300</v>
      </c>
      <c r="U622" s="11" t="s">
        <v>118</v>
      </c>
      <c r="V622" s="150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</v>
      </c>
    </row>
    <row r="623" spans="1:65">
      <c r="A623" s="29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150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</v>
      </c>
    </row>
    <row r="624" spans="1:65">
      <c r="A624" s="29"/>
      <c r="B624" s="18">
        <v>1</v>
      </c>
      <c r="C624" s="14">
        <v>1</v>
      </c>
      <c r="D624" s="144">
        <v>8.24</v>
      </c>
      <c r="E624" s="21">
        <v>6.81</v>
      </c>
      <c r="F624" s="21">
        <v>6.7714560195958775</v>
      </c>
      <c r="G624" s="21">
        <v>6.9</v>
      </c>
      <c r="H624" s="144">
        <v>19.78</v>
      </c>
      <c r="I624" s="21">
        <v>6.8</v>
      </c>
      <c r="J624" s="144">
        <v>3.9</v>
      </c>
      <c r="K624" s="151">
        <v>5.2</v>
      </c>
      <c r="L624" s="21">
        <v>7.37</v>
      </c>
      <c r="M624" s="21">
        <v>6.33</v>
      </c>
      <c r="N624" s="21">
        <v>6.73</v>
      </c>
      <c r="O624" s="21">
        <v>6.14</v>
      </c>
      <c r="P624" s="21">
        <v>7.04</v>
      </c>
      <c r="Q624" s="21">
        <v>6.77</v>
      </c>
      <c r="R624" s="21">
        <v>6.7399899999999997</v>
      </c>
      <c r="S624" s="21">
        <v>6.9</v>
      </c>
      <c r="T624" s="21">
        <v>6</v>
      </c>
      <c r="U624" s="144">
        <v>4.63</v>
      </c>
      <c r="V624" s="150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>
        <v>1</v>
      </c>
      <c r="C625" s="9">
        <v>2</v>
      </c>
      <c r="D625" s="145">
        <v>7.879999999999999</v>
      </c>
      <c r="E625" s="11">
        <v>6.9</v>
      </c>
      <c r="F625" s="11">
        <v>6.7916193960305078</v>
      </c>
      <c r="G625" s="11">
        <v>6.7</v>
      </c>
      <c r="H625" s="145">
        <v>20.98</v>
      </c>
      <c r="I625" s="11">
        <v>6.6</v>
      </c>
      <c r="J625" s="145">
        <v>3.4</v>
      </c>
      <c r="K625" s="11">
        <v>6.6</v>
      </c>
      <c r="L625" s="11">
        <v>7.09</v>
      </c>
      <c r="M625" s="11">
        <v>6.52</v>
      </c>
      <c r="N625" s="11">
        <v>6.59</v>
      </c>
      <c r="O625" s="11">
        <v>6.26</v>
      </c>
      <c r="P625" s="11">
        <v>6.93</v>
      </c>
      <c r="Q625" s="11">
        <v>6.89</v>
      </c>
      <c r="R625" s="11">
        <v>6.8750900000000001</v>
      </c>
      <c r="S625" s="11">
        <v>6.7</v>
      </c>
      <c r="T625" s="11">
        <v>6.4</v>
      </c>
      <c r="U625" s="145">
        <v>3.9600000000000004</v>
      </c>
      <c r="V625" s="150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e">
        <v>#N/A</v>
      </c>
    </row>
    <row r="626" spans="1:65">
      <c r="A626" s="29"/>
      <c r="B626" s="19">
        <v>1</v>
      </c>
      <c r="C626" s="9">
        <v>3</v>
      </c>
      <c r="D626" s="145">
        <v>7.85</v>
      </c>
      <c r="E626" s="11">
        <v>6.45</v>
      </c>
      <c r="F626" s="11">
        <v>6.9085880000770237</v>
      </c>
      <c r="G626" s="11">
        <v>6.7</v>
      </c>
      <c r="H626" s="145">
        <v>21.74</v>
      </c>
      <c r="I626" s="11">
        <v>6.8</v>
      </c>
      <c r="J626" s="145">
        <v>4.7</v>
      </c>
      <c r="K626" s="146">
        <v>5.5</v>
      </c>
      <c r="L626" s="11">
        <v>7.15</v>
      </c>
      <c r="M626" s="11">
        <v>6.43</v>
      </c>
      <c r="N626" s="11">
        <v>6.85</v>
      </c>
      <c r="O626" s="11">
        <v>6.96</v>
      </c>
      <c r="P626" s="11">
        <v>6.85</v>
      </c>
      <c r="Q626" s="11">
        <v>6.49</v>
      </c>
      <c r="R626" s="11">
        <v>6.8622699999999996</v>
      </c>
      <c r="S626" s="11">
        <v>6.8</v>
      </c>
      <c r="T626" s="11">
        <v>6.5</v>
      </c>
      <c r="U626" s="145">
        <v>3.16</v>
      </c>
      <c r="V626" s="150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16</v>
      </c>
    </row>
    <row r="627" spans="1:65">
      <c r="A627" s="29"/>
      <c r="B627" s="19">
        <v>1</v>
      </c>
      <c r="C627" s="9">
        <v>4</v>
      </c>
      <c r="D627" s="145">
        <v>7.8600000000000012</v>
      </c>
      <c r="E627" s="11">
        <v>6.88</v>
      </c>
      <c r="F627" s="11">
        <v>6.7809299117440034</v>
      </c>
      <c r="G627" s="11">
        <v>6.8</v>
      </c>
      <c r="H627" s="145">
        <v>21.02</v>
      </c>
      <c r="I627" s="11">
        <v>6.8</v>
      </c>
      <c r="J627" s="145">
        <v>1.6</v>
      </c>
      <c r="K627" s="11">
        <v>5.7</v>
      </c>
      <c r="L627" s="11">
        <v>7.26</v>
      </c>
      <c r="M627" s="11">
        <v>6.29</v>
      </c>
      <c r="N627" s="11">
        <v>6.45</v>
      </c>
      <c r="O627" s="11">
        <v>6.22</v>
      </c>
      <c r="P627" s="11">
        <v>7.01</v>
      </c>
      <c r="Q627" s="11">
        <v>6.76</v>
      </c>
      <c r="R627" s="11">
        <v>6.6647100000000004</v>
      </c>
      <c r="S627" s="11">
        <v>6.8</v>
      </c>
      <c r="T627" s="11">
        <v>6.3</v>
      </c>
      <c r="U627" s="146">
        <v>7.42</v>
      </c>
      <c r="V627" s="150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6.6855111489128376</v>
      </c>
    </row>
    <row r="628" spans="1:65">
      <c r="A628" s="29"/>
      <c r="B628" s="19">
        <v>1</v>
      </c>
      <c r="C628" s="9">
        <v>5</v>
      </c>
      <c r="D628" s="145">
        <v>8.08</v>
      </c>
      <c r="E628" s="11">
        <v>6.64</v>
      </c>
      <c r="F628" s="11">
        <v>6.7447679528898474</v>
      </c>
      <c r="G628" s="11">
        <v>6.7</v>
      </c>
      <c r="H628" s="145">
        <v>20.65</v>
      </c>
      <c r="I628" s="146">
        <v>7.6</v>
      </c>
      <c r="J628" s="145">
        <v>2.1</v>
      </c>
      <c r="K628" s="11">
        <v>6</v>
      </c>
      <c r="L628" s="11">
        <v>7.2125000000000004</v>
      </c>
      <c r="M628" s="11">
        <v>6.48</v>
      </c>
      <c r="N628" s="11">
        <v>6.69</v>
      </c>
      <c r="O628" s="11">
        <v>6.48</v>
      </c>
      <c r="P628" s="11">
        <v>7.06</v>
      </c>
      <c r="Q628" s="11">
        <v>6.62</v>
      </c>
      <c r="R628" s="11">
        <v>6.7174699999999996</v>
      </c>
      <c r="S628" s="11">
        <v>7.2</v>
      </c>
      <c r="T628" s="11">
        <v>6.3</v>
      </c>
      <c r="U628" s="145">
        <v>3.64</v>
      </c>
      <c r="V628" s="150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99</v>
      </c>
    </row>
    <row r="629" spans="1:65">
      <c r="A629" s="29"/>
      <c r="B629" s="19">
        <v>1</v>
      </c>
      <c r="C629" s="9">
        <v>6</v>
      </c>
      <c r="D629" s="145">
        <v>8.26</v>
      </c>
      <c r="E629" s="11">
        <v>6.5</v>
      </c>
      <c r="F629" s="11">
        <v>6.9081752283410109</v>
      </c>
      <c r="G629" s="11">
        <v>6.8</v>
      </c>
      <c r="H629" s="145">
        <v>21.63</v>
      </c>
      <c r="I629" s="11">
        <v>6.4</v>
      </c>
      <c r="J629" s="145">
        <v>0.8</v>
      </c>
      <c r="K629" s="11">
        <v>5.9</v>
      </c>
      <c r="L629" s="11">
        <v>7.07</v>
      </c>
      <c r="M629" s="11">
        <v>6.33</v>
      </c>
      <c r="N629" s="11">
        <v>6.91</v>
      </c>
      <c r="O629" s="11">
        <v>6.61</v>
      </c>
      <c r="P629" s="11">
        <v>7.32</v>
      </c>
      <c r="Q629" s="11">
        <v>6.8</v>
      </c>
      <c r="R629" s="11">
        <v>6.7953700000000001</v>
      </c>
      <c r="S629" s="11">
        <v>6.9</v>
      </c>
      <c r="T629" s="11">
        <v>7.1</v>
      </c>
      <c r="U629" s="145">
        <v>3.07</v>
      </c>
      <c r="V629" s="150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9"/>
      <c r="B630" s="20" t="s">
        <v>267</v>
      </c>
      <c r="C630" s="12"/>
      <c r="D630" s="22">
        <v>8.0283333333333324</v>
      </c>
      <c r="E630" s="22">
        <v>6.6966666666666663</v>
      </c>
      <c r="F630" s="22">
        <v>6.8175894181130445</v>
      </c>
      <c r="G630" s="22">
        <v>6.7666666666666666</v>
      </c>
      <c r="H630" s="22">
        <v>20.966666666666665</v>
      </c>
      <c r="I630" s="22">
        <v>6.833333333333333</v>
      </c>
      <c r="J630" s="22">
        <v>2.75</v>
      </c>
      <c r="K630" s="22">
        <v>5.8166666666666664</v>
      </c>
      <c r="L630" s="22">
        <v>7.1920833333333327</v>
      </c>
      <c r="M630" s="22">
        <v>6.3966666666666656</v>
      </c>
      <c r="N630" s="22">
        <v>6.7033333333333331</v>
      </c>
      <c r="O630" s="22">
        <v>6.4450000000000003</v>
      </c>
      <c r="P630" s="22">
        <v>7.0350000000000001</v>
      </c>
      <c r="Q630" s="22">
        <v>6.7216666666666649</v>
      </c>
      <c r="R630" s="22">
        <v>6.7758166666666666</v>
      </c>
      <c r="S630" s="22">
        <v>6.8833333333333337</v>
      </c>
      <c r="T630" s="22">
        <v>6.4333333333333336</v>
      </c>
      <c r="U630" s="22">
        <v>4.3133333333333335</v>
      </c>
      <c r="V630" s="150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9"/>
      <c r="B631" s="3" t="s">
        <v>268</v>
      </c>
      <c r="C631" s="28"/>
      <c r="D631" s="11">
        <v>7.9799999999999995</v>
      </c>
      <c r="E631" s="11">
        <v>6.7249999999999996</v>
      </c>
      <c r="F631" s="11">
        <v>6.786274653887256</v>
      </c>
      <c r="G631" s="11">
        <v>6.75</v>
      </c>
      <c r="H631" s="11">
        <v>21</v>
      </c>
      <c r="I631" s="11">
        <v>6.8</v>
      </c>
      <c r="J631" s="11">
        <v>2.75</v>
      </c>
      <c r="K631" s="11">
        <v>5.8000000000000007</v>
      </c>
      <c r="L631" s="11">
        <v>7.1812500000000004</v>
      </c>
      <c r="M631" s="11">
        <v>6.38</v>
      </c>
      <c r="N631" s="11">
        <v>6.7100000000000009</v>
      </c>
      <c r="O631" s="11">
        <v>6.37</v>
      </c>
      <c r="P631" s="11">
        <v>7.0250000000000004</v>
      </c>
      <c r="Q631" s="11">
        <v>6.7649999999999997</v>
      </c>
      <c r="R631" s="11">
        <v>6.7676800000000004</v>
      </c>
      <c r="S631" s="11">
        <v>6.85</v>
      </c>
      <c r="T631" s="11">
        <v>6.35</v>
      </c>
      <c r="U631" s="11">
        <v>3.8000000000000003</v>
      </c>
      <c r="V631" s="150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9"/>
      <c r="B632" s="3" t="s">
        <v>269</v>
      </c>
      <c r="C632" s="28"/>
      <c r="D632" s="23">
        <v>0.19145930812229181</v>
      </c>
      <c r="E632" s="23">
        <v>0.19520928939644921</v>
      </c>
      <c r="F632" s="23">
        <v>7.2022425180353997E-2</v>
      </c>
      <c r="G632" s="23">
        <v>8.1649658092772609E-2</v>
      </c>
      <c r="H632" s="23">
        <v>0.71407749346038452</v>
      </c>
      <c r="I632" s="23">
        <v>0.40824829046386291</v>
      </c>
      <c r="J632" s="23">
        <v>1.4896308267486948</v>
      </c>
      <c r="K632" s="23">
        <v>0.479235502302017</v>
      </c>
      <c r="L632" s="23">
        <v>0.1129426476875173</v>
      </c>
      <c r="M632" s="23">
        <v>9.3309520771819698E-2</v>
      </c>
      <c r="N632" s="23">
        <v>0.16860209567697149</v>
      </c>
      <c r="O632" s="23">
        <v>0.30709933246426979</v>
      </c>
      <c r="P632" s="23">
        <v>0.15984367363145802</v>
      </c>
      <c r="Q632" s="23">
        <v>0.14302680401472517</v>
      </c>
      <c r="R632" s="23">
        <v>8.3359800063739706E-2</v>
      </c>
      <c r="S632" s="23">
        <v>0.17224014243685093</v>
      </c>
      <c r="T632" s="23">
        <v>0.36696957185394347</v>
      </c>
      <c r="U632" s="23">
        <v>1.6251728113239716</v>
      </c>
      <c r="V632" s="215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53"/>
    </row>
    <row r="633" spans="1:65">
      <c r="A633" s="29"/>
      <c r="B633" s="3" t="s">
        <v>87</v>
      </c>
      <c r="C633" s="28"/>
      <c r="D633" s="13">
        <v>2.3847952018554101E-2</v>
      </c>
      <c r="E633" s="13">
        <v>2.9150217431027758E-2</v>
      </c>
      <c r="F633" s="13">
        <v>1.0564206901196492E-2</v>
      </c>
      <c r="G633" s="13">
        <v>1.2066451934892504E-2</v>
      </c>
      <c r="H633" s="13">
        <v>3.4057750085550932E-2</v>
      </c>
      <c r="I633" s="13">
        <v>5.9743652263004328E-2</v>
      </c>
      <c r="J633" s="13">
        <v>0.54168393699952544</v>
      </c>
      <c r="K633" s="13">
        <v>8.2390057702352498E-2</v>
      </c>
      <c r="L633" s="13">
        <v>1.5703745695500929E-2</v>
      </c>
      <c r="M633" s="13">
        <v>1.4587210125870722E-2</v>
      </c>
      <c r="N633" s="13">
        <v>2.515197846996094E-2</v>
      </c>
      <c r="O633" s="13">
        <v>4.7649236999886699E-2</v>
      </c>
      <c r="P633" s="13">
        <v>2.2721204496298227E-2</v>
      </c>
      <c r="Q633" s="13">
        <v>2.1278473198322621E-2</v>
      </c>
      <c r="R633" s="13">
        <v>1.2302546565910585E-2</v>
      </c>
      <c r="S633" s="13">
        <v>2.5022780983561876E-2</v>
      </c>
      <c r="T633" s="13">
        <v>5.7041902360716601E-2</v>
      </c>
      <c r="U633" s="13">
        <v>0.37677885888500112</v>
      </c>
      <c r="V633" s="150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9"/>
      <c r="B634" s="3" t="s">
        <v>270</v>
      </c>
      <c r="C634" s="28"/>
      <c r="D634" s="13">
        <v>0.20085557476616533</v>
      </c>
      <c r="E634" s="13">
        <v>1.6686110463883796E-3</v>
      </c>
      <c r="F634" s="13">
        <v>1.9755896932680317E-2</v>
      </c>
      <c r="G634" s="13">
        <v>1.2139014646176394E-2</v>
      </c>
      <c r="H634" s="13">
        <v>2.1361351734603198</v>
      </c>
      <c r="I634" s="13">
        <v>2.2110827598355476E-2</v>
      </c>
      <c r="J634" s="13">
        <v>-0.58866271572261297</v>
      </c>
      <c r="K634" s="13">
        <v>-0.12995931992237542</v>
      </c>
      <c r="L634" s="13">
        <v>7.5771646047269048E-2</v>
      </c>
      <c r="M634" s="13">
        <v>-4.3204547238417601E-2</v>
      </c>
      <c r="N634" s="13">
        <v>2.6657923416062435E-3</v>
      </c>
      <c r="O634" s="13">
        <v>-3.5974982848087533E-2</v>
      </c>
      <c r="P634" s="13">
        <v>5.2275561778697188E-2</v>
      </c>
      <c r="Q634" s="13">
        <v>5.4080409034553689E-3</v>
      </c>
      <c r="R634" s="13">
        <v>1.3507645973863003E-2</v>
      </c>
      <c r="S634" s="13">
        <v>2.9589687312489898E-2</v>
      </c>
      <c r="T634" s="13">
        <v>-3.7720050114718906E-2</v>
      </c>
      <c r="U634" s="13">
        <v>-0.35482370199401359</v>
      </c>
      <c r="V634" s="150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9"/>
      <c r="B635" s="44" t="s">
        <v>271</v>
      </c>
      <c r="C635" s="45"/>
      <c r="D635" s="43">
        <v>2.94</v>
      </c>
      <c r="E635" s="43">
        <v>0.11</v>
      </c>
      <c r="F635" s="43">
        <v>0.17</v>
      </c>
      <c r="G635" s="43">
        <v>0.05</v>
      </c>
      <c r="H635" s="43">
        <v>32.51</v>
      </c>
      <c r="I635" s="43">
        <v>0.2</v>
      </c>
      <c r="J635" s="43">
        <v>9.1300000000000008</v>
      </c>
      <c r="K635" s="43">
        <v>2.12</v>
      </c>
      <c r="L635" s="43">
        <v>1.02</v>
      </c>
      <c r="M635" s="43">
        <v>0.79</v>
      </c>
      <c r="N635" s="43">
        <v>0.09</v>
      </c>
      <c r="O635" s="43">
        <v>0.68</v>
      </c>
      <c r="P635" s="43">
        <v>0.66</v>
      </c>
      <c r="Q635" s="43">
        <v>0.05</v>
      </c>
      <c r="R635" s="43">
        <v>7.0000000000000007E-2</v>
      </c>
      <c r="S635" s="43">
        <v>0.32</v>
      </c>
      <c r="T635" s="43">
        <v>0.71</v>
      </c>
      <c r="U635" s="43">
        <v>5.56</v>
      </c>
      <c r="V635" s="150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3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BM636" s="52"/>
    </row>
    <row r="637" spans="1:65" ht="15">
      <c r="B637" s="8" t="s">
        <v>550</v>
      </c>
      <c r="BM637" s="27" t="s">
        <v>67</v>
      </c>
    </row>
    <row r="638" spans="1:65" ht="15">
      <c r="A638" s="24" t="s">
        <v>31</v>
      </c>
      <c r="B638" s="18" t="s">
        <v>115</v>
      </c>
      <c r="C638" s="15" t="s">
        <v>116</v>
      </c>
      <c r="D638" s="16" t="s">
        <v>238</v>
      </c>
      <c r="E638" s="17" t="s">
        <v>238</v>
      </c>
      <c r="F638" s="17" t="s">
        <v>238</v>
      </c>
      <c r="G638" s="17" t="s">
        <v>238</v>
      </c>
      <c r="H638" s="17" t="s">
        <v>238</v>
      </c>
      <c r="I638" s="17" t="s">
        <v>238</v>
      </c>
      <c r="J638" s="17" t="s">
        <v>238</v>
      </c>
      <c r="K638" s="17" t="s">
        <v>238</v>
      </c>
      <c r="L638" s="17" t="s">
        <v>238</v>
      </c>
      <c r="M638" s="17" t="s">
        <v>238</v>
      </c>
      <c r="N638" s="17" t="s">
        <v>238</v>
      </c>
      <c r="O638" s="17" t="s">
        <v>238</v>
      </c>
      <c r="P638" s="17" t="s">
        <v>238</v>
      </c>
      <c r="Q638" s="17" t="s">
        <v>238</v>
      </c>
      <c r="R638" s="150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239</v>
      </c>
      <c r="C639" s="9" t="s">
        <v>239</v>
      </c>
      <c r="D639" s="148" t="s">
        <v>241</v>
      </c>
      <c r="E639" s="149" t="s">
        <v>242</v>
      </c>
      <c r="F639" s="149" t="s">
        <v>243</v>
      </c>
      <c r="G639" s="149" t="s">
        <v>244</v>
      </c>
      <c r="H639" s="149" t="s">
        <v>246</v>
      </c>
      <c r="I639" s="149" t="s">
        <v>248</v>
      </c>
      <c r="J639" s="149" t="s">
        <v>251</v>
      </c>
      <c r="K639" s="149" t="s">
        <v>252</v>
      </c>
      <c r="L639" s="149" t="s">
        <v>253</v>
      </c>
      <c r="M639" s="149" t="s">
        <v>254</v>
      </c>
      <c r="N639" s="149" t="s">
        <v>255</v>
      </c>
      <c r="O639" s="149" t="s">
        <v>273</v>
      </c>
      <c r="P639" s="149" t="s">
        <v>256</v>
      </c>
      <c r="Q639" s="149" t="s">
        <v>280</v>
      </c>
      <c r="R639" s="150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299</v>
      </c>
      <c r="E640" s="11" t="s">
        <v>299</v>
      </c>
      <c r="F640" s="11" t="s">
        <v>299</v>
      </c>
      <c r="G640" s="11" t="s">
        <v>299</v>
      </c>
      <c r="H640" s="11" t="s">
        <v>299</v>
      </c>
      <c r="I640" s="11" t="s">
        <v>300</v>
      </c>
      <c r="J640" s="11" t="s">
        <v>299</v>
      </c>
      <c r="K640" s="11" t="s">
        <v>299</v>
      </c>
      <c r="L640" s="11" t="s">
        <v>299</v>
      </c>
      <c r="M640" s="11" t="s">
        <v>299</v>
      </c>
      <c r="N640" s="11" t="s">
        <v>299</v>
      </c>
      <c r="O640" s="11" t="s">
        <v>299</v>
      </c>
      <c r="P640" s="11" t="s">
        <v>299</v>
      </c>
      <c r="Q640" s="11" t="s">
        <v>299</v>
      </c>
      <c r="R640" s="150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150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8">
        <v>1</v>
      </c>
      <c r="C642" s="14">
        <v>1</v>
      </c>
      <c r="D642" s="203">
        <v>26.295000000000002</v>
      </c>
      <c r="E642" s="204">
        <v>11</v>
      </c>
      <c r="F642" s="203">
        <v>24.85</v>
      </c>
      <c r="G642" s="204">
        <v>21.696480695731974</v>
      </c>
      <c r="H642" s="203">
        <v>23.78</v>
      </c>
      <c r="I642" s="203">
        <v>24.3</v>
      </c>
      <c r="J642" s="204">
        <v>20.49</v>
      </c>
      <c r="K642" s="203">
        <v>22.5</v>
      </c>
      <c r="L642" s="203">
        <v>24.3</v>
      </c>
      <c r="M642" s="203">
        <v>24.5</v>
      </c>
      <c r="N642" s="203">
        <v>26.4</v>
      </c>
      <c r="O642" s="203">
        <v>24.6</v>
      </c>
      <c r="P642" s="203">
        <v>23.866219999999998</v>
      </c>
      <c r="Q642" s="204">
        <v>20.301200000000001</v>
      </c>
      <c r="R642" s="205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  <c r="BI642" s="206"/>
      <c r="BJ642" s="206"/>
      <c r="BK642" s="206"/>
      <c r="BL642" s="206"/>
      <c r="BM642" s="207">
        <v>1</v>
      </c>
    </row>
    <row r="643" spans="1:65">
      <c r="A643" s="29"/>
      <c r="B643" s="19">
        <v>1</v>
      </c>
      <c r="C643" s="9">
        <v>2</v>
      </c>
      <c r="D643" s="209">
        <v>26.611999999999998</v>
      </c>
      <c r="E643" s="210">
        <v>12</v>
      </c>
      <c r="F643" s="209">
        <v>25.87</v>
      </c>
      <c r="G643" s="210">
        <v>20.722766936328085</v>
      </c>
      <c r="H643" s="209">
        <v>23.6</v>
      </c>
      <c r="I643" s="209">
        <v>26</v>
      </c>
      <c r="J643" s="210">
        <v>20.36</v>
      </c>
      <c r="K643" s="209">
        <v>24.7</v>
      </c>
      <c r="L643" s="209">
        <v>26.2</v>
      </c>
      <c r="M643" s="209">
        <v>22.6</v>
      </c>
      <c r="N643" s="209">
        <v>25.7</v>
      </c>
      <c r="O643" s="209">
        <v>25.3</v>
      </c>
      <c r="P643" s="209">
        <v>25.09244</v>
      </c>
      <c r="Q643" s="210">
        <v>19.733000000000001</v>
      </c>
      <c r="R643" s="205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  <c r="BI643" s="206"/>
      <c r="BJ643" s="206"/>
      <c r="BK643" s="206"/>
      <c r="BL643" s="206"/>
      <c r="BM643" s="207" t="e">
        <v>#N/A</v>
      </c>
    </row>
    <row r="644" spans="1:65">
      <c r="A644" s="29"/>
      <c r="B644" s="19">
        <v>1</v>
      </c>
      <c r="C644" s="9">
        <v>3</v>
      </c>
      <c r="D644" s="209">
        <v>26.280999999999999</v>
      </c>
      <c r="E644" s="210">
        <v>12</v>
      </c>
      <c r="F644" s="209">
        <v>23.48</v>
      </c>
      <c r="G644" s="210">
        <v>21.152345014982622</v>
      </c>
      <c r="H644" s="209">
        <v>24.71</v>
      </c>
      <c r="I644" s="209">
        <v>23.2</v>
      </c>
      <c r="J644" s="210">
        <v>20.309999999999999</v>
      </c>
      <c r="K644" s="209">
        <v>23.9</v>
      </c>
      <c r="L644" s="209">
        <v>25.1</v>
      </c>
      <c r="M644" s="209">
        <v>24.2</v>
      </c>
      <c r="N644" s="209">
        <v>26</v>
      </c>
      <c r="O644" s="209">
        <v>24.3</v>
      </c>
      <c r="P644" s="209">
        <v>24.65288</v>
      </c>
      <c r="Q644" s="210">
        <v>22.2301</v>
      </c>
      <c r="R644" s="205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/>
      <c r="AH644" s="206"/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  <c r="BI644" s="206"/>
      <c r="BJ644" s="206"/>
      <c r="BK644" s="206"/>
      <c r="BL644" s="206"/>
      <c r="BM644" s="207">
        <v>16</v>
      </c>
    </row>
    <row r="645" spans="1:65">
      <c r="A645" s="29"/>
      <c r="B645" s="19">
        <v>1</v>
      </c>
      <c r="C645" s="9">
        <v>4</v>
      </c>
      <c r="D645" s="209">
        <v>26.614999999999998</v>
      </c>
      <c r="E645" s="210">
        <v>12</v>
      </c>
      <c r="F645" s="209">
        <v>24.77</v>
      </c>
      <c r="G645" s="210">
        <v>20.37942394079586</v>
      </c>
      <c r="H645" s="209">
        <v>24.47</v>
      </c>
      <c r="I645" s="209">
        <v>26.1</v>
      </c>
      <c r="J645" s="210">
        <v>20.309999999999999</v>
      </c>
      <c r="K645" s="209">
        <v>23.1</v>
      </c>
      <c r="L645" s="209">
        <v>24.5</v>
      </c>
      <c r="M645" s="209">
        <v>23.9</v>
      </c>
      <c r="N645" s="209">
        <v>25.7</v>
      </c>
      <c r="O645" s="209">
        <v>24.6</v>
      </c>
      <c r="P645" s="209">
        <v>24.003129999999999</v>
      </c>
      <c r="Q645" s="210">
        <v>21.867100000000001</v>
      </c>
      <c r="R645" s="205"/>
      <c r="S645" s="206"/>
      <c r="T645" s="206"/>
      <c r="U645" s="206"/>
      <c r="V645" s="206"/>
      <c r="W645" s="206"/>
      <c r="X645" s="206"/>
      <c r="Y645" s="206"/>
      <c r="Z645" s="206"/>
      <c r="AA645" s="206"/>
      <c r="AB645" s="206"/>
      <c r="AC645" s="206"/>
      <c r="AD645" s="206"/>
      <c r="AE645" s="206"/>
      <c r="AF645" s="206"/>
      <c r="AG645" s="206"/>
      <c r="AH645" s="206"/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  <c r="BI645" s="206"/>
      <c r="BJ645" s="206"/>
      <c r="BK645" s="206"/>
      <c r="BL645" s="206"/>
      <c r="BM645" s="207">
        <v>24.869371833333332</v>
      </c>
    </row>
    <row r="646" spans="1:65">
      <c r="A646" s="29"/>
      <c r="B646" s="19">
        <v>1</v>
      </c>
      <c r="C646" s="9">
        <v>5</v>
      </c>
      <c r="D646" s="209">
        <v>26.773</v>
      </c>
      <c r="E646" s="210">
        <v>12</v>
      </c>
      <c r="F646" s="209">
        <v>25.11</v>
      </c>
      <c r="G646" s="210">
        <v>21.37884844069486</v>
      </c>
      <c r="H646" s="209">
        <v>23.96</v>
      </c>
      <c r="I646" s="209">
        <v>26.6</v>
      </c>
      <c r="J646" s="210">
        <v>20.440000000000001</v>
      </c>
      <c r="K646" s="209">
        <v>24</v>
      </c>
      <c r="L646" s="209">
        <v>24.2</v>
      </c>
      <c r="M646" s="209">
        <v>25.9</v>
      </c>
      <c r="N646" s="209">
        <v>26.2</v>
      </c>
      <c r="O646" s="209">
        <v>24.2</v>
      </c>
      <c r="P646" s="209">
        <v>24.544460000000001</v>
      </c>
      <c r="Q646" s="210">
        <v>21.058399999999999</v>
      </c>
      <c r="R646" s="205"/>
      <c r="S646" s="206"/>
      <c r="T646" s="206"/>
      <c r="U646" s="206"/>
      <c r="V646" s="206"/>
      <c r="W646" s="206"/>
      <c r="X646" s="206"/>
      <c r="Y646" s="206"/>
      <c r="Z646" s="206"/>
      <c r="AA646" s="206"/>
      <c r="AB646" s="206"/>
      <c r="AC646" s="206"/>
      <c r="AD646" s="206"/>
      <c r="AE646" s="206"/>
      <c r="AF646" s="206"/>
      <c r="AG646" s="206"/>
      <c r="AH646" s="206"/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  <c r="BI646" s="206"/>
      <c r="BJ646" s="206"/>
      <c r="BK646" s="206"/>
      <c r="BL646" s="206"/>
      <c r="BM646" s="207">
        <v>100</v>
      </c>
    </row>
    <row r="647" spans="1:65">
      <c r="A647" s="29"/>
      <c r="B647" s="19">
        <v>1</v>
      </c>
      <c r="C647" s="9">
        <v>6</v>
      </c>
      <c r="D647" s="209">
        <v>26.536999999999999</v>
      </c>
      <c r="E647" s="210">
        <v>12</v>
      </c>
      <c r="F647" s="209">
        <v>24.55</v>
      </c>
      <c r="G647" s="210">
        <v>21.973289166586664</v>
      </c>
      <c r="H647" s="209">
        <v>23.26</v>
      </c>
      <c r="I647" s="209">
        <v>24.9</v>
      </c>
      <c r="J647" s="210">
        <v>20.100000000000001</v>
      </c>
      <c r="K647" s="209">
        <v>23.6</v>
      </c>
      <c r="L647" s="209">
        <v>26.3</v>
      </c>
      <c r="M647" s="209">
        <v>24.5</v>
      </c>
      <c r="N647" s="209">
        <v>27.3</v>
      </c>
      <c r="O647" s="209">
        <v>24.6</v>
      </c>
      <c r="P647" s="209">
        <v>24.480180000000001</v>
      </c>
      <c r="Q647" s="210">
        <v>22.325500000000002</v>
      </c>
      <c r="R647" s="205"/>
      <c r="S647" s="206"/>
      <c r="T647" s="206"/>
      <c r="U647" s="206"/>
      <c r="V647" s="206"/>
      <c r="W647" s="206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212"/>
    </row>
    <row r="648" spans="1:65">
      <c r="A648" s="29"/>
      <c r="B648" s="20" t="s">
        <v>267</v>
      </c>
      <c r="C648" s="12"/>
      <c r="D648" s="213">
        <v>26.518833333333333</v>
      </c>
      <c r="E648" s="213">
        <v>11.833333333333334</v>
      </c>
      <c r="F648" s="213">
        <v>24.771666666666665</v>
      </c>
      <c r="G648" s="213">
        <v>21.217192365853347</v>
      </c>
      <c r="H648" s="213">
        <v>23.963333333333335</v>
      </c>
      <c r="I648" s="213">
        <v>25.183333333333334</v>
      </c>
      <c r="J648" s="213">
        <v>20.334999999999997</v>
      </c>
      <c r="K648" s="213">
        <v>23.633333333333329</v>
      </c>
      <c r="L648" s="213">
        <v>25.099999999999998</v>
      </c>
      <c r="M648" s="213">
        <v>24.266666666666666</v>
      </c>
      <c r="N648" s="213">
        <v>26.216666666666669</v>
      </c>
      <c r="O648" s="213">
        <v>24.600000000000005</v>
      </c>
      <c r="P648" s="213">
        <v>24.439885</v>
      </c>
      <c r="Q648" s="213">
        <v>21.252549999999999</v>
      </c>
      <c r="R648" s="205"/>
      <c r="S648" s="206"/>
      <c r="T648" s="206"/>
      <c r="U648" s="206"/>
      <c r="V648" s="206"/>
      <c r="W648" s="206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12"/>
    </row>
    <row r="649" spans="1:65">
      <c r="A649" s="29"/>
      <c r="B649" s="3" t="s">
        <v>268</v>
      </c>
      <c r="C649" s="28"/>
      <c r="D649" s="209">
        <v>26.5745</v>
      </c>
      <c r="E649" s="209">
        <v>12</v>
      </c>
      <c r="F649" s="209">
        <v>24.810000000000002</v>
      </c>
      <c r="G649" s="209">
        <v>21.265596727838741</v>
      </c>
      <c r="H649" s="209">
        <v>23.87</v>
      </c>
      <c r="I649" s="209">
        <v>25.45</v>
      </c>
      <c r="J649" s="209">
        <v>20.335000000000001</v>
      </c>
      <c r="K649" s="209">
        <v>23.75</v>
      </c>
      <c r="L649" s="209">
        <v>24.8</v>
      </c>
      <c r="M649" s="209">
        <v>24.35</v>
      </c>
      <c r="N649" s="209">
        <v>26.1</v>
      </c>
      <c r="O649" s="209">
        <v>24.6</v>
      </c>
      <c r="P649" s="209">
        <v>24.512320000000003</v>
      </c>
      <c r="Q649" s="209">
        <v>21.46275</v>
      </c>
      <c r="R649" s="205"/>
      <c r="S649" s="206"/>
      <c r="T649" s="206"/>
      <c r="U649" s="206"/>
      <c r="V649" s="206"/>
      <c r="W649" s="206"/>
      <c r="X649" s="206"/>
      <c r="Y649" s="206"/>
      <c r="Z649" s="206"/>
      <c r="AA649" s="206"/>
      <c r="AB649" s="206"/>
      <c r="AC649" s="206"/>
      <c r="AD649" s="206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12"/>
    </row>
    <row r="650" spans="1:65">
      <c r="A650" s="29"/>
      <c r="B650" s="3" t="s">
        <v>269</v>
      </c>
      <c r="C650" s="28"/>
      <c r="D650" s="23">
        <v>0.19469197894794346</v>
      </c>
      <c r="E650" s="23">
        <v>0.40824829046386302</v>
      </c>
      <c r="F650" s="23">
        <v>0.78031831111839656</v>
      </c>
      <c r="G650" s="23">
        <v>0.59633044196479834</v>
      </c>
      <c r="H650" s="23">
        <v>0.54305309746530861</v>
      </c>
      <c r="I650" s="23">
        <v>1.2890565025113012</v>
      </c>
      <c r="J650" s="23">
        <v>0.13575713609236106</v>
      </c>
      <c r="K650" s="23">
        <v>0.76332605527825781</v>
      </c>
      <c r="L650" s="23">
        <v>0.94445751624940755</v>
      </c>
      <c r="M650" s="23">
        <v>1.0670832519848978</v>
      </c>
      <c r="N650" s="23">
        <v>0.59805239458317294</v>
      </c>
      <c r="O650" s="23">
        <v>0.38470768123342719</v>
      </c>
      <c r="P650" s="23">
        <v>0.44801807507063884</v>
      </c>
      <c r="Q650" s="23">
        <v>1.071101363550621</v>
      </c>
      <c r="R650" s="150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9"/>
      <c r="B651" s="3" t="s">
        <v>87</v>
      </c>
      <c r="C651" s="28"/>
      <c r="D651" s="13">
        <v>7.341649479851808E-3</v>
      </c>
      <c r="E651" s="13">
        <v>3.4499855532157439E-2</v>
      </c>
      <c r="F651" s="13">
        <v>3.1500436430803871E-2</v>
      </c>
      <c r="G651" s="13">
        <v>2.8106001570901731E-2</v>
      </c>
      <c r="H651" s="13">
        <v>2.2661834641757209E-2</v>
      </c>
      <c r="I651" s="13">
        <v>5.1186889576888203E-2</v>
      </c>
      <c r="J651" s="13">
        <v>6.6760332477187644E-3</v>
      </c>
      <c r="K651" s="13">
        <v>3.2298704736738702E-2</v>
      </c>
      <c r="L651" s="13">
        <v>3.7627789492008269E-2</v>
      </c>
      <c r="M651" s="13">
        <v>4.3973210933443592E-2</v>
      </c>
      <c r="N651" s="13">
        <v>2.2811915877298396E-2</v>
      </c>
      <c r="O651" s="13">
        <v>1.5638523627375087E-2</v>
      </c>
      <c r="P651" s="13">
        <v>1.8331431390558459E-2</v>
      </c>
      <c r="Q651" s="13">
        <v>5.0398722202776657E-2</v>
      </c>
      <c r="R651" s="150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9"/>
      <c r="B652" s="3" t="s">
        <v>270</v>
      </c>
      <c r="C652" s="28"/>
      <c r="D652" s="13">
        <v>6.6325016612971632E-2</v>
      </c>
      <c r="E652" s="13">
        <v>-0.52418044924348739</v>
      </c>
      <c r="F652" s="13">
        <v>-3.9287348036555203E-3</v>
      </c>
      <c r="G652" s="13">
        <v>-0.14685451212663259</v>
      </c>
      <c r="H652" s="13">
        <v>-3.6431901298994651E-2</v>
      </c>
      <c r="I652" s="13">
        <v>1.2624424215620378E-2</v>
      </c>
      <c r="J652" s="13">
        <v>-0.18232755791828037</v>
      </c>
      <c r="K652" s="13">
        <v>-4.9701235249669407E-2</v>
      </c>
      <c r="L652" s="13">
        <v>9.2735823088843095E-3</v>
      </c>
      <c r="M652" s="13">
        <v>-2.4234836758475709E-2</v>
      </c>
      <c r="N652" s="13">
        <v>5.4174863859146827E-2</v>
      </c>
      <c r="O652" s="13">
        <v>-1.0831469131531435E-2</v>
      </c>
      <c r="P652" s="13">
        <v>-1.7269709754296092E-2</v>
      </c>
      <c r="Q652" s="13">
        <v>-0.1454327780199729</v>
      </c>
      <c r="R652" s="150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9"/>
      <c r="B653" s="44" t="s">
        <v>271</v>
      </c>
      <c r="C653" s="45"/>
      <c r="D653" s="43">
        <v>1.85</v>
      </c>
      <c r="E653" s="43">
        <v>10.71</v>
      </c>
      <c r="F653" s="43">
        <v>0.36</v>
      </c>
      <c r="G653" s="43">
        <v>2.68</v>
      </c>
      <c r="H653" s="43">
        <v>0.33</v>
      </c>
      <c r="I653" s="43">
        <v>0.71</v>
      </c>
      <c r="J653" s="43">
        <v>3.44</v>
      </c>
      <c r="K653" s="43">
        <v>0.62</v>
      </c>
      <c r="L653" s="43">
        <v>0.64</v>
      </c>
      <c r="M653" s="43">
        <v>7.0000000000000007E-2</v>
      </c>
      <c r="N653" s="43">
        <v>1.59</v>
      </c>
      <c r="O653" s="43">
        <v>0.21</v>
      </c>
      <c r="P653" s="43">
        <v>7.0000000000000007E-2</v>
      </c>
      <c r="Q653" s="43">
        <v>2.65</v>
      </c>
      <c r="R653" s="150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BM654" s="52"/>
    </row>
    <row r="655" spans="1:65" ht="15">
      <c r="B655" s="8" t="s">
        <v>551</v>
      </c>
      <c r="BM655" s="27" t="s">
        <v>67</v>
      </c>
    </row>
    <row r="656" spans="1:65" ht="15">
      <c r="A656" s="24" t="s">
        <v>34</v>
      </c>
      <c r="B656" s="18" t="s">
        <v>115</v>
      </c>
      <c r="C656" s="15" t="s">
        <v>116</v>
      </c>
      <c r="D656" s="16" t="s">
        <v>238</v>
      </c>
      <c r="E656" s="17" t="s">
        <v>238</v>
      </c>
      <c r="F656" s="17" t="s">
        <v>238</v>
      </c>
      <c r="G656" s="17" t="s">
        <v>238</v>
      </c>
      <c r="H656" s="17" t="s">
        <v>238</v>
      </c>
      <c r="I656" s="17" t="s">
        <v>238</v>
      </c>
      <c r="J656" s="17" t="s">
        <v>238</v>
      </c>
      <c r="K656" s="17" t="s">
        <v>238</v>
      </c>
      <c r="L656" s="17" t="s">
        <v>238</v>
      </c>
      <c r="M656" s="17" t="s">
        <v>238</v>
      </c>
      <c r="N656" s="17" t="s">
        <v>238</v>
      </c>
      <c r="O656" s="17" t="s">
        <v>238</v>
      </c>
      <c r="P656" s="17" t="s">
        <v>238</v>
      </c>
      <c r="Q656" s="17" t="s">
        <v>238</v>
      </c>
      <c r="R656" s="17" t="s">
        <v>238</v>
      </c>
      <c r="S656" s="17" t="s">
        <v>238</v>
      </c>
      <c r="T656" s="17" t="s">
        <v>238</v>
      </c>
      <c r="U656" s="17" t="s">
        <v>238</v>
      </c>
      <c r="V656" s="17" t="s">
        <v>238</v>
      </c>
      <c r="W656" s="17" t="s">
        <v>238</v>
      </c>
      <c r="X656" s="150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239</v>
      </c>
      <c r="C657" s="9" t="s">
        <v>239</v>
      </c>
      <c r="D657" s="148" t="s">
        <v>241</v>
      </c>
      <c r="E657" s="149" t="s">
        <v>242</v>
      </c>
      <c r="F657" s="149" t="s">
        <v>243</v>
      </c>
      <c r="G657" s="149" t="s">
        <v>244</v>
      </c>
      <c r="H657" s="149" t="s">
        <v>245</v>
      </c>
      <c r="I657" s="149" t="s">
        <v>246</v>
      </c>
      <c r="J657" s="149" t="s">
        <v>247</v>
      </c>
      <c r="K657" s="149" t="s">
        <v>248</v>
      </c>
      <c r="L657" s="149" t="s">
        <v>249</v>
      </c>
      <c r="M657" s="149" t="s">
        <v>250</v>
      </c>
      <c r="N657" s="149" t="s">
        <v>251</v>
      </c>
      <c r="O657" s="149" t="s">
        <v>252</v>
      </c>
      <c r="P657" s="149" t="s">
        <v>253</v>
      </c>
      <c r="Q657" s="149" t="s">
        <v>254</v>
      </c>
      <c r="R657" s="149" t="s">
        <v>255</v>
      </c>
      <c r="S657" s="149" t="s">
        <v>273</v>
      </c>
      <c r="T657" s="149" t="s">
        <v>256</v>
      </c>
      <c r="U657" s="149" t="s">
        <v>257</v>
      </c>
      <c r="V657" s="149" t="s">
        <v>258</v>
      </c>
      <c r="W657" s="149" t="s">
        <v>280</v>
      </c>
      <c r="X657" s="150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3</v>
      </c>
    </row>
    <row r="658" spans="1:65">
      <c r="A658" s="29"/>
      <c r="B658" s="19"/>
      <c r="C658" s="9"/>
      <c r="D658" s="10" t="s">
        <v>118</v>
      </c>
      <c r="E658" s="11" t="s">
        <v>299</v>
      </c>
      <c r="F658" s="11" t="s">
        <v>299</v>
      </c>
      <c r="G658" s="11" t="s">
        <v>299</v>
      </c>
      <c r="H658" s="11" t="s">
        <v>118</v>
      </c>
      <c r="I658" s="11" t="s">
        <v>299</v>
      </c>
      <c r="J658" s="11" t="s">
        <v>300</v>
      </c>
      <c r="K658" s="11" t="s">
        <v>300</v>
      </c>
      <c r="L658" s="11" t="s">
        <v>118</v>
      </c>
      <c r="M658" s="11" t="s">
        <v>300</v>
      </c>
      <c r="N658" s="11" t="s">
        <v>299</v>
      </c>
      <c r="O658" s="11" t="s">
        <v>299</v>
      </c>
      <c r="P658" s="11" t="s">
        <v>299</v>
      </c>
      <c r="Q658" s="11" t="s">
        <v>299</v>
      </c>
      <c r="R658" s="11" t="s">
        <v>299</v>
      </c>
      <c r="S658" s="11" t="s">
        <v>299</v>
      </c>
      <c r="T658" s="11" t="s">
        <v>299</v>
      </c>
      <c r="U658" s="11" t="s">
        <v>300</v>
      </c>
      <c r="V658" s="11" t="s">
        <v>300</v>
      </c>
      <c r="W658" s="11" t="s">
        <v>118</v>
      </c>
      <c r="X658" s="150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0</v>
      </c>
    </row>
    <row r="659" spans="1:65">
      <c r="A659" s="29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150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0</v>
      </c>
    </row>
    <row r="660" spans="1:65">
      <c r="A660" s="29"/>
      <c r="B660" s="18">
        <v>1</v>
      </c>
      <c r="C660" s="14">
        <v>1</v>
      </c>
      <c r="D660" s="217">
        <v>113.82</v>
      </c>
      <c r="E660" s="217">
        <v>105</v>
      </c>
      <c r="F660" s="217">
        <v>116.1</v>
      </c>
      <c r="G660" s="217">
        <v>115.47712625444987</v>
      </c>
      <c r="H660" s="217">
        <v>114</v>
      </c>
      <c r="I660" s="217">
        <v>114.96</v>
      </c>
      <c r="J660" s="217">
        <v>117</v>
      </c>
      <c r="K660" s="217">
        <v>110</v>
      </c>
      <c r="L660" s="217">
        <v>105</v>
      </c>
      <c r="M660" s="217">
        <v>107.98</v>
      </c>
      <c r="N660" s="217">
        <v>117</v>
      </c>
      <c r="O660" s="217">
        <v>121.5</v>
      </c>
      <c r="P660" s="217">
        <v>113</v>
      </c>
      <c r="Q660" s="217">
        <v>120</v>
      </c>
      <c r="R660" s="217">
        <v>120.5</v>
      </c>
      <c r="S660" s="217">
        <v>115.5</v>
      </c>
      <c r="T660" s="217">
        <v>106.6923</v>
      </c>
      <c r="U660" s="217">
        <v>114</v>
      </c>
      <c r="V660" s="217">
        <v>109</v>
      </c>
      <c r="W660" s="217">
        <v>108.94</v>
      </c>
      <c r="X660" s="219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  <c r="AJ660" s="220"/>
      <c r="AK660" s="220"/>
      <c r="AL660" s="220"/>
      <c r="AM660" s="220"/>
      <c r="AN660" s="220"/>
      <c r="AO660" s="220"/>
      <c r="AP660" s="220"/>
      <c r="AQ660" s="220"/>
      <c r="AR660" s="220"/>
      <c r="AS660" s="220"/>
      <c r="AT660" s="220"/>
      <c r="AU660" s="220"/>
      <c r="AV660" s="220"/>
      <c r="AW660" s="220"/>
      <c r="AX660" s="220"/>
      <c r="AY660" s="220"/>
      <c r="AZ660" s="220"/>
      <c r="BA660" s="220"/>
      <c r="BB660" s="220"/>
      <c r="BC660" s="220"/>
      <c r="BD660" s="220"/>
      <c r="BE660" s="220"/>
      <c r="BF660" s="220"/>
      <c r="BG660" s="220"/>
      <c r="BH660" s="220"/>
      <c r="BI660" s="220"/>
      <c r="BJ660" s="220"/>
      <c r="BK660" s="220"/>
      <c r="BL660" s="220"/>
      <c r="BM660" s="221">
        <v>1</v>
      </c>
    </row>
    <row r="661" spans="1:65">
      <c r="A661" s="29"/>
      <c r="B661" s="19">
        <v>1</v>
      </c>
      <c r="C661" s="9">
        <v>2</v>
      </c>
      <c r="D661" s="222">
        <v>117.49</v>
      </c>
      <c r="E661" s="222">
        <v>110.4</v>
      </c>
      <c r="F661" s="222">
        <v>114.9</v>
      </c>
      <c r="G661" s="222">
        <v>115.58531872416174</v>
      </c>
      <c r="H661" s="222">
        <v>114</v>
      </c>
      <c r="I661" s="222">
        <v>114.48</v>
      </c>
      <c r="J661" s="222">
        <v>117</v>
      </c>
      <c r="K661" s="222">
        <v>108</v>
      </c>
      <c r="L661" s="222">
        <v>106</v>
      </c>
      <c r="M661" s="222">
        <v>108.63</v>
      </c>
      <c r="N661" s="222">
        <v>113</v>
      </c>
      <c r="O661" s="222">
        <v>125</v>
      </c>
      <c r="P661" s="222">
        <v>117.5</v>
      </c>
      <c r="Q661" s="222">
        <v>113</v>
      </c>
      <c r="R661" s="222">
        <v>118.5</v>
      </c>
      <c r="S661" s="222">
        <v>116</v>
      </c>
      <c r="T661" s="222">
        <v>109.73569999999999</v>
      </c>
      <c r="U661" s="222">
        <v>112.5</v>
      </c>
      <c r="V661" s="222">
        <v>112</v>
      </c>
      <c r="W661" s="222">
        <v>111.33</v>
      </c>
      <c r="X661" s="219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  <c r="AJ661" s="220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1" t="e">
        <v>#N/A</v>
      </c>
    </row>
    <row r="662" spans="1:65">
      <c r="A662" s="29"/>
      <c r="B662" s="19">
        <v>1</v>
      </c>
      <c r="C662" s="9">
        <v>3</v>
      </c>
      <c r="D662" s="222">
        <v>112.08</v>
      </c>
      <c r="E662" s="222">
        <v>105.5</v>
      </c>
      <c r="F662" s="222">
        <v>113.2</v>
      </c>
      <c r="G662" s="222">
        <v>113.24333644538528</v>
      </c>
      <c r="H662" s="222">
        <v>115</v>
      </c>
      <c r="I662" s="222">
        <v>111.19</v>
      </c>
      <c r="J662" s="222">
        <v>120</v>
      </c>
      <c r="K662" s="222">
        <v>108</v>
      </c>
      <c r="L662" s="222">
        <v>106</v>
      </c>
      <c r="M662" s="222">
        <v>107.7</v>
      </c>
      <c r="N662" s="222">
        <v>116</v>
      </c>
      <c r="O662" s="222">
        <v>120</v>
      </c>
      <c r="P662" s="222">
        <v>114.5</v>
      </c>
      <c r="Q662" s="222">
        <v>115</v>
      </c>
      <c r="R662" s="222">
        <v>119</v>
      </c>
      <c r="S662" s="222">
        <v>113.5</v>
      </c>
      <c r="T662" s="222">
        <v>107.18510000000001</v>
      </c>
      <c r="U662" s="222">
        <v>115.9</v>
      </c>
      <c r="V662" s="222">
        <v>116</v>
      </c>
      <c r="W662" s="222">
        <v>104.19</v>
      </c>
      <c r="X662" s="219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1">
        <v>16</v>
      </c>
    </row>
    <row r="663" spans="1:65">
      <c r="A663" s="29"/>
      <c r="B663" s="19">
        <v>1</v>
      </c>
      <c r="C663" s="9">
        <v>4</v>
      </c>
      <c r="D663" s="222">
        <v>112.78</v>
      </c>
      <c r="E663" s="222">
        <v>111</v>
      </c>
      <c r="F663" s="222">
        <v>113.5</v>
      </c>
      <c r="G663" s="222">
        <v>116.87562233823331</v>
      </c>
      <c r="H663" s="222">
        <v>115</v>
      </c>
      <c r="I663" s="222">
        <v>112.85</v>
      </c>
      <c r="J663" s="222">
        <v>118</v>
      </c>
      <c r="K663" s="222">
        <v>112</v>
      </c>
      <c r="L663" s="222">
        <v>114</v>
      </c>
      <c r="M663" s="222">
        <v>108.65</v>
      </c>
      <c r="N663" s="222">
        <v>115</v>
      </c>
      <c r="O663" s="222">
        <v>117</v>
      </c>
      <c r="P663" s="222">
        <v>113.5</v>
      </c>
      <c r="Q663" s="222">
        <v>117</v>
      </c>
      <c r="R663" s="222">
        <v>119.5</v>
      </c>
      <c r="S663" s="222">
        <v>116</v>
      </c>
      <c r="T663" s="222">
        <v>109.3378</v>
      </c>
      <c r="U663" s="222">
        <v>115.4</v>
      </c>
      <c r="V663" s="222">
        <v>113</v>
      </c>
      <c r="W663" s="222">
        <v>109.82</v>
      </c>
      <c r="X663" s="219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1">
        <v>113.59447137933964</v>
      </c>
    </row>
    <row r="664" spans="1:65">
      <c r="A664" s="29"/>
      <c r="B664" s="19">
        <v>1</v>
      </c>
      <c r="C664" s="9">
        <v>5</v>
      </c>
      <c r="D664" s="222">
        <v>116.84</v>
      </c>
      <c r="E664" s="222">
        <v>107.8</v>
      </c>
      <c r="F664" s="222">
        <v>115.5</v>
      </c>
      <c r="G664" s="222">
        <v>112.32885232296587</v>
      </c>
      <c r="H664" s="222">
        <v>115</v>
      </c>
      <c r="I664" s="222">
        <v>112.46</v>
      </c>
      <c r="J664" s="222">
        <v>118</v>
      </c>
      <c r="K664" s="222">
        <v>114</v>
      </c>
      <c r="L664" s="222">
        <v>107</v>
      </c>
      <c r="M664" s="222">
        <v>109.22</v>
      </c>
      <c r="N664" s="222">
        <v>114</v>
      </c>
      <c r="O664" s="222">
        <v>119</v>
      </c>
      <c r="P664" s="222">
        <v>114</v>
      </c>
      <c r="Q664" s="222">
        <v>123.5</v>
      </c>
      <c r="R664" s="222">
        <v>118</v>
      </c>
      <c r="S664" s="222">
        <v>113.5</v>
      </c>
      <c r="T664" s="222">
        <v>110.4113</v>
      </c>
      <c r="U664" s="222">
        <v>117.5</v>
      </c>
      <c r="V664" s="222">
        <v>110</v>
      </c>
      <c r="W664" s="222">
        <v>108.61</v>
      </c>
      <c r="X664" s="219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101</v>
      </c>
    </row>
    <row r="665" spans="1:65">
      <c r="A665" s="29"/>
      <c r="B665" s="19">
        <v>1</v>
      </c>
      <c r="C665" s="9">
        <v>6</v>
      </c>
      <c r="D665" s="222">
        <v>115.55</v>
      </c>
      <c r="E665" s="222">
        <v>113.1</v>
      </c>
      <c r="F665" s="222">
        <v>112.5</v>
      </c>
      <c r="G665" s="222">
        <v>117.59000943556255</v>
      </c>
      <c r="H665" s="222">
        <v>114</v>
      </c>
      <c r="I665" s="222">
        <v>112.37</v>
      </c>
      <c r="J665" s="222">
        <v>118</v>
      </c>
      <c r="K665" s="222">
        <v>116</v>
      </c>
      <c r="L665" s="222">
        <v>111</v>
      </c>
      <c r="M665" s="222">
        <v>106.62</v>
      </c>
      <c r="N665" s="222">
        <v>114</v>
      </c>
      <c r="O665" s="222">
        <v>120</v>
      </c>
      <c r="P665" s="222">
        <v>115</v>
      </c>
      <c r="Q665" s="222">
        <v>113.5</v>
      </c>
      <c r="R665" s="224">
        <v>128</v>
      </c>
      <c r="S665" s="222">
        <v>116</v>
      </c>
      <c r="T665" s="222">
        <v>107.1741</v>
      </c>
      <c r="U665" s="222">
        <v>118.1</v>
      </c>
      <c r="V665" s="222">
        <v>110</v>
      </c>
      <c r="W665" s="222">
        <v>111.14</v>
      </c>
      <c r="X665" s="219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5"/>
    </row>
    <row r="666" spans="1:65">
      <c r="A666" s="29"/>
      <c r="B666" s="20" t="s">
        <v>267</v>
      </c>
      <c r="C666" s="12"/>
      <c r="D666" s="226">
        <v>114.75999999999999</v>
      </c>
      <c r="E666" s="226">
        <v>108.8</v>
      </c>
      <c r="F666" s="226">
        <v>114.28333333333335</v>
      </c>
      <c r="G666" s="226">
        <v>115.1833775867931</v>
      </c>
      <c r="H666" s="226">
        <v>114.5</v>
      </c>
      <c r="I666" s="226">
        <v>113.05166666666668</v>
      </c>
      <c r="J666" s="226">
        <v>118</v>
      </c>
      <c r="K666" s="226">
        <v>111.33333333333333</v>
      </c>
      <c r="L666" s="226">
        <v>108.16666666666667</v>
      </c>
      <c r="M666" s="226">
        <v>108.13333333333334</v>
      </c>
      <c r="N666" s="226">
        <v>114.83333333333333</v>
      </c>
      <c r="O666" s="226">
        <v>120.41666666666667</v>
      </c>
      <c r="P666" s="226">
        <v>114.58333333333333</v>
      </c>
      <c r="Q666" s="226">
        <v>117</v>
      </c>
      <c r="R666" s="226">
        <v>120.58333333333333</v>
      </c>
      <c r="S666" s="226">
        <v>115.08333333333333</v>
      </c>
      <c r="T666" s="226">
        <v>108.42271666666666</v>
      </c>
      <c r="U666" s="226">
        <v>115.56666666666666</v>
      </c>
      <c r="V666" s="226">
        <v>111.66666666666667</v>
      </c>
      <c r="W666" s="226">
        <v>109.005</v>
      </c>
      <c r="X666" s="219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5"/>
    </row>
    <row r="667" spans="1:65">
      <c r="A667" s="29"/>
      <c r="B667" s="3" t="s">
        <v>268</v>
      </c>
      <c r="C667" s="28"/>
      <c r="D667" s="222">
        <v>114.685</v>
      </c>
      <c r="E667" s="222">
        <v>109.1</v>
      </c>
      <c r="F667" s="222">
        <v>114.2</v>
      </c>
      <c r="G667" s="222">
        <v>115.5312224893058</v>
      </c>
      <c r="H667" s="222">
        <v>114.5</v>
      </c>
      <c r="I667" s="222">
        <v>112.655</v>
      </c>
      <c r="J667" s="222">
        <v>118</v>
      </c>
      <c r="K667" s="222">
        <v>111</v>
      </c>
      <c r="L667" s="222">
        <v>106.5</v>
      </c>
      <c r="M667" s="222">
        <v>108.30500000000001</v>
      </c>
      <c r="N667" s="222">
        <v>114.5</v>
      </c>
      <c r="O667" s="222">
        <v>120</v>
      </c>
      <c r="P667" s="222">
        <v>114.25</v>
      </c>
      <c r="Q667" s="222">
        <v>116</v>
      </c>
      <c r="R667" s="222">
        <v>119.25</v>
      </c>
      <c r="S667" s="222">
        <v>115.75</v>
      </c>
      <c r="T667" s="222">
        <v>108.26145</v>
      </c>
      <c r="U667" s="222">
        <v>115.65</v>
      </c>
      <c r="V667" s="222">
        <v>111</v>
      </c>
      <c r="W667" s="222">
        <v>109.38</v>
      </c>
      <c r="X667" s="219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5"/>
    </row>
    <row r="668" spans="1:65">
      <c r="A668" s="29"/>
      <c r="B668" s="3" t="s">
        <v>269</v>
      </c>
      <c r="C668" s="28"/>
      <c r="D668" s="222">
        <v>2.2086104228677361</v>
      </c>
      <c r="E668" s="222">
        <v>3.231717809462948</v>
      </c>
      <c r="F668" s="222">
        <v>1.4232591705893425</v>
      </c>
      <c r="G668" s="222">
        <v>2.040367036791694</v>
      </c>
      <c r="H668" s="222">
        <v>0.54772255750516607</v>
      </c>
      <c r="I668" s="222">
        <v>1.414431570160489</v>
      </c>
      <c r="J668" s="222">
        <v>1.0954451150103321</v>
      </c>
      <c r="K668" s="222">
        <v>3.2659863237109041</v>
      </c>
      <c r="L668" s="222">
        <v>3.5449494589721118</v>
      </c>
      <c r="M668" s="222">
        <v>0.91607132182306794</v>
      </c>
      <c r="N668" s="222">
        <v>1.4719601443879744</v>
      </c>
      <c r="O668" s="222">
        <v>2.6910344974872888</v>
      </c>
      <c r="P668" s="222">
        <v>1.5942605391424156</v>
      </c>
      <c r="Q668" s="222">
        <v>4.0865633483405102</v>
      </c>
      <c r="R668" s="222">
        <v>3.733854130341284</v>
      </c>
      <c r="S668" s="222">
        <v>1.241638702145945</v>
      </c>
      <c r="T668" s="222">
        <v>1.5875041321730974</v>
      </c>
      <c r="U668" s="222">
        <v>2.1049148834731208</v>
      </c>
      <c r="V668" s="222">
        <v>2.5819888974716112</v>
      </c>
      <c r="W668" s="222">
        <v>2.6066280900811298</v>
      </c>
      <c r="X668" s="219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5"/>
    </row>
    <row r="669" spans="1:65">
      <c r="A669" s="29"/>
      <c r="B669" s="3" t="s">
        <v>87</v>
      </c>
      <c r="C669" s="28"/>
      <c r="D669" s="13">
        <v>1.9245472489262255E-2</v>
      </c>
      <c r="E669" s="13">
        <v>2.9703288689916802E-2</v>
      </c>
      <c r="F669" s="13">
        <v>1.2453777196348336E-2</v>
      </c>
      <c r="G669" s="13">
        <v>1.7714075412090035E-2</v>
      </c>
      <c r="H669" s="13">
        <v>4.7836031223158606E-3</v>
      </c>
      <c r="I669" s="13">
        <v>1.251137300196508E-2</v>
      </c>
      <c r="J669" s="13">
        <v>9.2834331780536627E-3</v>
      </c>
      <c r="K669" s="13">
        <v>2.9335206500397344E-2</v>
      </c>
      <c r="L669" s="13">
        <v>3.2773030437338473E-2</v>
      </c>
      <c r="M669" s="13">
        <v>8.4716830008298508E-3</v>
      </c>
      <c r="N669" s="13">
        <v>1.2818230575221839E-2</v>
      </c>
      <c r="O669" s="13">
        <v>2.2347691328614163E-2</v>
      </c>
      <c r="P669" s="13">
        <v>1.3913546523424719E-2</v>
      </c>
      <c r="Q669" s="13">
        <v>3.4927891866158203E-2</v>
      </c>
      <c r="R669" s="13">
        <v>3.0964927134827513E-2</v>
      </c>
      <c r="S669" s="13">
        <v>1.0789040134504954E-2</v>
      </c>
      <c r="T669" s="13">
        <v>1.4641803682651659E-2</v>
      </c>
      <c r="U669" s="13">
        <v>1.8213858235994699E-2</v>
      </c>
      <c r="V669" s="13">
        <v>2.3122288634074128E-2</v>
      </c>
      <c r="W669" s="13">
        <v>2.3912922252017153E-2</v>
      </c>
      <c r="X669" s="150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9"/>
      <c r="B670" s="3" t="s">
        <v>270</v>
      </c>
      <c r="C670" s="28"/>
      <c r="D670" s="13">
        <v>1.0260434390052087E-2</v>
      </c>
      <c r="E670" s="13">
        <v>-4.2206907793328141E-2</v>
      </c>
      <c r="F670" s="13">
        <v>6.0642207814260995E-3</v>
      </c>
      <c r="G670" s="13">
        <v>1.3987531154992849E-2</v>
      </c>
      <c r="H670" s="13">
        <v>7.9715906035286999E-3</v>
      </c>
      <c r="I670" s="13">
        <v>-4.7784430534503208E-3</v>
      </c>
      <c r="J670" s="13">
        <v>3.8782949268265421E-2</v>
      </c>
      <c r="K670" s="13">
        <v>-1.9905352950280619E-2</v>
      </c>
      <c r="L670" s="13">
        <v>-4.7782296504089938E-2</v>
      </c>
      <c r="M670" s="13">
        <v>-4.8075738015182612E-2</v>
      </c>
      <c r="N670" s="13">
        <v>1.0906005714456102E-2</v>
      </c>
      <c r="O670" s="13">
        <v>6.0057458822488474E-2</v>
      </c>
      <c r="P670" s="13">
        <v>8.7051943812606059E-3</v>
      </c>
      <c r="Q670" s="13">
        <v>2.9979703935483659E-2</v>
      </c>
      <c r="R670" s="13">
        <v>6.1524666377952064E-2</v>
      </c>
      <c r="S670" s="13">
        <v>1.3106817047651598E-2</v>
      </c>
      <c r="T670" s="13">
        <v>-4.5528225536631273E-2</v>
      </c>
      <c r="U670" s="13">
        <v>1.7361718958496031E-2</v>
      </c>
      <c r="V670" s="13">
        <v>-1.6970937839353217E-2</v>
      </c>
      <c r="W670" s="13">
        <v>-4.0402242500107821E-2</v>
      </c>
      <c r="X670" s="150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9"/>
      <c r="B671" s="44" t="s">
        <v>271</v>
      </c>
      <c r="C671" s="45"/>
      <c r="D671" s="43">
        <v>0.06</v>
      </c>
      <c r="E671" s="43">
        <v>1.45</v>
      </c>
      <c r="F671" s="43">
        <v>7.0000000000000007E-2</v>
      </c>
      <c r="G671" s="43">
        <v>0.16</v>
      </c>
      <c r="H671" s="43">
        <v>0.01</v>
      </c>
      <c r="I671" s="43">
        <v>0.38</v>
      </c>
      <c r="J671" s="43">
        <v>0.87</v>
      </c>
      <c r="K671" s="43">
        <v>0.81</v>
      </c>
      <c r="L671" s="43">
        <v>1.61</v>
      </c>
      <c r="M671" s="43">
        <v>1.62</v>
      </c>
      <c r="N671" s="43">
        <v>7.0000000000000007E-2</v>
      </c>
      <c r="O671" s="43">
        <v>1.49</v>
      </c>
      <c r="P671" s="43">
        <v>0.01</v>
      </c>
      <c r="Q671" s="43">
        <v>0.62</v>
      </c>
      <c r="R671" s="43">
        <v>1.53</v>
      </c>
      <c r="S671" s="43">
        <v>0.14000000000000001</v>
      </c>
      <c r="T671" s="43">
        <v>1.55</v>
      </c>
      <c r="U671" s="43">
        <v>0.26</v>
      </c>
      <c r="V671" s="43">
        <v>0.73</v>
      </c>
      <c r="W671" s="43">
        <v>1.4</v>
      </c>
      <c r="X671" s="150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BM672" s="52"/>
    </row>
    <row r="673" spans="1:65" ht="15">
      <c r="B673" s="8" t="s">
        <v>488</v>
      </c>
      <c r="BM673" s="27" t="s">
        <v>67</v>
      </c>
    </row>
    <row r="674" spans="1:65" ht="15">
      <c r="A674" s="24" t="s">
        <v>58</v>
      </c>
      <c r="B674" s="18" t="s">
        <v>115</v>
      </c>
      <c r="C674" s="15" t="s">
        <v>116</v>
      </c>
      <c r="D674" s="16" t="s">
        <v>238</v>
      </c>
      <c r="E674" s="17" t="s">
        <v>238</v>
      </c>
      <c r="F674" s="17" t="s">
        <v>238</v>
      </c>
      <c r="G674" s="17" t="s">
        <v>238</v>
      </c>
      <c r="H674" s="17" t="s">
        <v>238</v>
      </c>
      <c r="I674" s="17" t="s">
        <v>238</v>
      </c>
      <c r="J674" s="17" t="s">
        <v>238</v>
      </c>
      <c r="K674" s="17" t="s">
        <v>238</v>
      </c>
      <c r="L674" s="17" t="s">
        <v>238</v>
      </c>
      <c r="M674" s="17" t="s">
        <v>238</v>
      </c>
      <c r="N674" s="17" t="s">
        <v>238</v>
      </c>
      <c r="O674" s="17" t="s">
        <v>238</v>
      </c>
      <c r="P674" s="17" t="s">
        <v>238</v>
      </c>
      <c r="Q674" s="17" t="s">
        <v>238</v>
      </c>
      <c r="R674" s="17" t="s">
        <v>238</v>
      </c>
      <c r="S674" s="17" t="s">
        <v>238</v>
      </c>
      <c r="T674" s="17" t="s">
        <v>238</v>
      </c>
      <c r="U674" s="17" t="s">
        <v>238</v>
      </c>
      <c r="V674" s="17" t="s">
        <v>238</v>
      </c>
      <c r="W674" s="150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239</v>
      </c>
      <c r="C675" s="9" t="s">
        <v>239</v>
      </c>
      <c r="D675" s="148" t="s">
        <v>241</v>
      </c>
      <c r="E675" s="149" t="s">
        <v>242</v>
      </c>
      <c r="F675" s="149" t="s">
        <v>243</v>
      </c>
      <c r="G675" s="149" t="s">
        <v>244</v>
      </c>
      <c r="H675" s="149" t="s">
        <v>245</v>
      </c>
      <c r="I675" s="149" t="s">
        <v>246</v>
      </c>
      <c r="J675" s="149" t="s">
        <v>247</v>
      </c>
      <c r="K675" s="149" t="s">
        <v>248</v>
      </c>
      <c r="L675" s="149" t="s">
        <v>249</v>
      </c>
      <c r="M675" s="149" t="s">
        <v>250</v>
      </c>
      <c r="N675" s="149" t="s">
        <v>251</v>
      </c>
      <c r="O675" s="149" t="s">
        <v>252</v>
      </c>
      <c r="P675" s="149" t="s">
        <v>253</v>
      </c>
      <c r="Q675" s="149" t="s">
        <v>254</v>
      </c>
      <c r="R675" s="149" t="s">
        <v>255</v>
      </c>
      <c r="S675" s="149" t="s">
        <v>273</v>
      </c>
      <c r="T675" s="149" t="s">
        <v>257</v>
      </c>
      <c r="U675" s="149" t="s">
        <v>258</v>
      </c>
      <c r="V675" s="149" t="s">
        <v>280</v>
      </c>
      <c r="W675" s="150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1</v>
      </c>
    </row>
    <row r="676" spans="1:65">
      <c r="A676" s="29"/>
      <c r="B676" s="19"/>
      <c r="C676" s="9"/>
      <c r="D676" s="10" t="s">
        <v>118</v>
      </c>
      <c r="E676" s="11" t="s">
        <v>299</v>
      </c>
      <c r="F676" s="11" t="s">
        <v>118</v>
      </c>
      <c r="G676" s="11" t="s">
        <v>299</v>
      </c>
      <c r="H676" s="11" t="s">
        <v>118</v>
      </c>
      <c r="I676" s="11" t="s">
        <v>299</v>
      </c>
      <c r="J676" s="11" t="s">
        <v>300</v>
      </c>
      <c r="K676" s="11" t="s">
        <v>300</v>
      </c>
      <c r="L676" s="11" t="s">
        <v>118</v>
      </c>
      <c r="M676" s="11" t="s">
        <v>300</v>
      </c>
      <c r="N676" s="11" t="s">
        <v>299</v>
      </c>
      <c r="O676" s="11" t="s">
        <v>299</v>
      </c>
      <c r="P676" s="11" t="s">
        <v>299</v>
      </c>
      <c r="Q676" s="11" t="s">
        <v>299</v>
      </c>
      <c r="R676" s="11" t="s">
        <v>299</v>
      </c>
      <c r="S676" s="11" t="s">
        <v>299</v>
      </c>
      <c r="T676" s="11" t="s">
        <v>300</v>
      </c>
      <c r="U676" s="11" t="s">
        <v>300</v>
      </c>
      <c r="V676" s="11" t="s">
        <v>118</v>
      </c>
      <c r="W676" s="150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150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227">
        <v>6.1394000000000011E-2</v>
      </c>
      <c r="E678" s="227">
        <v>5.3700000000000005E-2</v>
      </c>
      <c r="F678" s="227">
        <v>5.3899999999999997E-2</v>
      </c>
      <c r="G678" s="227">
        <v>5.5933452174409537E-2</v>
      </c>
      <c r="H678" s="227">
        <v>5.5999999999999994E-2</v>
      </c>
      <c r="I678" s="227">
        <v>5.9000000000000004E-2</v>
      </c>
      <c r="J678" s="227">
        <v>5.5E-2</v>
      </c>
      <c r="K678" s="227">
        <v>5.2999999999999999E-2</v>
      </c>
      <c r="L678" s="227">
        <v>0.06</v>
      </c>
      <c r="M678" s="227">
        <v>5.4275000000000004E-2</v>
      </c>
      <c r="N678" s="227">
        <v>5.2999999999999999E-2</v>
      </c>
      <c r="O678" s="227">
        <v>5.6999999999999995E-2</v>
      </c>
      <c r="P678" s="227">
        <v>5.6000000000000008E-2</v>
      </c>
      <c r="Q678" s="227">
        <v>5.8000000000000003E-2</v>
      </c>
      <c r="R678" s="227">
        <v>5.6999999999999995E-2</v>
      </c>
      <c r="S678" s="227">
        <v>5.8000000000000003E-2</v>
      </c>
      <c r="T678" s="227">
        <v>5.7700000000000001E-2</v>
      </c>
      <c r="U678" s="227">
        <v>5.0799999999999998E-2</v>
      </c>
      <c r="V678" s="227">
        <v>4.9253000000000005E-2</v>
      </c>
      <c r="W678" s="215"/>
      <c r="X678" s="216"/>
      <c r="Y678" s="216"/>
      <c r="Z678" s="216"/>
      <c r="AA678" s="216"/>
      <c r="AB678" s="216"/>
      <c r="AC678" s="216"/>
      <c r="AD678" s="216"/>
      <c r="AE678" s="216"/>
      <c r="AF678" s="216"/>
      <c r="AG678" s="216"/>
      <c r="AH678" s="216"/>
      <c r="AI678" s="216"/>
      <c r="AJ678" s="216"/>
      <c r="AK678" s="216"/>
      <c r="AL678" s="216"/>
      <c r="AM678" s="216"/>
      <c r="AN678" s="216"/>
      <c r="AO678" s="216"/>
      <c r="AP678" s="216"/>
      <c r="AQ678" s="216"/>
      <c r="AR678" s="216"/>
      <c r="AS678" s="216"/>
      <c r="AT678" s="216"/>
      <c r="AU678" s="216"/>
      <c r="AV678" s="216"/>
      <c r="AW678" s="216"/>
      <c r="AX678" s="216"/>
      <c r="AY678" s="216"/>
      <c r="AZ678" s="216"/>
      <c r="BA678" s="216"/>
      <c r="BB678" s="216"/>
      <c r="BC678" s="216"/>
      <c r="BD678" s="216"/>
      <c r="BE678" s="216"/>
      <c r="BF678" s="216"/>
      <c r="BG678" s="216"/>
      <c r="BH678" s="216"/>
      <c r="BI678" s="216"/>
      <c r="BJ678" s="216"/>
      <c r="BK678" s="216"/>
      <c r="BL678" s="216"/>
      <c r="BM678" s="229">
        <v>1</v>
      </c>
    </row>
    <row r="679" spans="1:65">
      <c r="A679" s="29"/>
      <c r="B679" s="19">
        <v>1</v>
      </c>
      <c r="C679" s="9">
        <v>2</v>
      </c>
      <c r="D679" s="23">
        <v>6.1873999999999998E-2</v>
      </c>
      <c r="E679" s="23">
        <v>5.2899999999999996E-2</v>
      </c>
      <c r="F679" s="23">
        <v>5.4600000000000003E-2</v>
      </c>
      <c r="G679" s="23">
        <v>5.6452469847925985E-2</v>
      </c>
      <c r="H679" s="23">
        <v>5.6999999999999995E-2</v>
      </c>
      <c r="I679" s="23">
        <v>5.8400000000000001E-2</v>
      </c>
      <c r="J679" s="23">
        <v>5.6000000000000008E-2</v>
      </c>
      <c r="K679" s="23">
        <v>5.1999999999999998E-2</v>
      </c>
      <c r="L679" s="23">
        <v>5.9000000000000004E-2</v>
      </c>
      <c r="M679" s="23">
        <v>5.4538999999999997E-2</v>
      </c>
      <c r="N679" s="23">
        <v>5.1500000000000004E-2</v>
      </c>
      <c r="O679" s="23">
        <v>5.6999999999999995E-2</v>
      </c>
      <c r="P679" s="23">
        <v>5.6999999999999995E-2</v>
      </c>
      <c r="Q679" s="23">
        <v>5.6000000000000008E-2</v>
      </c>
      <c r="R679" s="23">
        <v>5.5E-2</v>
      </c>
      <c r="S679" s="23">
        <v>5.899999999999999E-2</v>
      </c>
      <c r="T679" s="23">
        <v>5.6099999999999997E-2</v>
      </c>
      <c r="U679" s="23">
        <v>5.2800000000000007E-2</v>
      </c>
      <c r="V679" s="23">
        <v>5.1319000000000004E-2</v>
      </c>
      <c r="W679" s="215"/>
      <c r="X679" s="216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29" t="e">
        <v>#N/A</v>
      </c>
    </row>
    <row r="680" spans="1:65">
      <c r="A680" s="29"/>
      <c r="B680" s="19">
        <v>1</v>
      </c>
      <c r="C680" s="9">
        <v>3</v>
      </c>
      <c r="D680" s="23">
        <v>6.1042999999999993E-2</v>
      </c>
      <c r="E680" s="23">
        <v>5.2700000000000004E-2</v>
      </c>
      <c r="F680" s="23">
        <v>5.3899999999999997E-2</v>
      </c>
      <c r="G680" s="23">
        <v>5.3868100395885882E-2</v>
      </c>
      <c r="H680" s="23">
        <v>5.6999999999999995E-2</v>
      </c>
      <c r="I680" s="23">
        <v>0.06</v>
      </c>
      <c r="J680" s="23">
        <v>5.6000000000000008E-2</v>
      </c>
      <c r="K680" s="23">
        <v>5.1999999999999998E-2</v>
      </c>
      <c r="L680" s="23">
        <v>6.2E-2</v>
      </c>
      <c r="M680" s="23">
        <v>5.4688000000000001E-2</v>
      </c>
      <c r="N680" s="23">
        <v>5.1400000000000001E-2</v>
      </c>
      <c r="O680" s="23">
        <v>5.6000000000000008E-2</v>
      </c>
      <c r="P680" s="23">
        <v>5.6999999999999995E-2</v>
      </c>
      <c r="Q680" s="23">
        <v>5.8000000000000003E-2</v>
      </c>
      <c r="R680" s="23">
        <v>5.5E-2</v>
      </c>
      <c r="S680" s="23">
        <v>5.8000000000000003E-2</v>
      </c>
      <c r="T680" s="23">
        <v>5.9000000000000004E-2</v>
      </c>
      <c r="U680" s="23">
        <v>5.4800000000000001E-2</v>
      </c>
      <c r="V680" s="23">
        <v>4.6984999999999999E-2</v>
      </c>
      <c r="W680" s="215"/>
      <c r="X680" s="216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29">
        <v>16</v>
      </c>
    </row>
    <row r="681" spans="1:65">
      <c r="A681" s="29"/>
      <c r="B681" s="19">
        <v>1</v>
      </c>
      <c r="C681" s="9">
        <v>4</v>
      </c>
      <c r="D681" s="23">
        <v>6.149099999999999E-2</v>
      </c>
      <c r="E681" s="23">
        <v>5.3799999999999994E-2</v>
      </c>
      <c r="F681" s="23">
        <v>5.5199999999999999E-2</v>
      </c>
      <c r="G681" s="23">
        <v>5.7924706363307751E-2</v>
      </c>
      <c r="H681" s="23">
        <v>5.6999999999999995E-2</v>
      </c>
      <c r="I681" s="23">
        <v>5.9100000000000007E-2</v>
      </c>
      <c r="J681" s="23">
        <v>5.5E-2</v>
      </c>
      <c r="K681" s="23">
        <v>5.1999999999999998E-2</v>
      </c>
      <c r="L681" s="23">
        <v>6.4000000000000001E-2</v>
      </c>
      <c r="M681" s="23">
        <v>5.4241999999999992E-2</v>
      </c>
      <c r="N681" s="23">
        <v>5.1699999999999996E-2</v>
      </c>
      <c r="O681" s="23">
        <v>5.6000000000000008E-2</v>
      </c>
      <c r="P681" s="23">
        <v>5.6999999999999995E-2</v>
      </c>
      <c r="Q681" s="23">
        <v>5.6999999999999995E-2</v>
      </c>
      <c r="R681" s="23">
        <v>5.6000000000000008E-2</v>
      </c>
      <c r="S681" s="23">
        <v>5.6999999999999995E-2</v>
      </c>
      <c r="T681" s="23">
        <v>5.8900000000000001E-2</v>
      </c>
      <c r="U681" s="23">
        <v>5.3600000000000002E-2</v>
      </c>
      <c r="V681" s="23">
        <v>5.1548000000000004E-2</v>
      </c>
      <c r="W681" s="215"/>
      <c r="X681" s="216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29">
        <v>5.5901674329095326E-2</v>
      </c>
    </row>
    <row r="682" spans="1:65">
      <c r="A682" s="29"/>
      <c r="B682" s="19">
        <v>1</v>
      </c>
      <c r="C682" s="9">
        <v>5</v>
      </c>
      <c r="D682" s="23">
        <v>6.1127999999999995E-2</v>
      </c>
      <c r="E682" s="23">
        <v>5.3399999999999996E-2</v>
      </c>
      <c r="F682" s="23">
        <v>5.4299999999999994E-2</v>
      </c>
      <c r="G682" s="23">
        <v>5.4517190702640279E-2</v>
      </c>
      <c r="H682" s="23">
        <v>5.8000000000000003E-2</v>
      </c>
      <c r="I682" s="23">
        <v>5.7200000000000001E-2</v>
      </c>
      <c r="J682" s="23">
        <v>5.3999999999999999E-2</v>
      </c>
      <c r="K682" s="23">
        <v>5.6999999999999995E-2</v>
      </c>
      <c r="L682" s="23">
        <v>0.06</v>
      </c>
      <c r="M682" s="23">
        <v>5.3741999999999991E-2</v>
      </c>
      <c r="N682" s="23">
        <v>5.1799999999999999E-2</v>
      </c>
      <c r="O682" s="23">
        <v>5.6999999999999995E-2</v>
      </c>
      <c r="P682" s="23">
        <v>5.6999999999999995E-2</v>
      </c>
      <c r="Q682" s="23">
        <v>5.8000000000000003E-2</v>
      </c>
      <c r="R682" s="23">
        <v>5.5E-2</v>
      </c>
      <c r="S682" s="23">
        <v>5.6999999999999995E-2</v>
      </c>
      <c r="T682" s="23">
        <v>5.8600000000000006E-2</v>
      </c>
      <c r="U682" s="23">
        <v>5.0900000000000001E-2</v>
      </c>
      <c r="V682" s="23">
        <v>4.9787999999999999E-2</v>
      </c>
      <c r="W682" s="215"/>
      <c r="X682" s="216"/>
      <c r="Y682" s="216"/>
      <c r="Z682" s="216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29">
        <v>102</v>
      </c>
    </row>
    <row r="683" spans="1:65">
      <c r="A683" s="29"/>
      <c r="B683" s="19">
        <v>1</v>
      </c>
      <c r="C683" s="9">
        <v>6</v>
      </c>
      <c r="D683" s="23">
        <v>6.1084999999999993E-2</v>
      </c>
      <c r="E683" s="23">
        <v>5.4299999999999994E-2</v>
      </c>
      <c r="F683" s="23">
        <v>5.45E-2</v>
      </c>
      <c r="G683" s="23">
        <v>5.659995403269711E-2</v>
      </c>
      <c r="H683" s="23">
        <v>5.5999999999999994E-2</v>
      </c>
      <c r="I683" s="23">
        <v>6.0700000000000004E-2</v>
      </c>
      <c r="J683" s="23">
        <v>5.5E-2</v>
      </c>
      <c r="K683" s="23">
        <v>5.3999999999999999E-2</v>
      </c>
      <c r="L683" s="23">
        <v>6.2E-2</v>
      </c>
      <c r="M683" s="23">
        <v>5.4204999999999996E-2</v>
      </c>
      <c r="N683" s="23">
        <v>5.1799999999999999E-2</v>
      </c>
      <c r="O683" s="23">
        <v>5.6999999999999995E-2</v>
      </c>
      <c r="P683" s="23">
        <v>5.8000000000000003E-2</v>
      </c>
      <c r="Q683" s="23">
        <v>5.6999999999999995E-2</v>
      </c>
      <c r="R683" s="23">
        <v>5.6000000000000008E-2</v>
      </c>
      <c r="S683" s="23">
        <v>5.8000000000000003E-2</v>
      </c>
      <c r="T683" s="23">
        <v>5.8699999999999995E-2</v>
      </c>
      <c r="U683" s="23">
        <v>5.3200000000000004E-2</v>
      </c>
      <c r="V683" s="23">
        <v>5.0995999999999993E-2</v>
      </c>
      <c r="W683" s="215"/>
      <c r="X683" s="216"/>
      <c r="Y683" s="216"/>
      <c r="Z683" s="216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53"/>
    </row>
    <row r="684" spans="1:65">
      <c r="A684" s="29"/>
      <c r="B684" s="20" t="s">
        <v>267</v>
      </c>
      <c r="C684" s="12"/>
      <c r="D684" s="231">
        <v>6.1335833333333332E-2</v>
      </c>
      <c r="E684" s="231">
        <v>5.3466666666666662E-2</v>
      </c>
      <c r="F684" s="231">
        <v>5.4399999999999997E-2</v>
      </c>
      <c r="G684" s="231">
        <v>5.5882645586144426E-2</v>
      </c>
      <c r="H684" s="231">
        <v>5.6833333333333326E-2</v>
      </c>
      <c r="I684" s="231">
        <v>5.9066666666666677E-2</v>
      </c>
      <c r="J684" s="231">
        <v>5.5166666666666669E-2</v>
      </c>
      <c r="K684" s="231">
        <v>5.3333333333333337E-2</v>
      </c>
      <c r="L684" s="231">
        <v>6.1166666666666668E-2</v>
      </c>
      <c r="M684" s="231">
        <v>5.4281833333333328E-2</v>
      </c>
      <c r="N684" s="231">
        <v>5.1866666666666672E-2</v>
      </c>
      <c r="O684" s="231">
        <v>5.6666666666666664E-2</v>
      </c>
      <c r="P684" s="231">
        <v>5.6999999999999995E-2</v>
      </c>
      <c r="Q684" s="231">
        <v>5.733333333333334E-2</v>
      </c>
      <c r="R684" s="231">
        <v>5.5666666666666663E-2</v>
      </c>
      <c r="S684" s="231">
        <v>5.7833333333333327E-2</v>
      </c>
      <c r="T684" s="231">
        <v>5.8166666666666665E-2</v>
      </c>
      <c r="U684" s="231">
        <v>5.2683333333333339E-2</v>
      </c>
      <c r="V684" s="231">
        <v>4.9981500000000005E-2</v>
      </c>
      <c r="W684" s="215"/>
      <c r="X684" s="216"/>
      <c r="Y684" s="216"/>
      <c r="Z684" s="216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53"/>
    </row>
    <row r="685" spans="1:65">
      <c r="A685" s="29"/>
      <c r="B685" s="3" t="s">
        <v>268</v>
      </c>
      <c r="C685" s="28"/>
      <c r="D685" s="23">
        <v>6.1261000000000003E-2</v>
      </c>
      <c r="E685" s="23">
        <v>5.355E-2</v>
      </c>
      <c r="F685" s="23">
        <v>5.4399999999999997E-2</v>
      </c>
      <c r="G685" s="23">
        <v>5.6192961011167761E-2</v>
      </c>
      <c r="H685" s="23">
        <v>5.6999999999999995E-2</v>
      </c>
      <c r="I685" s="23">
        <v>5.9050000000000005E-2</v>
      </c>
      <c r="J685" s="23">
        <v>5.5E-2</v>
      </c>
      <c r="K685" s="23">
        <v>5.2499999999999998E-2</v>
      </c>
      <c r="L685" s="23">
        <v>6.0999999999999999E-2</v>
      </c>
      <c r="M685" s="23">
        <v>5.4258500000000001E-2</v>
      </c>
      <c r="N685" s="23">
        <v>5.1749999999999997E-2</v>
      </c>
      <c r="O685" s="23">
        <v>5.6999999999999995E-2</v>
      </c>
      <c r="P685" s="23">
        <v>5.6999999999999995E-2</v>
      </c>
      <c r="Q685" s="23">
        <v>5.7499999999999996E-2</v>
      </c>
      <c r="R685" s="23">
        <v>5.5500000000000008E-2</v>
      </c>
      <c r="S685" s="23">
        <v>5.8000000000000003E-2</v>
      </c>
      <c r="T685" s="23">
        <v>5.8650000000000001E-2</v>
      </c>
      <c r="U685" s="23">
        <v>5.3000000000000005E-2</v>
      </c>
      <c r="V685" s="23">
        <v>5.0391999999999992E-2</v>
      </c>
      <c r="W685" s="215"/>
      <c r="X685" s="216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53"/>
    </row>
    <row r="686" spans="1:65">
      <c r="A686" s="29"/>
      <c r="B686" s="3" t="s">
        <v>269</v>
      </c>
      <c r="C686" s="28"/>
      <c r="D686" s="23">
        <v>3.1904445876189082E-4</v>
      </c>
      <c r="E686" s="23">
        <v>5.9553897157672581E-4</v>
      </c>
      <c r="F686" s="23">
        <v>4.898979485566372E-4</v>
      </c>
      <c r="G686" s="23">
        <v>1.4788295362434375E-3</v>
      </c>
      <c r="H686" s="23">
        <v>7.527726527090838E-4</v>
      </c>
      <c r="I686" s="23">
        <v>1.2225656083281044E-3</v>
      </c>
      <c r="J686" s="23">
        <v>7.5277265270908477E-4</v>
      </c>
      <c r="K686" s="23">
        <v>1.966384160500349E-3</v>
      </c>
      <c r="L686" s="23">
        <v>1.8348478592697178E-3</v>
      </c>
      <c r="M686" s="23">
        <v>3.2559571045495764E-4</v>
      </c>
      <c r="N686" s="23">
        <v>5.7850381733110933E-4</v>
      </c>
      <c r="O686" s="23">
        <v>5.1639777949431559E-4</v>
      </c>
      <c r="P686" s="23">
        <v>6.3245553203367425E-4</v>
      </c>
      <c r="Q686" s="23">
        <v>8.1649658092772573E-4</v>
      </c>
      <c r="R686" s="23">
        <v>8.1649658092772573E-4</v>
      </c>
      <c r="S686" s="23">
        <v>7.5277265270908044E-4</v>
      </c>
      <c r="T686" s="23">
        <v>1.112954027202683E-3</v>
      </c>
      <c r="U686" s="23">
        <v>1.5702441423761692E-3</v>
      </c>
      <c r="V686" s="23">
        <v>1.7215809885102709E-3</v>
      </c>
      <c r="W686" s="215"/>
      <c r="X686" s="216"/>
      <c r="Y686" s="216"/>
      <c r="Z686" s="216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53"/>
    </row>
    <row r="687" spans="1:65">
      <c r="A687" s="29"/>
      <c r="B687" s="3" t="s">
        <v>87</v>
      </c>
      <c r="C687" s="28"/>
      <c r="D687" s="13">
        <v>5.2015998059083057E-3</v>
      </c>
      <c r="E687" s="13">
        <v>1.1138509443454972E-2</v>
      </c>
      <c r="F687" s="13">
        <v>9.0054769955264201E-3</v>
      </c>
      <c r="G687" s="13">
        <v>2.6463126803182333E-2</v>
      </c>
      <c r="H687" s="13">
        <v>1.3245266616582121E-2</v>
      </c>
      <c r="I687" s="13">
        <v>2.0698063346412599E-2</v>
      </c>
      <c r="J687" s="13">
        <v>1.3645425728865585E-2</v>
      </c>
      <c r="K687" s="13">
        <v>3.6869703009381541E-2</v>
      </c>
      <c r="L687" s="13">
        <v>2.9997512685608466E-2</v>
      </c>
      <c r="M687" s="13">
        <v>5.9982445407756003E-3</v>
      </c>
      <c r="N687" s="13">
        <v>1.1153672570651207E-2</v>
      </c>
      <c r="O687" s="13">
        <v>9.1129019910761583E-3</v>
      </c>
      <c r="P687" s="13">
        <v>1.1095711088310076E-2</v>
      </c>
      <c r="Q687" s="13">
        <v>1.4241219434785912E-2</v>
      </c>
      <c r="R687" s="13">
        <v>1.4667603250198667E-2</v>
      </c>
      <c r="S687" s="13">
        <v>1.3016241833586406E-2</v>
      </c>
      <c r="T687" s="13">
        <v>1.9133880123828363E-2</v>
      </c>
      <c r="U687" s="13">
        <v>2.9805330130518868E-2</v>
      </c>
      <c r="V687" s="13">
        <v>3.4444364184953849E-2</v>
      </c>
      <c r="W687" s="150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9"/>
      <c r="B688" s="3" t="s">
        <v>270</v>
      </c>
      <c r="C688" s="28"/>
      <c r="D688" s="13">
        <v>9.7209235133940641E-2</v>
      </c>
      <c r="E688" s="13">
        <v>-4.3558760835922028E-2</v>
      </c>
      <c r="F688" s="13">
        <v>-2.6862779104878221E-2</v>
      </c>
      <c r="G688" s="13">
        <v>-3.403966550067361E-4</v>
      </c>
      <c r="H688" s="13">
        <v>1.6666030408200028E-2</v>
      </c>
      <c r="I688" s="13">
        <v>5.6617129550340817E-2</v>
      </c>
      <c r="J688" s="13">
        <v>-1.3148222682949351E-2</v>
      </c>
      <c r="K688" s="13">
        <v>-4.5943901083213778E-2</v>
      </c>
      <c r="L688" s="13">
        <v>9.4183088445189078E-2</v>
      </c>
      <c r="M688" s="13">
        <v>-2.8976609649040808E-2</v>
      </c>
      <c r="N688" s="13">
        <v>-7.2180443803425365E-2</v>
      </c>
      <c r="O688" s="13">
        <v>1.368460509908509E-2</v>
      </c>
      <c r="P688" s="13">
        <v>1.9647455717314966E-2</v>
      </c>
      <c r="Q688" s="13">
        <v>2.5610306335545285E-2</v>
      </c>
      <c r="R688" s="13">
        <v>-4.2039467556045373E-3</v>
      </c>
      <c r="S688" s="13">
        <v>3.4554582262889877E-2</v>
      </c>
      <c r="T688" s="13">
        <v>4.0517432881119753E-2</v>
      </c>
      <c r="U688" s="13">
        <v>-5.7571459788762103E-2</v>
      </c>
      <c r="V688" s="13">
        <v>-0.10590334547482472</v>
      </c>
      <c r="W688" s="150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9"/>
      <c r="B689" s="44" t="s">
        <v>271</v>
      </c>
      <c r="C689" s="45"/>
      <c r="D689" s="43">
        <v>1.89</v>
      </c>
      <c r="E689" s="43">
        <v>0.84</v>
      </c>
      <c r="F689" s="43">
        <v>0.51</v>
      </c>
      <c r="G689" s="43">
        <v>0</v>
      </c>
      <c r="H689" s="43">
        <v>0.33</v>
      </c>
      <c r="I689" s="43">
        <v>1.1000000000000001</v>
      </c>
      <c r="J689" s="43">
        <v>0.25</v>
      </c>
      <c r="K689" s="43">
        <v>0.88</v>
      </c>
      <c r="L689" s="43">
        <v>1.83</v>
      </c>
      <c r="M689" s="43">
        <v>0.55000000000000004</v>
      </c>
      <c r="N689" s="43">
        <v>1.39</v>
      </c>
      <c r="O689" s="43">
        <v>0.27</v>
      </c>
      <c r="P689" s="43">
        <v>0.39</v>
      </c>
      <c r="Q689" s="43">
        <v>0.5</v>
      </c>
      <c r="R689" s="43">
        <v>7.0000000000000007E-2</v>
      </c>
      <c r="S689" s="43">
        <v>0.67</v>
      </c>
      <c r="T689" s="43">
        <v>0.79</v>
      </c>
      <c r="U689" s="43">
        <v>1.1100000000000001</v>
      </c>
      <c r="V689" s="43">
        <v>2.04</v>
      </c>
      <c r="W689" s="150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B690" s="3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BM690" s="52"/>
    </row>
    <row r="691" spans="1:65" ht="15">
      <c r="B691" s="8" t="s">
        <v>552</v>
      </c>
      <c r="BM691" s="27" t="s">
        <v>67</v>
      </c>
    </row>
    <row r="692" spans="1:65" ht="15">
      <c r="A692" s="24" t="s">
        <v>37</v>
      </c>
      <c r="B692" s="18" t="s">
        <v>115</v>
      </c>
      <c r="C692" s="15" t="s">
        <v>116</v>
      </c>
      <c r="D692" s="16" t="s">
        <v>238</v>
      </c>
      <c r="E692" s="17" t="s">
        <v>238</v>
      </c>
      <c r="F692" s="17" t="s">
        <v>238</v>
      </c>
      <c r="G692" s="17" t="s">
        <v>238</v>
      </c>
      <c r="H692" s="17" t="s">
        <v>238</v>
      </c>
      <c r="I692" s="17" t="s">
        <v>238</v>
      </c>
      <c r="J692" s="17" t="s">
        <v>238</v>
      </c>
      <c r="K692" s="17" t="s">
        <v>238</v>
      </c>
      <c r="L692" s="17" t="s">
        <v>238</v>
      </c>
      <c r="M692" s="17" t="s">
        <v>238</v>
      </c>
      <c r="N692" s="17" t="s">
        <v>238</v>
      </c>
      <c r="O692" s="17" t="s">
        <v>238</v>
      </c>
      <c r="P692" s="17" t="s">
        <v>238</v>
      </c>
      <c r="Q692" s="17" t="s">
        <v>238</v>
      </c>
      <c r="R692" s="17" t="s">
        <v>238</v>
      </c>
      <c r="S692" s="17" t="s">
        <v>238</v>
      </c>
      <c r="T692" s="17" t="s">
        <v>238</v>
      </c>
      <c r="U692" s="17" t="s">
        <v>238</v>
      </c>
      <c r="V692" s="17" t="s">
        <v>238</v>
      </c>
      <c r="W692" s="17" t="s">
        <v>238</v>
      </c>
      <c r="X692" s="150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239</v>
      </c>
      <c r="C693" s="9" t="s">
        <v>239</v>
      </c>
      <c r="D693" s="148" t="s">
        <v>241</v>
      </c>
      <c r="E693" s="149" t="s">
        <v>242</v>
      </c>
      <c r="F693" s="149" t="s">
        <v>243</v>
      </c>
      <c r="G693" s="149" t="s">
        <v>244</v>
      </c>
      <c r="H693" s="149" t="s">
        <v>245</v>
      </c>
      <c r="I693" s="149" t="s">
        <v>246</v>
      </c>
      <c r="J693" s="149" t="s">
        <v>247</v>
      </c>
      <c r="K693" s="149" t="s">
        <v>248</v>
      </c>
      <c r="L693" s="149" t="s">
        <v>249</v>
      </c>
      <c r="M693" s="149" t="s">
        <v>250</v>
      </c>
      <c r="N693" s="149" t="s">
        <v>251</v>
      </c>
      <c r="O693" s="149" t="s">
        <v>252</v>
      </c>
      <c r="P693" s="149" t="s">
        <v>253</v>
      </c>
      <c r="Q693" s="149" t="s">
        <v>254</v>
      </c>
      <c r="R693" s="149" t="s">
        <v>255</v>
      </c>
      <c r="S693" s="149" t="s">
        <v>273</v>
      </c>
      <c r="T693" s="149" t="s">
        <v>256</v>
      </c>
      <c r="U693" s="149" t="s">
        <v>257</v>
      </c>
      <c r="V693" s="149" t="s">
        <v>258</v>
      </c>
      <c r="W693" s="149" t="s">
        <v>280</v>
      </c>
      <c r="X693" s="150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118</v>
      </c>
      <c r="E694" s="11" t="s">
        <v>299</v>
      </c>
      <c r="F694" s="11" t="s">
        <v>299</v>
      </c>
      <c r="G694" s="11" t="s">
        <v>299</v>
      </c>
      <c r="H694" s="11" t="s">
        <v>299</v>
      </c>
      <c r="I694" s="11" t="s">
        <v>299</v>
      </c>
      <c r="J694" s="11" t="s">
        <v>299</v>
      </c>
      <c r="K694" s="11" t="s">
        <v>300</v>
      </c>
      <c r="L694" s="11" t="s">
        <v>118</v>
      </c>
      <c r="M694" s="11" t="s">
        <v>300</v>
      </c>
      <c r="N694" s="11" t="s">
        <v>299</v>
      </c>
      <c r="O694" s="11" t="s">
        <v>299</v>
      </c>
      <c r="P694" s="11" t="s">
        <v>299</v>
      </c>
      <c r="Q694" s="11" t="s">
        <v>299</v>
      </c>
      <c r="R694" s="11" t="s">
        <v>299</v>
      </c>
      <c r="S694" s="11" t="s">
        <v>299</v>
      </c>
      <c r="T694" s="11" t="s">
        <v>299</v>
      </c>
      <c r="U694" s="11" t="s">
        <v>300</v>
      </c>
      <c r="V694" s="11" t="s">
        <v>300</v>
      </c>
      <c r="W694" s="11" t="s">
        <v>118</v>
      </c>
      <c r="X694" s="150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0</v>
      </c>
    </row>
    <row r="695" spans="1:65">
      <c r="A695" s="29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150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0</v>
      </c>
    </row>
    <row r="696" spans="1:65">
      <c r="A696" s="29"/>
      <c r="B696" s="18">
        <v>1</v>
      </c>
      <c r="C696" s="14">
        <v>1</v>
      </c>
      <c r="D696" s="217">
        <v>268.16200000000003</v>
      </c>
      <c r="E696" s="218">
        <v>334</v>
      </c>
      <c r="F696" s="217">
        <v>249.7</v>
      </c>
      <c r="G696" s="217">
        <v>250.06273225078513</v>
      </c>
      <c r="H696" s="217">
        <v>257</v>
      </c>
      <c r="I696" s="217">
        <v>257.26</v>
      </c>
      <c r="J696" s="217">
        <v>265</v>
      </c>
      <c r="K696" s="217">
        <v>250.99999999999997</v>
      </c>
      <c r="L696" s="217">
        <v>245</v>
      </c>
      <c r="M696" s="217">
        <v>252.16804979253115</v>
      </c>
      <c r="N696" s="217">
        <v>234</v>
      </c>
      <c r="O696" s="217">
        <v>258</v>
      </c>
      <c r="P696" s="217">
        <v>262</v>
      </c>
      <c r="Q696" s="217">
        <v>269</v>
      </c>
      <c r="R696" s="217">
        <v>264</v>
      </c>
      <c r="S696" s="217">
        <v>275</v>
      </c>
      <c r="T696" s="217">
        <v>256.37259999999998</v>
      </c>
      <c r="U696" s="217">
        <v>263</v>
      </c>
      <c r="V696" s="217">
        <v>265</v>
      </c>
      <c r="W696" s="217">
        <v>276.36</v>
      </c>
      <c r="X696" s="219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0"/>
      <c r="AT696" s="220"/>
      <c r="AU696" s="220"/>
      <c r="AV696" s="220"/>
      <c r="AW696" s="220"/>
      <c r="AX696" s="220"/>
      <c r="AY696" s="220"/>
      <c r="AZ696" s="220"/>
      <c r="BA696" s="220"/>
      <c r="BB696" s="220"/>
      <c r="BC696" s="220"/>
      <c r="BD696" s="220"/>
      <c r="BE696" s="220"/>
      <c r="BF696" s="220"/>
      <c r="BG696" s="220"/>
      <c r="BH696" s="220"/>
      <c r="BI696" s="220"/>
      <c r="BJ696" s="220"/>
      <c r="BK696" s="220"/>
      <c r="BL696" s="220"/>
      <c r="BM696" s="221">
        <v>1</v>
      </c>
    </row>
    <row r="697" spans="1:65">
      <c r="A697" s="29"/>
      <c r="B697" s="19">
        <v>1</v>
      </c>
      <c r="C697" s="9">
        <v>2</v>
      </c>
      <c r="D697" s="222">
        <v>267.34500000000003</v>
      </c>
      <c r="E697" s="223">
        <v>346</v>
      </c>
      <c r="F697" s="222">
        <v>245.9</v>
      </c>
      <c r="G697" s="222">
        <v>250.22650704875107</v>
      </c>
      <c r="H697" s="222">
        <v>257</v>
      </c>
      <c r="I697" s="222">
        <v>260.29000000000002</v>
      </c>
      <c r="J697" s="222">
        <v>271</v>
      </c>
      <c r="K697" s="222">
        <v>248</v>
      </c>
      <c r="L697" s="222">
        <v>248</v>
      </c>
      <c r="M697" s="222">
        <v>251.01659751037343</v>
      </c>
      <c r="N697" s="222">
        <v>231</v>
      </c>
      <c r="O697" s="222">
        <v>257</v>
      </c>
      <c r="P697" s="222">
        <v>261</v>
      </c>
      <c r="Q697" s="222">
        <v>258</v>
      </c>
      <c r="R697" s="222">
        <v>258</v>
      </c>
      <c r="S697" s="222">
        <v>270</v>
      </c>
      <c r="T697" s="222">
        <v>254.6292</v>
      </c>
      <c r="U697" s="222">
        <v>254.5</v>
      </c>
      <c r="V697" s="222">
        <v>266</v>
      </c>
      <c r="W697" s="224">
        <v>304.83999999999997</v>
      </c>
      <c r="X697" s="219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  <c r="AJ697" s="220"/>
      <c r="AK697" s="220"/>
      <c r="AL697" s="220"/>
      <c r="AM697" s="220"/>
      <c r="AN697" s="220"/>
      <c r="AO697" s="220"/>
      <c r="AP697" s="220"/>
      <c r="AQ697" s="220"/>
      <c r="AR697" s="220"/>
      <c r="AS697" s="220"/>
      <c r="AT697" s="220"/>
      <c r="AU697" s="220"/>
      <c r="AV697" s="220"/>
      <c r="AW697" s="220"/>
      <c r="AX697" s="220"/>
      <c r="AY697" s="220"/>
      <c r="AZ697" s="220"/>
      <c r="BA697" s="220"/>
      <c r="BB697" s="220"/>
      <c r="BC697" s="220"/>
      <c r="BD697" s="220"/>
      <c r="BE697" s="220"/>
      <c r="BF697" s="220"/>
      <c r="BG697" s="220"/>
      <c r="BH697" s="220"/>
      <c r="BI697" s="220"/>
      <c r="BJ697" s="220"/>
      <c r="BK697" s="220"/>
      <c r="BL697" s="220"/>
      <c r="BM697" s="221" t="e">
        <v>#N/A</v>
      </c>
    </row>
    <row r="698" spans="1:65">
      <c r="A698" s="29"/>
      <c r="B698" s="19">
        <v>1</v>
      </c>
      <c r="C698" s="9">
        <v>3</v>
      </c>
      <c r="D698" s="222">
        <v>269.07500000000005</v>
      </c>
      <c r="E698" s="223">
        <v>338</v>
      </c>
      <c r="F698" s="222">
        <v>250.20000000000002</v>
      </c>
      <c r="G698" s="222">
        <v>253.721050614256</v>
      </c>
      <c r="H698" s="222">
        <v>255.00000000000003</v>
      </c>
      <c r="I698" s="222">
        <v>254.87999999999997</v>
      </c>
      <c r="J698" s="222">
        <v>277</v>
      </c>
      <c r="K698" s="222">
        <v>247</v>
      </c>
      <c r="L698" s="222">
        <v>250.99999999999997</v>
      </c>
      <c r="M698" s="222">
        <v>248.91078838174272</v>
      </c>
      <c r="N698" s="222">
        <v>230</v>
      </c>
      <c r="O698" s="222">
        <v>252</v>
      </c>
      <c r="P698" s="222">
        <v>261</v>
      </c>
      <c r="Q698" s="222">
        <v>266</v>
      </c>
      <c r="R698" s="222">
        <v>261</v>
      </c>
      <c r="S698" s="222">
        <v>264</v>
      </c>
      <c r="T698" s="222">
        <v>256.78399999999999</v>
      </c>
      <c r="U698" s="222">
        <v>264.60000000000002</v>
      </c>
      <c r="V698" s="222">
        <v>264</v>
      </c>
      <c r="W698" s="222">
        <v>291.7</v>
      </c>
      <c r="X698" s="219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  <c r="AJ698" s="220"/>
      <c r="AK698" s="220"/>
      <c r="AL698" s="220"/>
      <c r="AM698" s="220"/>
      <c r="AN698" s="220"/>
      <c r="AO698" s="220"/>
      <c r="AP698" s="220"/>
      <c r="AQ698" s="220"/>
      <c r="AR698" s="220"/>
      <c r="AS698" s="220"/>
      <c r="AT698" s="220"/>
      <c r="AU698" s="220"/>
      <c r="AV698" s="220"/>
      <c r="AW698" s="220"/>
      <c r="AX698" s="220"/>
      <c r="AY698" s="220"/>
      <c r="AZ698" s="220"/>
      <c r="BA698" s="220"/>
      <c r="BB698" s="220"/>
      <c r="BC698" s="220"/>
      <c r="BD698" s="220"/>
      <c r="BE698" s="220"/>
      <c r="BF698" s="220"/>
      <c r="BG698" s="220"/>
      <c r="BH698" s="220"/>
      <c r="BI698" s="220"/>
      <c r="BJ698" s="220"/>
      <c r="BK698" s="220"/>
      <c r="BL698" s="220"/>
      <c r="BM698" s="221">
        <v>16</v>
      </c>
    </row>
    <row r="699" spans="1:65">
      <c r="A699" s="29"/>
      <c r="B699" s="19">
        <v>1</v>
      </c>
      <c r="C699" s="9">
        <v>4</v>
      </c>
      <c r="D699" s="222">
        <v>272.73800000000006</v>
      </c>
      <c r="E699" s="223">
        <v>349</v>
      </c>
      <c r="F699" s="222">
        <v>246.89999999999998</v>
      </c>
      <c r="G699" s="224">
        <v>270.51529129000193</v>
      </c>
      <c r="H699" s="222">
        <v>254</v>
      </c>
      <c r="I699" s="222">
        <v>258.52</v>
      </c>
      <c r="J699" s="222">
        <v>269</v>
      </c>
      <c r="K699" s="222">
        <v>244</v>
      </c>
      <c r="L699" s="222">
        <v>258</v>
      </c>
      <c r="M699" s="222">
        <v>251.85684647302904</v>
      </c>
      <c r="N699" s="222">
        <v>232</v>
      </c>
      <c r="O699" s="222">
        <v>247</v>
      </c>
      <c r="P699" s="222">
        <v>256</v>
      </c>
      <c r="Q699" s="222">
        <v>258</v>
      </c>
      <c r="R699" s="222">
        <v>263</v>
      </c>
      <c r="S699" s="222">
        <v>266</v>
      </c>
      <c r="T699" s="222">
        <v>258.29360000000003</v>
      </c>
      <c r="U699" s="222">
        <v>256.60000000000002</v>
      </c>
      <c r="V699" s="224">
        <v>274</v>
      </c>
      <c r="W699" s="222">
        <v>248.18000000000004</v>
      </c>
      <c r="X699" s="219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  <c r="AJ699" s="220"/>
      <c r="AK699" s="220"/>
      <c r="AL699" s="220"/>
      <c r="AM699" s="220"/>
      <c r="AN699" s="220"/>
      <c r="AO699" s="220"/>
      <c r="AP699" s="220"/>
      <c r="AQ699" s="220"/>
      <c r="AR699" s="220"/>
      <c r="AS699" s="220"/>
      <c r="AT699" s="220"/>
      <c r="AU699" s="220"/>
      <c r="AV699" s="220"/>
      <c r="AW699" s="220"/>
      <c r="AX699" s="220"/>
      <c r="AY699" s="220"/>
      <c r="AZ699" s="220"/>
      <c r="BA699" s="220"/>
      <c r="BB699" s="220"/>
      <c r="BC699" s="220"/>
      <c r="BD699" s="220"/>
      <c r="BE699" s="220"/>
      <c r="BF699" s="220"/>
      <c r="BG699" s="220"/>
      <c r="BH699" s="220"/>
      <c r="BI699" s="220"/>
      <c r="BJ699" s="220"/>
      <c r="BK699" s="220"/>
      <c r="BL699" s="220"/>
      <c r="BM699" s="221">
        <v>257.72375876534244</v>
      </c>
    </row>
    <row r="700" spans="1:65">
      <c r="A700" s="29"/>
      <c r="B700" s="19">
        <v>1</v>
      </c>
      <c r="C700" s="9">
        <v>5</v>
      </c>
      <c r="D700" s="224">
        <v>285.21200000000005</v>
      </c>
      <c r="E700" s="223">
        <v>342</v>
      </c>
      <c r="F700" s="222">
        <v>248.50000000000003</v>
      </c>
      <c r="G700" s="222">
        <v>254.42034004397681</v>
      </c>
      <c r="H700" s="222">
        <v>257</v>
      </c>
      <c r="I700" s="222">
        <v>255.24</v>
      </c>
      <c r="J700" s="222">
        <v>262</v>
      </c>
      <c r="K700" s="222">
        <v>248</v>
      </c>
      <c r="L700" s="222">
        <v>241</v>
      </c>
      <c r="M700" s="222">
        <v>245.4045643153527</v>
      </c>
      <c r="N700" s="222">
        <v>233</v>
      </c>
      <c r="O700" s="222">
        <v>255.00000000000003</v>
      </c>
      <c r="P700" s="222">
        <v>257</v>
      </c>
      <c r="Q700" s="222">
        <v>271</v>
      </c>
      <c r="R700" s="222">
        <v>273</v>
      </c>
      <c r="S700" s="222">
        <v>263</v>
      </c>
      <c r="T700" s="222">
        <v>256.05380000000002</v>
      </c>
      <c r="U700" s="222">
        <v>262.7</v>
      </c>
      <c r="V700" s="222">
        <v>261</v>
      </c>
      <c r="W700" s="222">
        <v>275.95</v>
      </c>
      <c r="X700" s="219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1">
        <v>103</v>
      </c>
    </row>
    <row r="701" spans="1:65">
      <c r="A701" s="29"/>
      <c r="B701" s="19">
        <v>1</v>
      </c>
      <c r="C701" s="9">
        <v>6</v>
      </c>
      <c r="D701" s="222">
        <v>275.125</v>
      </c>
      <c r="E701" s="223">
        <v>364</v>
      </c>
      <c r="F701" s="222">
        <v>250.3</v>
      </c>
      <c r="G701" s="222">
        <v>261.96310627673995</v>
      </c>
      <c r="H701" s="222">
        <v>260</v>
      </c>
      <c r="I701" s="222">
        <v>253.41999999999996</v>
      </c>
      <c r="J701" s="222">
        <v>271</v>
      </c>
      <c r="K701" s="222">
        <v>254</v>
      </c>
      <c r="L701" s="222">
        <v>250</v>
      </c>
      <c r="M701" s="222">
        <v>249.87136929460578</v>
      </c>
      <c r="N701" s="222">
        <v>238</v>
      </c>
      <c r="O701" s="222">
        <v>255.00000000000003</v>
      </c>
      <c r="P701" s="222">
        <v>264</v>
      </c>
      <c r="Q701" s="222">
        <v>262</v>
      </c>
      <c r="R701" s="222">
        <v>265</v>
      </c>
      <c r="S701" s="222">
        <v>271</v>
      </c>
      <c r="T701" s="222">
        <v>256.7946</v>
      </c>
      <c r="U701" s="222">
        <v>265.60000000000002</v>
      </c>
      <c r="V701" s="222">
        <v>265</v>
      </c>
      <c r="W701" s="222">
        <v>250.84</v>
      </c>
      <c r="X701" s="219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5"/>
    </row>
    <row r="702" spans="1:65">
      <c r="A702" s="29"/>
      <c r="B702" s="20" t="s">
        <v>267</v>
      </c>
      <c r="C702" s="12"/>
      <c r="D702" s="226">
        <v>272.94283333333334</v>
      </c>
      <c r="E702" s="226">
        <v>345.5</v>
      </c>
      <c r="F702" s="226">
        <v>248.58333333333334</v>
      </c>
      <c r="G702" s="226">
        <v>256.81817125408514</v>
      </c>
      <c r="H702" s="226">
        <v>256.66666666666669</v>
      </c>
      <c r="I702" s="226">
        <v>256.60166666666663</v>
      </c>
      <c r="J702" s="226">
        <v>269.16666666666669</v>
      </c>
      <c r="K702" s="226">
        <v>248.66666666666666</v>
      </c>
      <c r="L702" s="226">
        <v>248.83333333333334</v>
      </c>
      <c r="M702" s="226">
        <v>249.87136929460578</v>
      </c>
      <c r="N702" s="226">
        <v>233</v>
      </c>
      <c r="O702" s="226">
        <v>254</v>
      </c>
      <c r="P702" s="226">
        <v>260.16666666666669</v>
      </c>
      <c r="Q702" s="226">
        <v>264</v>
      </c>
      <c r="R702" s="226">
        <v>264</v>
      </c>
      <c r="S702" s="226">
        <v>268.16666666666669</v>
      </c>
      <c r="T702" s="226">
        <v>256.48796666666669</v>
      </c>
      <c r="U702" s="226">
        <v>261.16666666666669</v>
      </c>
      <c r="V702" s="226">
        <v>265.83333333333331</v>
      </c>
      <c r="W702" s="226">
        <v>274.64500000000004</v>
      </c>
      <c r="X702" s="219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5"/>
    </row>
    <row r="703" spans="1:65">
      <c r="A703" s="29"/>
      <c r="B703" s="3" t="s">
        <v>268</v>
      </c>
      <c r="C703" s="28"/>
      <c r="D703" s="222">
        <v>270.90650000000005</v>
      </c>
      <c r="E703" s="222">
        <v>344</v>
      </c>
      <c r="F703" s="222">
        <v>249.10000000000002</v>
      </c>
      <c r="G703" s="222">
        <v>254.0706953291164</v>
      </c>
      <c r="H703" s="222">
        <v>257</v>
      </c>
      <c r="I703" s="222">
        <v>256.25</v>
      </c>
      <c r="J703" s="222">
        <v>270</v>
      </c>
      <c r="K703" s="222">
        <v>248</v>
      </c>
      <c r="L703" s="222">
        <v>249</v>
      </c>
      <c r="M703" s="222">
        <v>250.44398340248961</v>
      </c>
      <c r="N703" s="222">
        <v>232.5</v>
      </c>
      <c r="O703" s="222">
        <v>255.00000000000003</v>
      </c>
      <c r="P703" s="222">
        <v>261</v>
      </c>
      <c r="Q703" s="222">
        <v>264</v>
      </c>
      <c r="R703" s="222">
        <v>263.5</v>
      </c>
      <c r="S703" s="222">
        <v>268</v>
      </c>
      <c r="T703" s="222">
        <v>256.57830000000001</v>
      </c>
      <c r="U703" s="222">
        <v>262.85000000000002</v>
      </c>
      <c r="V703" s="222">
        <v>265</v>
      </c>
      <c r="W703" s="222">
        <v>276.15499999999997</v>
      </c>
      <c r="X703" s="219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5"/>
    </row>
    <row r="704" spans="1:65">
      <c r="A704" s="29"/>
      <c r="B704" s="3" t="s">
        <v>269</v>
      </c>
      <c r="C704" s="28"/>
      <c r="D704" s="222">
        <v>6.7005745848148486</v>
      </c>
      <c r="E704" s="222">
        <v>10.540398474441087</v>
      </c>
      <c r="F704" s="222">
        <v>1.8356651837049938</v>
      </c>
      <c r="G704" s="222">
        <v>7.9813432147561194</v>
      </c>
      <c r="H704" s="222">
        <v>2.0655911179772843</v>
      </c>
      <c r="I704" s="222">
        <v>2.5557184247617633</v>
      </c>
      <c r="J704" s="222">
        <v>5.2313159593611491</v>
      </c>
      <c r="K704" s="222">
        <v>3.4448028487370133</v>
      </c>
      <c r="L704" s="222">
        <v>5.7763887219149854</v>
      </c>
      <c r="M704" s="222">
        <v>2.5061313219629011</v>
      </c>
      <c r="N704" s="222">
        <v>2.8284271247461903</v>
      </c>
      <c r="O704" s="222">
        <v>4.0000000000000027</v>
      </c>
      <c r="P704" s="222">
        <v>3.0605010483034745</v>
      </c>
      <c r="Q704" s="222">
        <v>5.5497747702046434</v>
      </c>
      <c r="R704" s="222">
        <v>5.0596442562694071</v>
      </c>
      <c r="S704" s="222">
        <v>4.6224091842530193</v>
      </c>
      <c r="T704" s="222">
        <v>1.1915364160052699</v>
      </c>
      <c r="U704" s="222">
        <v>4.5266617574838408</v>
      </c>
      <c r="V704" s="222">
        <v>4.3550736694878847</v>
      </c>
      <c r="W704" s="222">
        <v>22.245581808529963</v>
      </c>
      <c r="X704" s="219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5"/>
    </row>
    <row r="705" spans="1:65">
      <c r="A705" s="29"/>
      <c r="B705" s="3" t="s">
        <v>87</v>
      </c>
      <c r="C705" s="28"/>
      <c r="D705" s="13">
        <v>2.4549369928433786E-2</v>
      </c>
      <c r="E705" s="13">
        <v>3.0507665627904738E-2</v>
      </c>
      <c r="F705" s="13">
        <v>7.384506270351969E-3</v>
      </c>
      <c r="G705" s="13">
        <v>3.1077797866801694E-2</v>
      </c>
      <c r="H705" s="13">
        <v>8.0477576025088995E-3</v>
      </c>
      <c r="I705" s="13">
        <v>9.9598668159927399E-3</v>
      </c>
      <c r="J705" s="13">
        <v>1.9435229570381976E-2</v>
      </c>
      <c r="K705" s="13">
        <v>1.3853094565966543E-2</v>
      </c>
      <c r="L705" s="13">
        <v>2.3213886357327469E-2</v>
      </c>
      <c r="M705" s="13">
        <v>1.0029685790083847E-2</v>
      </c>
      <c r="N705" s="13">
        <v>1.2139172209211117E-2</v>
      </c>
      <c r="O705" s="13">
        <v>1.5748031496063002E-2</v>
      </c>
      <c r="P705" s="13">
        <v>1.1763617097899325E-2</v>
      </c>
      <c r="Q705" s="13">
        <v>2.1021874129563044E-2</v>
      </c>
      <c r="R705" s="13">
        <v>1.9165319152535634E-2</v>
      </c>
      <c r="S705" s="13">
        <v>1.7237075889072785E-2</v>
      </c>
      <c r="T705" s="13">
        <v>4.6455840852518346E-3</v>
      </c>
      <c r="U705" s="13">
        <v>1.7332463653416109E-2</v>
      </c>
      <c r="V705" s="13">
        <v>1.6382722267666024E-2</v>
      </c>
      <c r="W705" s="13">
        <v>8.099758527746713E-2</v>
      </c>
      <c r="X705" s="150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9"/>
      <c r="B706" s="3" t="s">
        <v>270</v>
      </c>
      <c r="C706" s="28"/>
      <c r="D706" s="13">
        <v>5.9051888118114348E-2</v>
      </c>
      <c r="E706" s="13">
        <v>0.34058265196488091</v>
      </c>
      <c r="F706" s="13">
        <v>-3.5465979061447217E-2</v>
      </c>
      <c r="G706" s="13">
        <v>-3.5137913384299946E-3</v>
      </c>
      <c r="H706" s="13">
        <v>-4.1016478408505419E-3</v>
      </c>
      <c r="I706" s="13">
        <v>-4.3538558650988435E-3</v>
      </c>
      <c r="J706" s="13">
        <v>4.4399895283783408E-2</v>
      </c>
      <c r="K706" s="13">
        <v>-3.5142635440616354E-2</v>
      </c>
      <c r="L706" s="13">
        <v>-3.4495948198954518E-2</v>
      </c>
      <c r="M706" s="13">
        <v>-3.0468240523708445E-2</v>
      </c>
      <c r="N706" s="13">
        <v>-9.5931236156824085E-2</v>
      </c>
      <c r="O706" s="13">
        <v>-1.4448643707439146E-2</v>
      </c>
      <c r="P706" s="13">
        <v>9.4787842340469108E-3</v>
      </c>
      <c r="Q706" s="13">
        <v>2.4352590792267925E-2</v>
      </c>
      <c r="R706" s="13">
        <v>2.4352590792267925E-2</v>
      </c>
      <c r="S706" s="13">
        <v>4.0519771833812612E-2</v>
      </c>
      <c r="T706" s="13">
        <v>-4.7950259013602725E-3</v>
      </c>
      <c r="U706" s="13">
        <v>1.3358907684017707E-2</v>
      </c>
      <c r="V706" s="13">
        <v>3.146615045054757E-2</v>
      </c>
      <c r="W706" s="13">
        <v>6.5656504917206426E-2</v>
      </c>
      <c r="X706" s="150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9"/>
      <c r="B707" s="44" t="s">
        <v>271</v>
      </c>
      <c r="C707" s="45"/>
      <c r="D707" s="43">
        <v>1.22</v>
      </c>
      <c r="E707" s="43">
        <v>7.35</v>
      </c>
      <c r="F707" s="43">
        <v>0.84</v>
      </c>
      <c r="G707" s="43">
        <v>0.14000000000000001</v>
      </c>
      <c r="H707" s="43">
        <v>0.15</v>
      </c>
      <c r="I707" s="43">
        <v>0.16</v>
      </c>
      <c r="J707" s="43">
        <v>0.9</v>
      </c>
      <c r="K707" s="43">
        <v>0.83</v>
      </c>
      <c r="L707" s="43">
        <v>0.82</v>
      </c>
      <c r="M707" s="43">
        <v>0.73</v>
      </c>
      <c r="N707" s="43">
        <v>2.15</v>
      </c>
      <c r="O707" s="43">
        <v>0.38</v>
      </c>
      <c r="P707" s="43">
        <v>0.14000000000000001</v>
      </c>
      <c r="Q707" s="43">
        <v>0.47</v>
      </c>
      <c r="R707" s="43">
        <v>0.47</v>
      </c>
      <c r="S707" s="43">
        <v>0.82</v>
      </c>
      <c r="T707" s="43">
        <v>0.17</v>
      </c>
      <c r="U707" s="43">
        <v>0.23</v>
      </c>
      <c r="V707" s="43">
        <v>0.62</v>
      </c>
      <c r="W707" s="43">
        <v>1.36</v>
      </c>
      <c r="X707" s="150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B708" s="3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BM708" s="52"/>
    </row>
    <row r="709" spans="1:65" ht="15">
      <c r="B709" s="8" t="s">
        <v>553</v>
      </c>
      <c r="BM709" s="27" t="s">
        <v>298</v>
      </c>
    </row>
    <row r="710" spans="1:65" ht="15">
      <c r="A710" s="24" t="s">
        <v>127</v>
      </c>
      <c r="B710" s="18" t="s">
        <v>115</v>
      </c>
      <c r="C710" s="15" t="s">
        <v>116</v>
      </c>
      <c r="D710" s="16" t="s">
        <v>238</v>
      </c>
      <c r="E710" s="15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</v>
      </c>
    </row>
    <row r="711" spans="1:65">
      <c r="A711" s="29"/>
      <c r="B711" s="19" t="s">
        <v>239</v>
      </c>
      <c r="C711" s="9" t="s">
        <v>239</v>
      </c>
      <c r="D711" s="148" t="s">
        <v>255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 t="s">
        <v>83</v>
      </c>
    </row>
    <row r="712" spans="1:65">
      <c r="A712" s="29"/>
      <c r="B712" s="19"/>
      <c r="C712" s="9"/>
      <c r="D712" s="10" t="s">
        <v>299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</v>
      </c>
    </row>
    <row r="713" spans="1:65">
      <c r="A713" s="29"/>
      <c r="B713" s="19"/>
      <c r="C713" s="9"/>
      <c r="D713" s="25"/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8">
        <v>1</v>
      </c>
      <c r="C714" s="14">
        <v>1</v>
      </c>
      <c r="D714" s="21">
        <v>11</v>
      </c>
      <c r="E714" s="15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>
        <v>1</v>
      </c>
      <c r="C715" s="9">
        <v>2</v>
      </c>
      <c r="D715" s="11">
        <v>4</v>
      </c>
      <c r="E715" s="15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5</v>
      </c>
    </row>
    <row r="716" spans="1:65">
      <c r="A716" s="29"/>
      <c r="B716" s="19">
        <v>1</v>
      </c>
      <c r="C716" s="9">
        <v>3</v>
      </c>
      <c r="D716" s="11">
        <v>14.999999999999998</v>
      </c>
      <c r="E716" s="15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16</v>
      </c>
    </row>
    <row r="717" spans="1:65">
      <c r="A717" s="29"/>
      <c r="B717" s="19">
        <v>1</v>
      </c>
      <c r="C717" s="9">
        <v>4</v>
      </c>
      <c r="D717" s="11">
        <v>3</v>
      </c>
      <c r="E717" s="15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8.1666666666666696</v>
      </c>
    </row>
    <row r="718" spans="1:65">
      <c r="A718" s="29"/>
      <c r="B718" s="19">
        <v>1</v>
      </c>
      <c r="C718" s="9">
        <v>5</v>
      </c>
      <c r="D718" s="11">
        <v>10</v>
      </c>
      <c r="E718" s="15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11</v>
      </c>
    </row>
    <row r="719" spans="1:65">
      <c r="A719" s="29"/>
      <c r="B719" s="19">
        <v>1</v>
      </c>
      <c r="C719" s="9">
        <v>6</v>
      </c>
      <c r="D719" s="11">
        <v>6</v>
      </c>
      <c r="E719" s="15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9"/>
      <c r="B720" s="20" t="s">
        <v>267</v>
      </c>
      <c r="C720" s="12"/>
      <c r="D720" s="22">
        <v>8.1666666666666661</v>
      </c>
      <c r="E720" s="15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9"/>
      <c r="B721" s="3" t="s">
        <v>268</v>
      </c>
      <c r="C721" s="28"/>
      <c r="D721" s="11">
        <v>8</v>
      </c>
      <c r="E721" s="15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9"/>
      <c r="B722" s="3" t="s">
        <v>269</v>
      </c>
      <c r="C722" s="28"/>
      <c r="D722" s="23">
        <v>4.6224091842530184</v>
      </c>
      <c r="E722" s="15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9"/>
      <c r="B723" s="3" t="s">
        <v>87</v>
      </c>
      <c r="C723" s="28"/>
      <c r="D723" s="13">
        <v>0.56600928786771654</v>
      </c>
      <c r="E723" s="15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9"/>
      <c r="B724" s="3" t="s">
        <v>270</v>
      </c>
      <c r="C724" s="28"/>
      <c r="D724" s="13">
        <v>-4.4408920985006262E-16</v>
      </c>
      <c r="E724" s="15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9"/>
      <c r="B725" s="44" t="s">
        <v>271</v>
      </c>
      <c r="C725" s="45"/>
      <c r="D725" s="43" t="s">
        <v>272</v>
      </c>
      <c r="E725" s="15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B726" s="30"/>
      <c r="C726" s="20"/>
      <c r="D726" s="20"/>
      <c r="BM726" s="52"/>
    </row>
    <row r="727" spans="1:65" ht="15">
      <c r="B727" s="8" t="s">
        <v>554</v>
      </c>
      <c r="BM727" s="27" t="s">
        <v>67</v>
      </c>
    </row>
    <row r="728" spans="1:65" ht="15">
      <c r="A728" s="24" t="s">
        <v>40</v>
      </c>
      <c r="B728" s="18" t="s">
        <v>115</v>
      </c>
      <c r="C728" s="15" t="s">
        <v>116</v>
      </c>
      <c r="D728" s="16" t="s">
        <v>238</v>
      </c>
      <c r="E728" s="17" t="s">
        <v>238</v>
      </c>
      <c r="F728" s="17" t="s">
        <v>238</v>
      </c>
      <c r="G728" s="17" t="s">
        <v>238</v>
      </c>
      <c r="H728" s="17" t="s">
        <v>238</v>
      </c>
      <c r="I728" s="17" t="s">
        <v>238</v>
      </c>
      <c r="J728" s="17" t="s">
        <v>238</v>
      </c>
      <c r="K728" s="17" t="s">
        <v>238</v>
      </c>
      <c r="L728" s="17" t="s">
        <v>238</v>
      </c>
      <c r="M728" s="17" t="s">
        <v>238</v>
      </c>
      <c r="N728" s="17" t="s">
        <v>238</v>
      </c>
      <c r="O728" s="17" t="s">
        <v>238</v>
      </c>
      <c r="P728" s="17" t="s">
        <v>238</v>
      </c>
      <c r="Q728" s="150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</v>
      </c>
    </row>
    <row r="729" spans="1:65">
      <c r="A729" s="29"/>
      <c r="B729" s="19" t="s">
        <v>239</v>
      </c>
      <c r="C729" s="9" t="s">
        <v>239</v>
      </c>
      <c r="D729" s="148" t="s">
        <v>241</v>
      </c>
      <c r="E729" s="149" t="s">
        <v>243</v>
      </c>
      <c r="F729" s="149" t="s">
        <v>244</v>
      </c>
      <c r="G729" s="149" t="s">
        <v>246</v>
      </c>
      <c r="H729" s="149" t="s">
        <v>248</v>
      </c>
      <c r="I729" s="149" t="s">
        <v>251</v>
      </c>
      <c r="J729" s="149" t="s">
        <v>252</v>
      </c>
      <c r="K729" s="149" t="s">
        <v>253</v>
      </c>
      <c r="L729" s="149" t="s">
        <v>254</v>
      </c>
      <c r="M729" s="149" t="s">
        <v>255</v>
      </c>
      <c r="N729" s="149" t="s">
        <v>273</v>
      </c>
      <c r="O729" s="149" t="s">
        <v>256</v>
      </c>
      <c r="P729" s="149" t="s">
        <v>280</v>
      </c>
      <c r="Q729" s="150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3</v>
      </c>
    </row>
    <row r="730" spans="1:65">
      <c r="A730" s="29"/>
      <c r="B730" s="19"/>
      <c r="C730" s="9"/>
      <c r="D730" s="10" t="s">
        <v>299</v>
      </c>
      <c r="E730" s="11" t="s">
        <v>299</v>
      </c>
      <c r="F730" s="11" t="s">
        <v>299</v>
      </c>
      <c r="G730" s="11" t="s">
        <v>299</v>
      </c>
      <c r="H730" s="11" t="s">
        <v>300</v>
      </c>
      <c r="I730" s="11" t="s">
        <v>299</v>
      </c>
      <c r="J730" s="11" t="s">
        <v>299</v>
      </c>
      <c r="K730" s="11" t="s">
        <v>299</v>
      </c>
      <c r="L730" s="11" t="s">
        <v>299</v>
      </c>
      <c r="M730" s="11" t="s">
        <v>299</v>
      </c>
      <c r="N730" s="11" t="s">
        <v>299</v>
      </c>
      <c r="O730" s="11" t="s">
        <v>299</v>
      </c>
      <c r="P730" s="11" t="s">
        <v>299</v>
      </c>
      <c r="Q730" s="150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2</v>
      </c>
    </row>
    <row r="731" spans="1:65">
      <c r="A731" s="29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150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8">
        <v>1</v>
      </c>
      <c r="C732" s="14">
        <v>1</v>
      </c>
      <c r="D732" s="21">
        <v>7.2885</v>
      </c>
      <c r="E732" s="21">
        <v>6.94</v>
      </c>
      <c r="F732" s="21">
        <v>6.1568946169222993</v>
      </c>
      <c r="G732" s="21">
        <v>7.27</v>
      </c>
      <c r="H732" s="21">
        <v>7.2</v>
      </c>
      <c r="I732" s="21">
        <v>6.19</v>
      </c>
      <c r="J732" s="21">
        <v>6.12</v>
      </c>
      <c r="K732" s="21">
        <v>6.81</v>
      </c>
      <c r="L732" s="21">
        <v>6.61</v>
      </c>
      <c r="M732" s="21">
        <v>6.84</v>
      </c>
      <c r="N732" s="21">
        <v>6.69</v>
      </c>
      <c r="O732" s="21">
        <v>6.5989699999999996</v>
      </c>
      <c r="P732" s="21">
        <v>6.6353</v>
      </c>
      <c r="Q732" s="150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>
        <v>1</v>
      </c>
      <c r="C733" s="9">
        <v>2</v>
      </c>
      <c r="D733" s="11">
        <v>7.3773</v>
      </c>
      <c r="E733" s="11">
        <v>7.09</v>
      </c>
      <c r="F733" s="11">
        <v>5.9822900934898042</v>
      </c>
      <c r="G733" s="11">
        <v>7.16</v>
      </c>
      <c r="H733" s="11">
        <v>7.6</v>
      </c>
      <c r="I733" s="11">
        <v>6.09</v>
      </c>
      <c r="J733" s="11">
        <v>6.66</v>
      </c>
      <c r="K733" s="11">
        <v>7.22</v>
      </c>
      <c r="L733" s="11">
        <v>6.29</v>
      </c>
      <c r="M733" s="11">
        <v>6.77</v>
      </c>
      <c r="N733" s="11">
        <v>6.88</v>
      </c>
      <c r="O733" s="11">
        <v>7.0020100000000003</v>
      </c>
      <c r="P733" s="11">
        <v>6.5941999999999998</v>
      </c>
      <c r="Q733" s="150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e">
        <v>#N/A</v>
      </c>
    </row>
    <row r="734" spans="1:65">
      <c r="A734" s="29"/>
      <c r="B734" s="19">
        <v>1</v>
      </c>
      <c r="C734" s="9">
        <v>3</v>
      </c>
      <c r="D734" s="11">
        <v>7.2511000000000001</v>
      </c>
      <c r="E734" s="11">
        <v>6.56</v>
      </c>
      <c r="F734" s="11">
        <v>5.9607469711507637</v>
      </c>
      <c r="G734" s="11">
        <v>7.39</v>
      </c>
      <c r="H734" s="11">
        <v>6.8</v>
      </c>
      <c r="I734" s="11">
        <v>6.05</v>
      </c>
      <c r="J734" s="11">
        <v>6.5</v>
      </c>
      <c r="K734" s="11">
        <v>7.03</v>
      </c>
      <c r="L734" s="11">
        <v>6.8</v>
      </c>
      <c r="M734" s="11">
        <v>6.71</v>
      </c>
      <c r="N734" s="11">
        <v>6.58</v>
      </c>
      <c r="O734" s="11">
        <v>6.8180800000000001</v>
      </c>
      <c r="P734" s="11">
        <v>7.4916</v>
      </c>
      <c r="Q734" s="150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16</v>
      </c>
    </row>
    <row r="735" spans="1:65">
      <c r="A735" s="29"/>
      <c r="B735" s="19">
        <v>1</v>
      </c>
      <c r="C735" s="9">
        <v>4</v>
      </c>
      <c r="D735" s="11">
        <v>7.4592000000000001</v>
      </c>
      <c r="E735" s="11">
        <v>6.99</v>
      </c>
      <c r="F735" s="11">
        <v>5.7481406298377324</v>
      </c>
      <c r="G735" s="11">
        <v>7.13</v>
      </c>
      <c r="H735" s="11">
        <v>7.4</v>
      </c>
      <c r="I735" s="11">
        <v>6.12</v>
      </c>
      <c r="J735" s="11">
        <v>6.33</v>
      </c>
      <c r="K735" s="11">
        <v>6.77</v>
      </c>
      <c r="L735" s="11">
        <v>6.57</v>
      </c>
      <c r="M735" s="11">
        <v>6.89</v>
      </c>
      <c r="N735" s="11">
        <v>6.75</v>
      </c>
      <c r="O735" s="11">
        <v>6.6924099999999997</v>
      </c>
      <c r="P735" s="11">
        <v>7.2779999999999996</v>
      </c>
      <c r="Q735" s="150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6.7932270872114904</v>
      </c>
    </row>
    <row r="736" spans="1:65">
      <c r="A736" s="29"/>
      <c r="B736" s="19">
        <v>1</v>
      </c>
      <c r="C736" s="9">
        <v>5</v>
      </c>
      <c r="D736" s="11">
        <v>7.3501000000000003</v>
      </c>
      <c r="E736" s="11">
        <v>6.89</v>
      </c>
      <c r="F736" s="11">
        <v>5.9783911368320606</v>
      </c>
      <c r="G736" s="11">
        <v>6.82</v>
      </c>
      <c r="H736" s="11">
        <v>7.5</v>
      </c>
      <c r="I736" s="11">
        <v>6.11</v>
      </c>
      <c r="J736" s="11">
        <v>6.49</v>
      </c>
      <c r="K736" s="11">
        <v>6.59</v>
      </c>
      <c r="L736" s="11">
        <v>7.02</v>
      </c>
      <c r="M736" s="11">
        <v>6.78</v>
      </c>
      <c r="N736" s="11">
        <v>6.64</v>
      </c>
      <c r="O736" s="11">
        <v>6.6486200000000002</v>
      </c>
      <c r="P736" s="11">
        <v>7.0637999999999996</v>
      </c>
      <c r="Q736" s="150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104</v>
      </c>
    </row>
    <row r="737" spans="1:65">
      <c r="A737" s="29"/>
      <c r="B737" s="19">
        <v>1</v>
      </c>
      <c r="C737" s="9">
        <v>6</v>
      </c>
      <c r="D737" s="11">
        <v>7.3669000000000002</v>
      </c>
      <c r="E737" s="11">
        <v>6.76</v>
      </c>
      <c r="F737" s="11">
        <v>6.1143893542635697</v>
      </c>
      <c r="G737" s="11">
        <v>7.39</v>
      </c>
      <c r="H737" s="11">
        <v>7.4</v>
      </c>
      <c r="I737" s="11">
        <v>6.05</v>
      </c>
      <c r="J737" s="11">
        <v>6.42</v>
      </c>
      <c r="K737" s="11">
        <v>7.17</v>
      </c>
      <c r="L737" s="11">
        <v>6.81</v>
      </c>
      <c r="M737" s="11">
        <v>7.08</v>
      </c>
      <c r="N737" s="11">
        <v>6.83</v>
      </c>
      <c r="O737" s="11">
        <v>6.7410699999999997</v>
      </c>
      <c r="P737" s="11">
        <v>7.7237</v>
      </c>
      <c r="Q737" s="150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9"/>
      <c r="B738" s="20" t="s">
        <v>267</v>
      </c>
      <c r="C738" s="12"/>
      <c r="D738" s="22">
        <v>7.3488499999999997</v>
      </c>
      <c r="E738" s="22">
        <v>6.8716666666666661</v>
      </c>
      <c r="F738" s="22">
        <v>5.9901421337493721</v>
      </c>
      <c r="G738" s="22">
        <v>7.1933333333333325</v>
      </c>
      <c r="H738" s="22">
        <v>7.3166666666666664</v>
      </c>
      <c r="I738" s="22">
        <v>6.1016666666666666</v>
      </c>
      <c r="J738" s="22">
        <v>6.4200000000000008</v>
      </c>
      <c r="K738" s="22">
        <v>6.9316666666666675</v>
      </c>
      <c r="L738" s="22">
        <v>6.6833333333333336</v>
      </c>
      <c r="M738" s="22">
        <v>6.8449999999999998</v>
      </c>
      <c r="N738" s="22">
        <v>6.7283333333333326</v>
      </c>
      <c r="O738" s="22">
        <v>6.7501933333333328</v>
      </c>
      <c r="P738" s="22">
        <v>7.1311</v>
      </c>
      <c r="Q738" s="150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9"/>
      <c r="B739" s="3" t="s">
        <v>268</v>
      </c>
      <c r="C739" s="28"/>
      <c r="D739" s="11">
        <v>7.3585000000000003</v>
      </c>
      <c r="E739" s="11">
        <v>6.915</v>
      </c>
      <c r="F739" s="11">
        <v>5.980340615160932</v>
      </c>
      <c r="G739" s="11">
        <v>7.2149999999999999</v>
      </c>
      <c r="H739" s="11">
        <v>7.4</v>
      </c>
      <c r="I739" s="11">
        <v>6.1</v>
      </c>
      <c r="J739" s="11">
        <v>6.4550000000000001</v>
      </c>
      <c r="K739" s="11">
        <v>6.92</v>
      </c>
      <c r="L739" s="11">
        <v>6.7050000000000001</v>
      </c>
      <c r="M739" s="11">
        <v>6.8100000000000005</v>
      </c>
      <c r="N739" s="11">
        <v>6.7200000000000006</v>
      </c>
      <c r="O739" s="11">
        <v>6.7167399999999997</v>
      </c>
      <c r="P739" s="11">
        <v>7.1708999999999996</v>
      </c>
      <c r="Q739" s="150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9"/>
      <c r="B740" s="3" t="s">
        <v>269</v>
      </c>
      <c r="C740" s="28"/>
      <c r="D740" s="23">
        <v>7.2816309986156263E-2</v>
      </c>
      <c r="E740" s="23">
        <v>0.18776758683720343</v>
      </c>
      <c r="F740" s="23">
        <v>0.14343800500168952</v>
      </c>
      <c r="G740" s="23">
        <v>0.21341665039697946</v>
      </c>
      <c r="H740" s="23">
        <v>0.28577380332470415</v>
      </c>
      <c r="I740" s="23">
        <v>5.2313159593611727E-2</v>
      </c>
      <c r="J740" s="23">
        <v>0.18275666882497066</v>
      </c>
      <c r="K740" s="23">
        <v>0.24790455152470819</v>
      </c>
      <c r="L740" s="23">
        <v>0.25136958182458463</v>
      </c>
      <c r="M740" s="23">
        <v>0.13065221008463657</v>
      </c>
      <c r="N740" s="23">
        <v>0.11409060726749885</v>
      </c>
      <c r="O740" s="23">
        <v>0.14465684949792984</v>
      </c>
      <c r="P740" s="23">
        <v>0.45636019984218612</v>
      </c>
      <c r="Q740" s="215"/>
      <c r="R740" s="216"/>
      <c r="S740" s="216"/>
      <c r="T740" s="216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53"/>
    </row>
    <row r="741" spans="1:65">
      <c r="A741" s="29"/>
      <c r="B741" s="3" t="s">
        <v>87</v>
      </c>
      <c r="C741" s="28"/>
      <c r="D741" s="13">
        <v>9.9085312649130498E-3</v>
      </c>
      <c r="E741" s="13">
        <v>2.7324897429619712E-2</v>
      </c>
      <c r="F741" s="13">
        <v>2.3945676379453166E-2</v>
      </c>
      <c r="G741" s="13">
        <v>2.9668672437022172E-2</v>
      </c>
      <c r="H741" s="13">
        <v>3.9057923005654326E-2</v>
      </c>
      <c r="I741" s="13">
        <v>8.5735852925886476E-3</v>
      </c>
      <c r="J741" s="13">
        <v>2.8466770845011001E-2</v>
      </c>
      <c r="K741" s="13">
        <v>3.5764061292335871E-2</v>
      </c>
      <c r="L741" s="13">
        <v>3.761140875180817E-2</v>
      </c>
      <c r="M741" s="13">
        <v>1.9087247638369113E-2</v>
      </c>
      <c r="N741" s="13">
        <v>1.6956741233712984E-2</v>
      </c>
      <c r="O741" s="13">
        <v>2.1430030571657186E-2</v>
      </c>
      <c r="P741" s="13">
        <v>6.3995765007107755E-2</v>
      </c>
      <c r="Q741" s="150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9"/>
      <c r="B742" s="3" t="s">
        <v>270</v>
      </c>
      <c r="C742" s="28"/>
      <c r="D742" s="13">
        <v>8.1790716791212636E-2</v>
      </c>
      <c r="E742" s="13">
        <v>1.1546733010418864E-2</v>
      </c>
      <c r="F742" s="13">
        <v>-0.11821847601325686</v>
      </c>
      <c r="G742" s="13">
        <v>5.8897817044134548E-2</v>
      </c>
      <c r="H742" s="13">
        <v>7.7053154963797832E-2</v>
      </c>
      <c r="I742" s="13">
        <v>-0.10180145778531569</v>
      </c>
      <c r="J742" s="13">
        <v>-5.4941058560239231E-2</v>
      </c>
      <c r="K742" s="13">
        <v>2.0379059565930779E-2</v>
      </c>
      <c r="L742" s="13">
        <v>-1.6176958677715292E-2</v>
      </c>
      <c r="M742" s="13">
        <v>7.621254541302358E-3</v>
      </c>
      <c r="N742" s="13">
        <v>-9.5527137610816881E-3</v>
      </c>
      <c r="O742" s="13">
        <v>-6.3348027860234968E-3</v>
      </c>
      <c r="P742" s="13">
        <v>4.9736731666834455E-2</v>
      </c>
      <c r="Q742" s="150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9"/>
      <c r="B743" s="44" t="s">
        <v>271</v>
      </c>
      <c r="C743" s="45"/>
      <c r="D743" s="43">
        <v>1.19</v>
      </c>
      <c r="E743" s="43">
        <v>0.06</v>
      </c>
      <c r="F743" s="43">
        <v>2.0099999999999998</v>
      </c>
      <c r="G743" s="43">
        <v>0.82</v>
      </c>
      <c r="H743" s="43">
        <v>1.1100000000000001</v>
      </c>
      <c r="I743" s="43">
        <v>1.75</v>
      </c>
      <c r="J743" s="43">
        <v>1</v>
      </c>
      <c r="K743" s="43">
        <v>0.2</v>
      </c>
      <c r="L743" s="43">
        <v>0.38</v>
      </c>
      <c r="M743" s="43">
        <v>0</v>
      </c>
      <c r="N743" s="43">
        <v>0.27</v>
      </c>
      <c r="O743" s="43">
        <v>0.22</v>
      </c>
      <c r="P743" s="43">
        <v>0.67</v>
      </c>
      <c r="Q743" s="150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B744" s="3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BM744" s="52"/>
    </row>
    <row r="745" spans="1:65" ht="15">
      <c r="B745" s="8" t="s">
        <v>555</v>
      </c>
      <c r="BM745" s="27" t="s">
        <v>298</v>
      </c>
    </row>
    <row r="746" spans="1:65" ht="15">
      <c r="A746" s="24" t="s">
        <v>128</v>
      </c>
      <c r="B746" s="18" t="s">
        <v>115</v>
      </c>
      <c r="C746" s="15" t="s">
        <v>116</v>
      </c>
      <c r="D746" s="16" t="s">
        <v>238</v>
      </c>
      <c r="E746" s="15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</v>
      </c>
    </row>
    <row r="747" spans="1:65">
      <c r="A747" s="29"/>
      <c r="B747" s="19" t="s">
        <v>239</v>
      </c>
      <c r="C747" s="9" t="s">
        <v>239</v>
      </c>
      <c r="D747" s="148" t="s">
        <v>255</v>
      </c>
      <c r="E747" s="15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 t="s">
        <v>83</v>
      </c>
    </row>
    <row r="748" spans="1:65">
      <c r="A748" s="29"/>
      <c r="B748" s="19"/>
      <c r="C748" s="9"/>
      <c r="D748" s="10" t="s">
        <v>299</v>
      </c>
      <c r="E748" s="15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/>
      <c r="C749" s="9"/>
      <c r="D749" s="25"/>
      <c r="E749" s="15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8">
        <v>1</v>
      </c>
      <c r="C750" s="14">
        <v>1</v>
      </c>
      <c r="D750" s="203">
        <v>50.999999999999993</v>
      </c>
      <c r="E750" s="205"/>
      <c r="F750" s="206"/>
      <c r="G750" s="206"/>
      <c r="H750" s="206"/>
      <c r="I750" s="206"/>
      <c r="J750" s="206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6"/>
      <c r="V750" s="206"/>
      <c r="W750" s="206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207">
        <v>1</v>
      </c>
    </row>
    <row r="751" spans="1:65">
      <c r="A751" s="29"/>
      <c r="B751" s="19">
        <v>1</v>
      </c>
      <c r="C751" s="9">
        <v>2</v>
      </c>
      <c r="D751" s="209">
        <v>37.999999999999993</v>
      </c>
      <c r="E751" s="205"/>
      <c r="F751" s="206"/>
      <c r="G751" s="206"/>
      <c r="H751" s="206"/>
      <c r="I751" s="206"/>
      <c r="J751" s="206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6"/>
      <c r="V751" s="206"/>
      <c r="W751" s="206"/>
      <c r="X751" s="206"/>
      <c r="Y751" s="206"/>
      <c r="Z751" s="206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207">
        <v>6</v>
      </c>
    </row>
    <row r="752" spans="1:65">
      <c r="A752" s="29"/>
      <c r="B752" s="19">
        <v>1</v>
      </c>
      <c r="C752" s="9">
        <v>3</v>
      </c>
      <c r="D752" s="209">
        <v>39</v>
      </c>
      <c r="E752" s="205"/>
      <c r="F752" s="206"/>
      <c r="G752" s="206"/>
      <c r="H752" s="206"/>
      <c r="I752" s="206"/>
      <c r="J752" s="206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6"/>
      <c r="V752" s="206"/>
      <c r="W752" s="206"/>
      <c r="X752" s="206"/>
      <c r="Y752" s="206"/>
      <c r="Z752" s="206"/>
      <c r="AA752" s="206"/>
      <c r="AB752" s="206"/>
      <c r="AC752" s="206"/>
      <c r="AD752" s="206"/>
      <c r="AE752" s="206"/>
      <c r="AF752" s="206"/>
      <c r="AG752" s="206"/>
      <c r="AH752" s="206"/>
      <c r="AI752" s="206"/>
      <c r="AJ752" s="206"/>
      <c r="AK752" s="206"/>
      <c r="AL752" s="206"/>
      <c r="AM752" s="206"/>
      <c r="AN752" s="206"/>
      <c r="AO752" s="206"/>
      <c r="AP752" s="206"/>
      <c r="AQ752" s="206"/>
      <c r="AR752" s="206"/>
      <c r="AS752" s="206"/>
      <c r="AT752" s="206"/>
      <c r="AU752" s="206"/>
      <c r="AV752" s="206"/>
      <c r="AW752" s="206"/>
      <c r="AX752" s="206"/>
      <c r="AY752" s="206"/>
      <c r="AZ752" s="206"/>
      <c r="BA752" s="206"/>
      <c r="BB752" s="206"/>
      <c r="BC752" s="206"/>
      <c r="BD752" s="206"/>
      <c r="BE752" s="206"/>
      <c r="BF752" s="206"/>
      <c r="BG752" s="206"/>
      <c r="BH752" s="206"/>
      <c r="BI752" s="206"/>
      <c r="BJ752" s="206"/>
      <c r="BK752" s="206"/>
      <c r="BL752" s="206"/>
      <c r="BM752" s="207">
        <v>16</v>
      </c>
    </row>
    <row r="753" spans="1:65">
      <c r="A753" s="29"/>
      <c r="B753" s="19">
        <v>1</v>
      </c>
      <c r="C753" s="9">
        <v>4</v>
      </c>
      <c r="D753" s="209">
        <v>47</v>
      </c>
      <c r="E753" s="205"/>
      <c r="F753" s="206"/>
      <c r="G753" s="206"/>
      <c r="H753" s="206"/>
      <c r="I753" s="206"/>
      <c r="J753" s="206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6"/>
      <c r="V753" s="206"/>
      <c r="W753" s="206"/>
      <c r="X753" s="206"/>
      <c r="Y753" s="206"/>
      <c r="Z753" s="206"/>
      <c r="AA753" s="206"/>
      <c r="AB753" s="206"/>
      <c r="AC753" s="206"/>
      <c r="AD753" s="206"/>
      <c r="AE753" s="206"/>
      <c r="AF753" s="206"/>
      <c r="AG753" s="206"/>
      <c r="AH753" s="206"/>
      <c r="AI753" s="206"/>
      <c r="AJ753" s="206"/>
      <c r="AK753" s="206"/>
      <c r="AL753" s="206"/>
      <c r="AM753" s="206"/>
      <c r="AN753" s="206"/>
      <c r="AO753" s="206"/>
      <c r="AP753" s="206"/>
      <c r="AQ753" s="206"/>
      <c r="AR753" s="206"/>
      <c r="AS753" s="206"/>
      <c r="AT753" s="206"/>
      <c r="AU753" s="206"/>
      <c r="AV753" s="206"/>
      <c r="AW753" s="206"/>
      <c r="AX753" s="206"/>
      <c r="AY753" s="206"/>
      <c r="AZ753" s="206"/>
      <c r="BA753" s="206"/>
      <c r="BB753" s="206"/>
      <c r="BC753" s="206"/>
      <c r="BD753" s="206"/>
      <c r="BE753" s="206"/>
      <c r="BF753" s="206"/>
      <c r="BG753" s="206"/>
      <c r="BH753" s="206"/>
      <c r="BI753" s="206"/>
      <c r="BJ753" s="206"/>
      <c r="BK753" s="206"/>
      <c r="BL753" s="206"/>
      <c r="BM753" s="207">
        <v>45.6666666666667</v>
      </c>
    </row>
    <row r="754" spans="1:65">
      <c r="A754" s="29"/>
      <c r="B754" s="19">
        <v>1</v>
      </c>
      <c r="C754" s="9">
        <v>5</v>
      </c>
      <c r="D754" s="209">
        <v>53</v>
      </c>
      <c r="E754" s="205"/>
      <c r="F754" s="206"/>
      <c r="G754" s="206"/>
      <c r="H754" s="206"/>
      <c r="I754" s="206"/>
      <c r="J754" s="206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6"/>
      <c r="V754" s="206"/>
      <c r="W754" s="206"/>
      <c r="X754" s="206"/>
      <c r="Y754" s="206"/>
      <c r="Z754" s="206"/>
      <c r="AA754" s="206"/>
      <c r="AB754" s="206"/>
      <c r="AC754" s="206"/>
      <c r="AD754" s="206"/>
      <c r="AE754" s="206"/>
      <c r="AF754" s="206"/>
      <c r="AG754" s="206"/>
      <c r="AH754" s="206"/>
      <c r="AI754" s="206"/>
      <c r="AJ754" s="206"/>
      <c r="AK754" s="206"/>
      <c r="AL754" s="206"/>
      <c r="AM754" s="206"/>
      <c r="AN754" s="206"/>
      <c r="AO754" s="206"/>
      <c r="AP754" s="206"/>
      <c r="AQ754" s="206"/>
      <c r="AR754" s="206"/>
      <c r="AS754" s="206"/>
      <c r="AT754" s="206"/>
      <c r="AU754" s="206"/>
      <c r="AV754" s="206"/>
      <c r="AW754" s="206"/>
      <c r="AX754" s="206"/>
      <c r="AY754" s="206"/>
      <c r="AZ754" s="206"/>
      <c r="BA754" s="206"/>
      <c r="BB754" s="206"/>
      <c r="BC754" s="206"/>
      <c r="BD754" s="206"/>
      <c r="BE754" s="206"/>
      <c r="BF754" s="206"/>
      <c r="BG754" s="206"/>
      <c r="BH754" s="206"/>
      <c r="BI754" s="206"/>
      <c r="BJ754" s="206"/>
      <c r="BK754" s="206"/>
      <c r="BL754" s="206"/>
      <c r="BM754" s="207">
        <v>12</v>
      </c>
    </row>
    <row r="755" spans="1:65">
      <c r="A755" s="29"/>
      <c r="B755" s="19">
        <v>1</v>
      </c>
      <c r="C755" s="9">
        <v>6</v>
      </c>
      <c r="D755" s="209">
        <v>46</v>
      </c>
      <c r="E755" s="205"/>
      <c r="F755" s="206"/>
      <c r="G755" s="206"/>
      <c r="H755" s="206"/>
      <c r="I755" s="206"/>
      <c r="J755" s="206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  <c r="AA755" s="206"/>
      <c r="AB755" s="206"/>
      <c r="AC755" s="206"/>
      <c r="AD755" s="206"/>
      <c r="AE755" s="206"/>
      <c r="AF755" s="206"/>
      <c r="AG755" s="206"/>
      <c r="AH755" s="206"/>
      <c r="AI755" s="206"/>
      <c r="AJ755" s="206"/>
      <c r="AK755" s="206"/>
      <c r="AL755" s="206"/>
      <c r="AM755" s="206"/>
      <c r="AN755" s="206"/>
      <c r="AO755" s="206"/>
      <c r="AP755" s="206"/>
      <c r="AQ755" s="206"/>
      <c r="AR755" s="206"/>
      <c r="AS755" s="206"/>
      <c r="AT755" s="206"/>
      <c r="AU755" s="206"/>
      <c r="AV755" s="206"/>
      <c r="AW755" s="206"/>
      <c r="AX755" s="206"/>
      <c r="AY755" s="206"/>
      <c r="AZ755" s="206"/>
      <c r="BA755" s="206"/>
      <c r="BB755" s="206"/>
      <c r="BC755" s="206"/>
      <c r="BD755" s="206"/>
      <c r="BE755" s="206"/>
      <c r="BF755" s="206"/>
      <c r="BG755" s="206"/>
      <c r="BH755" s="206"/>
      <c r="BI755" s="206"/>
      <c r="BJ755" s="206"/>
      <c r="BK755" s="206"/>
      <c r="BL755" s="206"/>
      <c r="BM755" s="212"/>
    </row>
    <row r="756" spans="1:65">
      <c r="A756" s="29"/>
      <c r="B756" s="20" t="s">
        <v>267</v>
      </c>
      <c r="C756" s="12"/>
      <c r="D756" s="213">
        <v>45.666666666666664</v>
      </c>
      <c r="E756" s="205"/>
      <c r="F756" s="206"/>
      <c r="G756" s="206"/>
      <c r="H756" s="206"/>
      <c r="I756" s="206"/>
      <c r="J756" s="206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212"/>
    </row>
    <row r="757" spans="1:65">
      <c r="A757" s="29"/>
      <c r="B757" s="3" t="s">
        <v>268</v>
      </c>
      <c r="C757" s="28"/>
      <c r="D757" s="209">
        <v>46.5</v>
      </c>
      <c r="E757" s="205"/>
      <c r="F757" s="206"/>
      <c r="G757" s="206"/>
      <c r="H757" s="206"/>
      <c r="I757" s="206"/>
      <c r="J757" s="206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12"/>
    </row>
    <row r="758" spans="1:65">
      <c r="A758" s="29"/>
      <c r="B758" s="3" t="s">
        <v>269</v>
      </c>
      <c r="C758" s="28"/>
      <c r="D758" s="209">
        <v>6.1210020966069294</v>
      </c>
      <c r="E758" s="205"/>
      <c r="F758" s="206"/>
      <c r="G758" s="206"/>
      <c r="H758" s="206"/>
      <c r="I758" s="206"/>
      <c r="J758" s="206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  <c r="AA758" s="206"/>
      <c r="AB758" s="206"/>
      <c r="AC758" s="206"/>
      <c r="AD758" s="206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12"/>
    </row>
    <row r="759" spans="1:65">
      <c r="A759" s="29"/>
      <c r="B759" s="3" t="s">
        <v>87</v>
      </c>
      <c r="C759" s="28"/>
      <c r="D759" s="13">
        <v>0.13403654226146561</v>
      </c>
      <c r="E759" s="15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9"/>
      <c r="B760" s="3" t="s">
        <v>270</v>
      </c>
      <c r="C760" s="28"/>
      <c r="D760" s="13">
        <v>-7.7715611723760958E-16</v>
      </c>
      <c r="E760" s="15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9"/>
      <c r="B761" s="44" t="s">
        <v>271</v>
      </c>
      <c r="C761" s="45"/>
      <c r="D761" s="43" t="s">
        <v>272</v>
      </c>
      <c r="E761" s="15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30"/>
      <c r="C762" s="20"/>
      <c r="D762" s="20"/>
      <c r="BM762" s="52"/>
    </row>
    <row r="763" spans="1:65" ht="15">
      <c r="B763" s="8" t="s">
        <v>556</v>
      </c>
      <c r="BM763" s="27" t="s">
        <v>67</v>
      </c>
    </row>
    <row r="764" spans="1:65" ht="15">
      <c r="A764" s="24" t="s">
        <v>43</v>
      </c>
      <c r="B764" s="18" t="s">
        <v>115</v>
      </c>
      <c r="C764" s="15" t="s">
        <v>116</v>
      </c>
      <c r="D764" s="16" t="s">
        <v>238</v>
      </c>
      <c r="E764" s="17" t="s">
        <v>238</v>
      </c>
      <c r="F764" s="17" t="s">
        <v>238</v>
      </c>
      <c r="G764" s="17" t="s">
        <v>238</v>
      </c>
      <c r="H764" s="17" t="s">
        <v>238</v>
      </c>
      <c r="I764" s="17" t="s">
        <v>238</v>
      </c>
      <c r="J764" s="17" t="s">
        <v>238</v>
      </c>
      <c r="K764" s="17" t="s">
        <v>238</v>
      </c>
      <c r="L764" s="17" t="s">
        <v>238</v>
      </c>
      <c r="M764" s="17" t="s">
        <v>238</v>
      </c>
      <c r="N764" s="17" t="s">
        <v>238</v>
      </c>
      <c r="O764" s="17" t="s">
        <v>238</v>
      </c>
      <c r="P764" s="17" t="s">
        <v>238</v>
      </c>
      <c r="Q764" s="17" t="s">
        <v>238</v>
      </c>
      <c r="R764" s="17" t="s">
        <v>238</v>
      </c>
      <c r="S764" s="17" t="s">
        <v>238</v>
      </c>
      <c r="T764" s="17" t="s">
        <v>238</v>
      </c>
      <c r="U764" s="17" t="s">
        <v>238</v>
      </c>
      <c r="V764" s="17" t="s">
        <v>238</v>
      </c>
      <c r="W764" s="150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239</v>
      </c>
      <c r="C765" s="9" t="s">
        <v>239</v>
      </c>
      <c r="D765" s="148" t="s">
        <v>241</v>
      </c>
      <c r="E765" s="149" t="s">
        <v>243</v>
      </c>
      <c r="F765" s="149" t="s">
        <v>244</v>
      </c>
      <c r="G765" s="149" t="s">
        <v>245</v>
      </c>
      <c r="H765" s="149" t="s">
        <v>246</v>
      </c>
      <c r="I765" s="149" t="s">
        <v>247</v>
      </c>
      <c r="J765" s="149" t="s">
        <v>248</v>
      </c>
      <c r="K765" s="149" t="s">
        <v>249</v>
      </c>
      <c r="L765" s="149" t="s">
        <v>250</v>
      </c>
      <c r="M765" s="149" t="s">
        <v>251</v>
      </c>
      <c r="N765" s="149" t="s">
        <v>252</v>
      </c>
      <c r="O765" s="149" t="s">
        <v>253</v>
      </c>
      <c r="P765" s="149" t="s">
        <v>254</v>
      </c>
      <c r="Q765" s="149" t="s">
        <v>255</v>
      </c>
      <c r="R765" s="149" t="s">
        <v>273</v>
      </c>
      <c r="S765" s="149" t="s">
        <v>256</v>
      </c>
      <c r="T765" s="149" t="s">
        <v>257</v>
      </c>
      <c r="U765" s="149" t="s">
        <v>258</v>
      </c>
      <c r="V765" s="149" t="s">
        <v>280</v>
      </c>
      <c r="W765" s="150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3</v>
      </c>
    </row>
    <row r="766" spans="1:65">
      <c r="A766" s="29"/>
      <c r="B766" s="19"/>
      <c r="C766" s="9"/>
      <c r="D766" s="10" t="s">
        <v>299</v>
      </c>
      <c r="E766" s="11" t="s">
        <v>299</v>
      </c>
      <c r="F766" s="11" t="s">
        <v>299</v>
      </c>
      <c r="G766" s="11" t="s">
        <v>299</v>
      </c>
      <c r="H766" s="11" t="s">
        <v>299</v>
      </c>
      <c r="I766" s="11" t="s">
        <v>299</v>
      </c>
      <c r="J766" s="11" t="s">
        <v>300</v>
      </c>
      <c r="K766" s="11" t="s">
        <v>299</v>
      </c>
      <c r="L766" s="11" t="s">
        <v>300</v>
      </c>
      <c r="M766" s="11" t="s">
        <v>299</v>
      </c>
      <c r="N766" s="11" t="s">
        <v>299</v>
      </c>
      <c r="O766" s="11" t="s">
        <v>299</v>
      </c>
      <c r="P766" s="11" t="s">
        <v>299</v>
      </c>
      <c r="Q766" s="11" t="s">
        <v>299</v>
      </c>
      <c r="R766" s="11" t="s">
        <v>299</v>
      </c>
      <c r="S766" s="11" t="s">
        <v>299</v>
      </c>
      <c r="T766" s="11" t="s">
        <v>300</v>
      </c>
      <c r="U766" s="11" t="s">
        <v>300</v>
      </c>
      <c r="V766" s="11" t="s">
        <v>299</v>
      </c>
      <c r="W766" s="150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0</v>
      </c>
    </row>
    <row r="767" spans="1:65">
      <c r="A767" s="29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150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8">
        <v>1</v>
      </c>
      <c r="C768" s="14">
        <v>1</v>
      </c>
      <c r="D768" s="217">
        <v>62.020999999999994</v>
      </c>
      <c r="E768" s="217">
        <v>60.08</v>
      </c>
      <c r="F768" s="217">
        <v>46.674512501841185</v>
      </c>
      <c r="G768" s="217">
        <v>55.5</v>
      </c>
      <c r="H768" s="217">
        <v>51.68</v>
      </c>
      <c r="I768" s="217">
        <v>58.9</v>
      </c>
      <c r="J768" s="217">
        <v>60.5</v>
      </c>
      <c r="K768" s="217">
        <v>53.1</v>
      </c>
      <c r="L768" s="217">
        <v>53.17</v>
      </c>
      <c r="M768" s="217">
        <v>56.18</v>
      </c>
      <c r="N768" s="217">
        <v>54.5</v>
      </c>
      <c r="O768" s="217">
        <v>55</v>
      </c>
      <c r="P768" s="217">
        <v>55.4</v>
      </c>
      <c r="Q768" s="217">
        <v>58.1</v>
      </c>
      <c r="R768" s="217">
        <v>59.5</v>
      </c>
      <c r="S768" s="217">
        <v>55.02619</v>
      </c>
      <c r="T768" s="217">
        <v>48.3</v>
      </c>
      <c r="U768" s="217">
        <v>59.6</v>
      </c>
      <c r="V768" s="217">
        <v>47.241100000000003</v>
      </c>
      <c r="W768" s="219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  <c r="AJ768" s="220"/>
      <c r="AK768" s="220"/>
      <c r="AL768" s="220"/>
      <c r="AM768" s="220"/>
      <c r="AN768" s="220"/>
      <c r="AO768" s="220"/>
      <c r="AP768" s="220"/>
      <c r="AQ768" s="220"/>
      <c r="AR768" s="220"/>
      <c r="AS768" s="220"/>
      <c r="AT768" s="220"/>
      <c r="AU768" s="220"/>
      <c r="AV768" s="220"/>
      <c r="AW768" s="220"/>
      <c r="AX768" s="220"/>
      <c r="AY768" s="220"/>
      <c r="AZ768" s="220"/>
      <c r="BA768" s="220"/>
      <c r="BB768" s="220"/>
      <c r="BC768" s="220"/>
      <c r="BD768" s="220"/>
      <c r="BE768" s="220"/>
      <c r="BF768" s="220"/>
      <c r="BG768" s="220"/>
      <c r="BH768" s="220"/>
      <c r="BI768" s="220"/>
      <c r="BJ768" s="220"/>
      <c r="BK768" s="220"/>
      <c r="BL768" s="220"/>
      <c r="BM768" s="221">
        <v>1</v>
      </c>
    </row>
    <row r="769" spans="1:65">
      <c r="A769" s="29"/>
      <c r="B769" s="19">
        <v>1</v>
      </c>
      <c r="C769" s="9">
        <v>2</v>
      </c>
      <c r="D769" s="222">
        <v>62.064999999999998</v>
      </c>
      <c r="E769" s="222">
        <v>58.8</v>
      </c>
      <c r="F769" s="222">
        <v>44.423114966498403</v>
      </c>
      <c r="G769" s="222">
        <v>55.5</v>
      </c>
      <c r="H769" s="222">
        <v>51.08</v>
      </c>
      <c r="I769" s="222">
        <v>61</v>
      </c>
      <c r="J769" s="222">
        <v>63.3</v>
      </c>
      <c r="K769" s="222">
        <v>51</v>
      </c>
      <c r="L769" s="222">
        <v>53.85</v>
      </c>
      <c r="M769" s="222">
        <v>55.63</v>
      </c>
      <c r="N769" s="222">
        <v>58.7</v>
      </c>
      <c r="O769" s="222">
        <v>58.8</v>
      </c>
      <c r="P769" s="222">
        <v>46.1</v>
      </c>
      <c r="Q769" s="222">
        <v>57</v>
      </c>
      <c r="R769" s="222">
        <v>59.8</v>
      </c>
      <c r="S769" s="222">
        <v>56.416460000000001</v>
      </c>
      <c r="T769" s="222">
        <v>50.5</v>
      </c>
      <c r="U769" s="222">
        <v>59.6</v>
      </c>
      <c r="V769" s="222">
        <v>48.224299999999999</v>
      </c>
      <c r="W769" s="219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  <c r="AJ769" s="220"/>
      <c r="AK769" s="220"/>
      <c r="AL769" s="220"/>
      <c r="AM769" s="220"/>
      <c r="AN769" s="220"/>
      <c r="AO769" s="220"/>
      <c r="AP769" s="220"/>
      <c r="AQ769" s="220"/>
      <c r="AR769" s="220"/>
      <c r="AS769" s="220"/>
      <c r="AT769" s="220"/>
      <c r="AU769" s="220"/>
      <c r="AV769" s="220"/>
      <c r="AW769" s="220"/>
      <c r="AX769" s="220"/>
      <c r="AY769" s="220"/>
      <c r="AZ769" s="220"/>
      <c r="BA769" s="220"/>
      <c r="BB769" s="220"/>
      <c r="BC769" s="220"/>
      <c r="BD769" s="220"/>
      <c r="BE769" s="220"/>
      <c r="BF769" s="220"/>
      <c r="BG769" s="220"/>
      <c r="BH769" s="220"/>
      <c r="BI769" s="220"/>
      <c r="BJ769" s="220"/>
      <c r="BK769" s="220"/>
      <c r="BL769" s="220"/>
      <c r="BM769" s="221" t="e">
        <v>#N/A</v>
      </c>
    </row>
    <row r="770" spans="1:65">
      <c r="A770" s="29"/>
      <c r="B770" s="19">
        <v>1</v>
      </c>
      <c r="C770" s="9">
        <v>3</v>
      </c>
      <c r="D770" s="222">
        <v>62.656999999999996</v>
      </c>
      <c r="E770" s="222">
        <v>59.61</v>
      </c>
      <c r="F770" s="222">
        <v>43.044702876130899</v>
      </c>
      <c r="G770" s="222">
        <v>54.4</v>
      </c>
      <c r="H770" s="222">
        <v>51.55</v>
      </c>
      <c r="I770" s="222">
        <v>62.5</v>
      </c>
      <c r="J770" s="222">
        <v>58.8</v>
      </c>
      <c r="K770" s="222">
        <v>46.4</v>
      </c>
      <c r="L770" s="222">
        <v>53.83</v>
      </c>
      <c r="M770" s="222">
        <v>55.74</v>
      </c>
      <c r="N770" s="222">
        <v>56</v>
      </c>
      <c r="O770" s="222">
        <v>59.7</v>
      </c>
      <c r="P770" s="222">
        <v>49.5</v>
      </c>
      <c r="Q770" s="222">
        <v>58.3</v>
      </c>
      <c r="R770" s="222">
        <v>58.8</v>
      </c>
      <c r="S770" s="222">
        <v>56.94641</v>
      </c>
      <c r="T770" s="222">
        <v>51.2</v>
      </c>
      <c r="U770" s="222">
        <v>59.3</v>
      </c>
      <c r="V770" s="222">
        <v>52.938600000000001</v>
      </c>
      <c r="W770" s="219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  <c r="AJ770" s="220"/>
      <c r="AK770" s="220"/>
      <c r="AL770" s="220"/>
      <c r="AM770" s="220"/>
      <c r="AN770" s="220"/>
      <c r="AO770" s="220"/>
      <c r="AP770" s="220"/>
      <c r="AQ770" s="220"/>
      <c r="AR770" s="220"/>
      <c r="AS770" s="220"/>
      <c r="AT770" s="220"/>
      <c r="AU770" s="220"/>
      <c r="AV770" s="220"/>
      <c r="AW770" s="220"/>
      <c r="AX770" s="220"/>
      <c r="AY770" s="220"/>
      <c r="AZ770" s="220"/>
      <c r="BA770" s="220"/>
      <c r="BB770" s="220"/>
      <c r="BC770" s="220"/>
      <c r="BD770" s="220"/>
      <c r="BE770" s="220"/>
      <c r="BF770" s="220"/>
      <c r="BG770" s="220"/>
      <c r="BH770" s="220"/>
      <c r="BI770" s="220"/>
      <c r="BJ770" s="220"/>
      <c r="BK770" s="220"/>
      <c r="BL770" s="220"/>
      <c r="BM770" s="221">
        <v>16</v>
      </c>
    </row>
    <row r="771" spans="1:65">
      <c r="A771" s="29"/>
      <c r="B771" s="19">
        <v>1</v>
      </c>
      <c r="C771" s="9">
        <v>4</v>
      </c>
      <c r="D771" s="222">
        <v>62.915000000000006</v>
      </c>
      <c r="E771" s="222">
        <v>58.13</v>
      </c>
      <c r="F771" s="222">
        <v>42.829948219202365</v>
      </c>
      <c r="G771" s="222">
        <v>56.5</v>
      </c>
      <c r="H771" s="222">
        <v>49.85</v>
      </c>
      <c r="I771" s="222">
        <v>60.7</v>
      </c>
      <c r="J771" s="222">
        <v>60.6</v>
      </c>
      <c r="K771" s="222">
        <v>47.6</v>
      </c>
      <c r="L771" s="222">
        <v>55.91</v>
      </c>
      <c r="M771" s="222">
        <v>55.26</v>
      </c>
      <c r="N771" s="222">
        <v>50.7</v>
      </c>
      <c r="O771" s="222">
        <v>56.2</v>
      </c>
      <c r="P771" s="222">
        <v>51.6</v>
      </c>
      <c r="Q771" s="222">
        <v>57.6</v>
      </c>
      <c r="R771" s="222">
        <v>58.2</v>
      </c>
      <c r="S771" s="222">
        <v>55.679639999999999</v>
      </c>
      <c r="T771" s="222">
        <v>50.2</v>
      </c>
      <c r="U771" s="222">
        <v>60.8</v>
      </c>
      <c r="V771" s="222">
        <v>52.4499</v>
      </c>
      <c r="W771" s="219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  <c r="AJ771" s="220"/>
      <c r="AK771" s="220"/>
      <c r="AL771" s="220"/>
      <c r="AM771" s="220"/>
      <c r="AN771" s="220"/>
      <c r="AO771" s="220"/>
      <c r="AP771" s="220"/>
      <c r="AQ771" s="220"/>
      <c r="AR771" s="220"/>
      <c r="AS771" s="220"/>
      <c r="AT771" s="220"/>
      <c r="AU771" s="220"/>
      <c r="AV771" s="220"/>
      <c r="AW771" s="220"/>
      <c r="AX771" s="220"/>
      <c r="AY771" s="220"/>
      <c r="AZ771" s="220"/>
      <c r="BA771" s="220"/>
      <c r="BB771" s="220"/>
      <c r="BC771" s="220"/>
      <c r="BD771" s="220"/>
      <c r="BE771" s="220"/>
      <c r="BF771" s="220"/>
      <c r="BG771" s="220"/>
      <c r="BH771" s="220"/>
      <c r="BI771" s="220"/>
      <c r="BJ771" s="220"/>
      <c r="BK771" s="220"/>
      <c r="BL771" s="220"/>
      <c r="BM771" s="221">
        <v>55.387029874285453</v>
      </c>
    </row>
    <row r="772" spans="1:65">
      <c r="A772" s="29"/>
      <c r="B772" s="19">
        <v>1</v>
      </c>
      <c r="C772" s="9">
        <v>5</v>
      </c>
      <c r="D772" s="222">
        <v>62.616</v>
      </c>
      <c r="E772" s="222">
        <v>59.91</v>
      </c>
      <c r="F772" s="222">
        <v>44.216547238091977</v>
      </c>
      <c r="G772" s="222">
        <v>55.9</v>
      </c>
      <c r="H772" s="222">
        <v>51.23</v>
      </c>
      <c r="I772" s="222">
        <v>59.4</v>
      </c>
      <c r="J772" s="222">
        <v>61.70000000000001</v>
      </c>
      <c r="K772" s="222">
        <v>49.3</v>
      </c>
      <c r="L772" s="222">
        <v>52.28</v>
      </c>
      <c r="M772" s="222">
        <v>55.87</v>
      </c>
      <c r="N772" s="222">
        <v>54.7</v>
      </c>
      <c r="O772" s="222">
        <v>54.5</v>
      </c>
      <c r="P772" s="222">
        <v>57.3</v>
      </c>
      <c r="Q772" s="222">
        <v>56.4</v>
      </c>
      <c r="R772" s="222">
        <v>57.6</v>
      </c>
      <c r="S772" s="222">
        <v>52.973370000000003</v>
      </c>
      <c r="T772" s="222">
        <v>50.3</v>
      </c>
      <c r="U772" s="222">
        <v>57.8</v>
      </c>
      <c r="V772" s="222">
        <v>51.761899999999997</v>
      </c>
      <c r="W772" s="219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  <c r="AJ772" s="220"/>
      <c r="AK772" s="220"/>
      <c r="AL772" s="220"/>
      <c r="AM772" s="220"/>
      <c r="AN772" s="220"/>
      <c r="AO772" s="220"/>
      <c r="AP772" s="220"/>
      <c r="AQ772" s="220"/>
      <c r="AR772" s="220"/>
      <c r="AS772" s="220"/>
      <c r="AT772" s="220"/>
      <c r="AU772" s="220"/>
      <c r="AV772" s="220"/>
      <c r="AW772" s="220"/>
      <c r="AX772" s="220"/>
      <c r="AY772" s="220"/>
      <c r="AZ772" s="220"/>
      <c r="BA772" s="220"/>
      <c r="BB772" s="220"/>
      <c r="BC772" s="220"/>
      <c r="BD772" s="220"/>
      <c r="BE772" s="220"/>
      <c r="BF772" s="220"/>
      <c r="BG772" s="220"/>
      <c r="BH772" s="220"/>
      <c r="BI772" s="220"/>
      <c r="BJ772" s="220"/>
      <c r="BK772" s="220"/>
      <c r="BL772" s="220"/>
      <c r="BM772" s="221">
        <v>105</v>
      </c>
    </row>
    <row r="773" spans="1:65">
      <c r="A773" s="29"/>
      <c r="B773" s="19">
        <v>1</v>
      </c>
      <c r="C773" s="9">
        <v>6</v>
      </c>
      <c r="D773" s="222">
        <v>62.185000000000002</v>
      </c>
      <c r="E773" s="222">
        <v>59.53</v>
      </c>
      <c r="F773" s="222">
        <v>46.031859866777879</v>
      </c>
      <c r="G773" s="222">
        <v>56</v>
      </c>
      <c r="H773" s="222">
        <v>51.75</v>
      </c>
      <c r="I773" s="222">
        <v>60.1</v>
      </c>
      <c r="J773" s="222">
        <v>63.1</v>
      </c>
      <c r="K773" s="222">
        <v>49.1</v>
      </c>
      <c r="L773" s="222">
        <v>55.87</v>
      </c>
      <c r="M773" s="222">
        <v>54.55</v>
      </c>
      <c r="N773" s="222">
        <v>55.1</v>
      </c>
      <c r="O773" s="222">
        <v>59.8</v>
      </c>
      <c r="P773" s="222">
        <v>52.1</v>
      </c>
      <c r="Q773" s="222">
        <v>60.2</v>
      </c>
      <c r="R773" s="222">
        <v>59.7</v>
      </c>
      <c r="S773" s="222">
        <v>56.706150000000001</v>
      </c>
      <c r="T773" s="222">
        <v>51.8</v>
      </c>
      <c r="U773" s="222">
        <v>62.20000000000001</v>
      </c>
      <c r="V773" s="222">
        <v>55.337699999999998</v>
      </c>
      <c r="W773" s="219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  <c r="AJ773" s="220"/>
      <c r="AK773" s="220"/>
      <c r="AL773" s="220"/>
      <c r="AM773" s="220"/>
      <c r="AN773" s="220"/>
      <c r="AO773" s="220"/>
      <c r="AP773" s="220"/>
      <c r="AQ773" s="220"/>
      <c r="AR773" s="220"/>
      <c r="AS773" s="220"/>
      <c r="AT773" s="220"/>
      <c r="AU773" s="220"/>
      <c r="AV773" s="220"/>
      <c r="AW773" s="220"/>
      <c r="AX773" s="220"/>
      <c r="AY773" s="220"/>
      <c r="AZ773" s="220"/>
      <c r="BA773" s="220"/>
      <c r="BB773" s="220"/>
      <c r="BC773" s="220"/>
      <c r="BD773" s="220"/>
      <c r="BE773" s="220"/>
      <c r="BF773" s="220"/>
      <c r="BG773" s="220"/>
      <c r="BH773" s="220"/>
      <c r="BI773" s="220"/>
      <c r="BJ773" s="220"/>
      <c r="BK773" s="220"/>
      <c r="BL773" s="220"/>
      <c r="BM773" s="225"/>
    </row>
    <row r="774" spans="1:65">
      <c r="A774" s="29"/>
      <c r="B774" s="20" t="s">
        <v>267</v>
      </c>
      <c r="C774" s="12"/>
      <c r="D774" s="226">
        <v>62.409833333333331</v>
      </c>
      <c r="E774" s="226">
        <v>59.343333333333327</v>
      </c>
      <c r="F774" s="226">
        <v>44.536780944757119</v>
      </c>
      <c r="G774" s="226">
        <v>55.633333333333333</v>
      </c>
      <c r="H774" s="226">
        <v>51.19</v>
      </c>
      <c r="I774" s="226">
        <v>60.433333333333337</v>
      </c>
      <c r="J774" s="226">
        <v>61.333333333333336</v>
      </c>
      <c r="K774" s="226">
        <v>49.416666666666664</v>
      </c>
      <c r="L774" s="226">
        <v>54.151666666666671</v>
      </c>
      <c r="M774" s="226">
        <v>55.538333333333334</v>
      </c>
      <c r="N774" s="226">
        <v>54.949999999999996</v>
      </c>
      <c r="O774" s="226">
        <v>57.333333333333336</v>
      </c>
      <c r="P774" s="226">
        <v>52</v>
      </c>
      <c r="Q774" s="226">
        <v>57.93333333333333</v>
      </c>
      <c r="R774" s="226">
        <v>58.933333333333337</v>
      </c>
      <c r="S774" s="226">
        <v>55.624703333333336</v>
      </c>
      <c r="T774" s="226">
        <v>50.383333333333333</v>
      </c>
      <c r="U774" s="226">
        <v>59.883333333333333</v>
      </c>
      <c r="V774" s="226">
        <v>51.325583333333334</v>
      </c>
      <c r="W774" s="219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  <c r="AJ774" s="220"/>
      <c r="AK774" s="220"/>
      <c r="AL774" s="220"/>
      <c r="AM774" s="220"/>
      <c r="AN774" s="220"/>
      <c r="AO774" s="220"/>
      <c r="AP774" s="220"/>
      <c r="AQ774" s="220"/>
      <c r="AR774" s="220"/>
      <c r="AS774" s="220"/>
      <c r="AT774" s="220"/>
      <c r="AU774" s="220"/>
      <c r="AV774" s="220"/>
      <c r="AW774" s="220"/>
      <c r="AX774" s="220"/>
      <c r="AY774" s="220"/>
      <c r="AZ774" s="220"/>
      <c r="BA774" s="220"/>
      <c r="BB774" s="220"/>
      <c r="BC774" s="220"/>
      <c r="BD774" s="220"/>
      <c r="BE774" s="220"/>
      <c r="BF774" s="220"/>
      <c r="BG774" s="220"/>
      <c r="BH774" s="220"/>
      <c r="BI774" s="220"/>
      <c r="BJ774" s="220"/>
      <c r="BK774" s="220"/>
      <c r="BL774" s="220"/>
      <c r="BM774" s="225"/>
    </row>
    <row r="775" spans="1:65">
      <c r="A775" s="29"/>
      <c r="B775" s="3" t="s">
        <v>268</v>
      </c>
      <c r="C775" s="28"/>
      <c r="D775" s="222">
        <v>62.400500000000001</v>
      </c>
      <c r="E775" s="222">
        <v>59.57</v>
      </c>
      <c r="F775" s="222">
        <v>44.31983110229519</v>
      </c>
      <c r="G775" s="222">
        <v>55.7</v>
      </c>
      <c r="H775" s="222">
        <v>51.39</v>
      </c>
      <c r="I775" s="222">
        <v>60.400000000000006</v>
      </c>
      <c r="J775" s="222">
        <v>61.150000000000006</v>
      </c>
      <c r="K775" s="222">
        <v>49.2</v>
      </c>
      <c r="L775" s="222">
        <v>53.84</v>
      </c>
      <c r="M775" s="222">
        <v>55.685000000000002</v>
      </c>
      <c r="N775" s="222">
        <v>54.900000000000006</v>
      </c>
      <c r="O775" s="222">
        <v>57.5</v>
      </c>
      <c r="P775" s="222">
        <v>51.85</v>
      </c>
      <c r="Q775" s="222">
        <v>57.85</v>
      </c>
      <c r="R775" s="222">
        <v>59.15</v>
      </c>
      <c r="S775" s="222">
        <v>56.048050000000003</v>
      </c>
      <c r="T775" s="222">
        <v>50.4</v>
      </c>
      <c r="U775" s="222">
        <v>59.6</v>
      </c>
      <c r="V775" s="222">
        <v>52.105899999999998</v>
      </c>
      <c r="W775" s="219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  <c r="AJ775" s="220"/>
      <c r="AK775" s="220"/>
      <c r="AL775" s="220"/>
      <c r="AM775" s="220"/>
      <c r="AN775" s="220"/>
      <c r="AO775" s="220"/>
      <c r="AP775" s="220"/>
      <c r="AQ775" s="220"/>
      <c r="AR775" s="220"/>
      <c r="AS775" s="220"/>
      <c r="AT775" s="220"/>
      <c r="AU775" s="220"/>
      <c r="AV775" s="220"/>
      <c r="AW775" s="220"/>
      <c r="AX775" s="220"/>
      <c r="AY775" s="220"/>
      <c r="AZ775" s="220"/>
      <c r="BA775" s="220"/>
      <c r="BB775" s="220"/>
      <c r="BC775" s="220"/>
      <c r="BD775" s="220"/>
      <c r="BE775" s="220"/>
      <c r="BF775" s="220"/>
      <c r="BG775" s="220"/>
      <c r="BH775" s="220"/>
      <c r="BI775" s="220"/>
      <c r="BJ775" s="220"/>
      <c r="BK775" s="220"/>
      <c r="BL775" s="220"/>
      <c r="BM775" s="225"/>
    </row>
    <row r="776" spans="1:65">
      <c r="A776" s="29"/>
      <c r="B776" s="3" t="s">
        <v>269</v>
      </c>
      <c r="C776" s="28"/>
      <c r="D776" s="209">
        <v>0.36863012175711934</v>
      </c>
      <c r="E776" s="209">
        <v>0.73988287361356375</v>
      </c>
      <c r="F776" s="209">
        <v>1.5530744792586</v>
      </c>
      <c r="G776" s="209">
        <v>0.70898989179442262</v>
      </c>
      <c r="H776" s="209">
        <v>0.70605948757877257</v>
      </c>
      <c r="I776" s="209">
        <v>1.2801041624284597</v>
      </c>
      <c r="J776" s="209">
        <v>1.7189143860782214</v>
      </c>
      <c r="K776" s="209">
        <v>2.391164291023657</v>
      </c>
      <c r="L776" s="209">
        <v>1.4632623369261784</v>
      </c>
      <c r="M776" s="209">
        <v>0.57010232999582433</v>
      </c>
      <c r="N776" s="209">
        <v>2.589015256810975</v>
      </c>
      <c r="O776" s="209">
        <v>2.3913733850376988</v>
      </c>
      <c r="P776" s="209">
        <v>4.0219398304798135</v>
      </c>
      <c r="Q776" s="209">
        <v>1.3140268896284693</v>
      </c>
      <c r="R776" s="209">
        <v>0.89368152418334412</v>
      </c>
      <c r="S776" s="209">
        <v>1.4787913116280689</v>
      </c>
      <c r="T776" s="209">
        <v>1.1889771514485332</v>
      </c>
      <c r="U776" s="209">
        <v>1.4864947583717467</v>
      </c>
      <c r="V776" s="209">
        <v>3.0480920435030594</v>
      </c>
      <c r="W776" s="205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212"/>
    </row>
    <row r="777" spans="1:65">
      <c r="A777" s="29"/>
      <c r="B777" s="3" t="s">
        <v>87</v>
      </c>
      <c r="C777" s="28"/>
      <c r="D777" s="13">
        <v>5.9066032076748485E-3</v>
      </c>
      <c r="E777" s="13">
        <v>1.246783475167495E-2</v>
      </c>
      <c r="F777" s="13">
        <v>3.4871727285027958E-2</v>
      </c>
      <c r="G777" s="13">
        <v>1.2743976485220299E-2</v>
      </c>
      <c r="H777" s="13">
        <v>1.3792918296127615E-2</v>
      </c>
      <c r="I777" s="13">
        <v>2.1182087629814557E-2</v>
      </c>
      <c r="J777" s="13">
        <v>2.8025778033884043E-2</v>
      </c>
      <c r="K777" s="13">
        <v>4.8387810273665913E-2</v>
      </c>
      <c r="L777" s="13">
        <v>2.7021556805137022E-2</v>
      </c>
      <c r="M777" s="13">
        <v>1.0265024097395031E-2</v>
      </c>
      <c r="N777" s="13">
        <v>4.7115837248607371E-2</v>
      </c>
      <c r="O777" s="13">
        <v>4.1710000901820324E-2</v>
      </c>
      <c r="P777" s="13">
        <v>7.7344996739996411E-2</v>
      </c>
      <c r="Q777" s="13">
        <v>2.2681706955612245E-2</v>
      </c>
      <c r="R777" s="13">
        <v>1.5164279256504707E-2</v>
      </c>
      <c r="S777" s="13">
        <v>2.6585154131364093E-2</v>
      </c>
      <c r="T777" s="13">
        <v>2.3598620273540191E-2</v>
      </c>
      <c r="U777" s="13">
        <v>2.4823179933844922E-2</v>
      </c>
      <c r="V777" s="13">
        <v>5.9387382384088368E-2</v>
      </c>
      <c r="W777" s="150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9"/>
      <c r="B778" s="3" t="s">
        <v>270</v>
      </c>
      <c r="C778" s="28"/>
      <c r="D778" s="13">
        <v>0.12679509038465975</v>
      </c>
      <c r="E778" s="13">
        <v>7.14301429057973E-2</v>
      </c>
      <c r="F778" s="13">
        <v>-0.19589873214280773</v>
      </c>
      <c r="G778" s="13">
        <v>4.4469519237071431E-3</v>
      </c>
      <c r="H778" s="13">
        <v>-7.5776402594824988E-2</v>
      </c>
      <c r="I778" s="13">
        <v>9.1109840525872565E-2</v>
      </c>
      <c r="J778" s="13">
        <v>0.10735913213877857</v>
      </c>
      <c r="K778" s="13">
        <v>-0.1077935253284027</v>
      </c>
      <c r="L778" s="13">
        <v>-2.2304196676058319E-2</v>
      </c>
      <c r="M778" s="13">
        <v>2.731748920122623E-3</v>
      </c>
      <c r="N778" s="13">
        <v>-7.8904731897956326E-3</v>
      </c>
      <c r="O778" s="13">
        <v>3.5140058303640753E-2</v>
      </c>
      <c r="P778" s="13">
        <v>-6.1152040143209629E-2</v>
      </c>
      <c r="Q778" s="13">
        <v>4.5972919378911348E-2</v>
      </c>
      <c r="R778" s="13">
        <v>6.4027687837695968E-2</v>
      </c>
      <c r="S778" s="13">
        <v>4.291139271907829E-3</v>
      </c>
      <c r="T778" s="13">
        <v>-9.0340582484911058E-2</v>
      </c>
      <c r="U778" s="13">
        <v>8.1179717873540946E-2</v>
      </c>
      <c r="V778" s="13">
        <v>-7.3328476904621409E-2</v>
      </c>
      <c r="W778" s="150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9"/>
      <c r="B779" s="44" t="s">
        <v>271</v>
      </c>
      <c r="C779" s="45"/>
      <c r="D779" s="43">
        <v>1.23</v>
      </c>
      <c r="E779" s="43">
        <v>0.67</v>
      </c>
      <c r="F779" s="43">
        <v>2.0099999999999998</v>
      </c>
      <c r="G779" s="43">
        <v>0</v>
      </c>
      <c r="H779" s="43">
        <v>0.8</v>
      </c>
      <c r="I779" s="43">
        <v>0.87</v>
      </c>
      <c r="J779" s="43">
        <v>1.04</v>
      </c>
      <c r="K779" s="43">
        <v>1.1299999999999999</v>
      </c>
      <c r="L779" s="43">
        <v>0.27</v>
      </c>
      <c r="M779" s="43">
        <v>0.02</v>
      </c>
      <c r="N779" s="43">
        <v>0.12</v>
      </c>
      <c r="O779" s="43">
        <v>0.31</v>
      </c>
      <c r="P779" s="43">
        <v>0.66</v>
      </c>
      <c r="Q779" s="43">
        <v>0.42</v>
      </c>
      <c r="R779" s="43">
        <v>0.6</v>
      </c>
      <c r="S779" s="43">
        <v>0</v>
      </c>
      <c r="T779" s="43">
        <v>0.95</v>
      </c>
      <c r="U779" s="43">
        <v>0.77</v>
      </c>
      <c r="V779" s="43">
        <v>0.78</v>
      </c>
      <c r="W779" s="150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B780" s="3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BM780" s="52"/>
    </row>
    <row r="781" spans="1:65" ht="15">
      <c r="B781" s="8" t="s">
        <v>557</v>
      </c>
      <c r="BM781" s="27" t="s">
        <v>298</v>
      </c>
    </row>
    <row r="782" spans="1:65" ht="15">
      <c r="A782" s="24" t="s">
        <v>59</v>
      </c>
      <c r="B782" s="18" t="s">
        <v>115</v>
      </c>
      <c r="C782" s="15" t="s">
        <v>116</v>
      </c>
      <c r="D782" s="16" t="s">
        <v>238</v>
      </c>
      <c r="E782" s="17" t="s">
        <v>238</v>
      </c>
      <c r="F782" s="17" t="s">
        <v>238</v>
      </c>
      <c r="G782" s="17" t="s">
        <v>238</v>
      </c>
      <c r="H782" s="17" t="s">
        <v>238</v>
      </c>
      <c r="I782" s="17" t="s">
        <v>238</v>
      </c>
      <c r="J782" s="17" t="s">
        <v>238</v>
      </c>
      <c r="K782" s="17" t="s">
        <v>238</v>
      </c>
      <c r="L782" s="17" t="s">
        <v>238</v>
      </c>
      <c r="M782" s="17" t="s">
        <v>238</v>
      </c>
      <c r="N782" s="17" t="s">
        <v>238</v>
      </c>
      <c r="O782" s="17" t="s">
        <v>238</v>
      </c>
      <c r="P782" s="17" t="s">
        <v>238</v>
      </c>
      <c r="Q782" s="17" t="s">
        <v>238</v>
      </c>
      <c r="R782" s="150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 t="s">
        <v>239</v>
      </c>
      <c r="C783" s="9" t="s">
        <v>239</v>
      </c>
      <c r="D783" s="148" t="s">
        <v>242</v>
      </c>
      <c r="E783" s="149" t="s">
        <v>244</v>
      </c>
      <c r="F783" s="149" t="s">
        <v>245</v>
      </c>
      <c r="G783" s="149" t="s">
        <v>246</v>
      </c>
      <c r="H783" s="149" t="s">
        <v>248</v>
      </c>
      <c r="I783" s="149" t="s">
        <v>249</v>
      </c>
      <c r="J783" s="149" t="s">
        <v>250</v>
      </c>
      <c r="K783" s="149" t="s">
        <v>252</v>
      </c>
      <c r="L783" s="149" t="s">
        <v>253</v>
      </c>
      <c r="M783" s="149" t="s">
        <v>254</v>
      </c>
      <c r="N783" s="149" t="s">
        <v>255</v>
      </c>
      <c r="O783" s="149" t="s">
        <v>273</v>
      </c>
      <c r="P783" s="149" t="s">
        <v>257</v>
      </c>
      <c r="Q783" s="149" t="s">
        <v>258</v>
      </c>
      <c r="R783" s="150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 t="s">
        <v>3</v>
      </c>
    </row>
    <row r="784" spans="1:65">
      <c r="A784" s="29"/>
      <c r="B784" s="19"/>
      <c r="C784" s="9"/>
      <c r="D784" s="10" t="s">
        <v>299</v>
      </c>
      <c r="E784" s="11" t="s">
        <v>299</v>
      </c>
      <c r="F784" s="11" t="s">
        <v>299</v>
      </c>
      <c r="G784" s="11" t="s">
        <v>299</v>
      </c>
      <c r="H784" s="11" t="s">
        <v>300</v>
      </c>
      <c r="I784" s="11" t="s">
        <v>299</v>
      </c>
      <c r="J784" s="11" t="s">
        <v>300</v>
      </c>
      <c r="K784" s="11" t="s">
        <v>299</v>
      </c>
      <c r="L784" s="11" t="s">
        <v>299</v>
      </c>
      <c r="M784" s="11" t="s">
        <v>299</v>
      </c>
      <c r="N784" s="11" t="s">
        <v>299</v>
      </c>
      <c r="O784" s="11" t="s">
        <v>299</v>
      </c>
      <c r="P784" s="11" t="s">
        <v>300</v>
      </c>
      <c r="Q784" s="11" t="s">
        <v>300</v>
      </c>
      <c r="R784" s="150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3</v>
      </c>
    </row>
    <row r="785" spans="1:65">
      <c r="A785" s="29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150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8">
        <v>1</v>
      </c>
      <c r="C786" s="14">
        <v>1</v>
      </c>
      <c r="D786" s="228" t="s">
        <v>306</v>
      </c>
      <c r="E786" s="228" t="s">
        <v>111</v>
      </c>
      <c r="F786" s="228" t="s">
        <v>291</v>
      </c>
      <c r="G786" s="228" t="s">
        <v>307</v>
      </c>
      <c r="H786" s="228">
        <v>5.0000000000000001E-3</v>
      </c>
      <c r="I786" s="228" t="s">
        <v>307</v>
      </c>
      <c r="J786" s="228" t="s">
        <v>110</v>
      </c>
      <c r="K786" s="233">
        <v>1.6000000000000001E-3</v>
      </c>
      <c r="L786" s="227">
        <v>8.9999999999999998E-4</v>
      </c>
      <c r="M786" s="227">
        <v>8.9999999999999998E-4</v>
      </c>
      <c r="N786" s="227">
        <v>1.1999999999999999E-3</v>
      </c>
      <c r="O786" s="227">
        <v>8.0000000000000004E-4</v>
      </c>
      <c r="P786" s="228" t="s">
        <v>307</v>
      </c>
      <c r="Q786" s="228">
        <v>6.0000000000000001E-3</v>
      </c>
      <c r="R786" s="215"/>
      <c r="S786" s="216"/>
      <c r="T786" s="216"/>
      <c r="U786" s="216"/>
      <c r="V786" s="216"/>
      <c r="W786" s="216"/>
      <c r="X786" s="216"/>
      <c r="Y786" s="216"/>
      <c r="Z786" s="216"/>
      <c r="AA786" s="216"/>
      <c r="AB786" s="216"/>
      <c r="AC786" s="216"/>
      <c r="AD786" s="216"/>
      <c r="AE786" s="216"/>
      <c r="AF786" s="216"/>
      <c r="AG786" s="216"/>
      <c r="AH786" s="216"/>
      <c r="AI786" s="216"/>
      <c r="AJ786" s="216"/>
      <c r="AK786" s="216"/>
      <c r="AL786" s="216"/>
      <c r="AM786" s="216"/>
      <c r="AN786" s="216"/>
      <c r="AO786" s="216"/>
      <c r="AP786" s="216"/>
      <c r="AQ786" s="216"/>
      <c r="AR786" s="216"/>
      <c r="AS786" s="216"/>
      <c r="AT786" s="216"/>
      <c r="AU786" s="216"/>
      <c r="AV786" s="216"/>
      <c r="AW786" s="216"/>
      <c r="AX786" s="216"/>
      <c r="AY786" s="216"/>
      <c r="AZ786" s="216"/>
      <c r="BA786" s="216"/>
      <c r="BB786" s="216"/>
      <c r="BC786" s="216"/>
      <c r="BD786" s="216"/>
      <c r="BE786" s="216"/>
      <c r="BF786" s="216"/>
      <c r="BG786" s="216"/>
      <c r="BH786" s="216"/>
      <c r="BI786" s="216"/>
      <c r="BJ786" s="216"/>
      <c r="BK786" s="216"/>
      <c r="BL786" s="216"/>
      <c r="BM786" s="229">
        <v>1</v>
      </c>
    </row>
    <row r="787" spans="1:65">
      <c r="A787" s="29"/>
      <c r="B787" s="19">
        <v>1</v>
      </c>
      <c r="C787" s="9">
        <v>2</v>
      </c>
      <c r="D787" s="230" t="s">
        <v>306</v>
      </c>
      <c r="E787" s="230" t="s">
        <v>111</v>
      </c>
      <c r="F787" s="230" t="s">
        <v>291</v>
      </c>
      <c r="G787" s="230" t="s">
        <v>307</v>
      </c>
      <c r="H787" s="230">
        <v>3.0000000000000001E-3</v>
      </c>
      <c r="I787" s="230" t="s">
        <v>307</v>
      </c>
      <c r="J787" s="230" t="s">
        <v>110</v>
      </c>
      <c r="K787" s="23">
        <v>1.1999999999999999E-3</v>
      </c>
      <c r="L787" s="23">
        <v>1E-3</v>
      </c>
      <c r="M787" s="23">
        <v>8.0000000000000004E-4</v>
      </c>
      <c r="N787" s="23">
        <v>1.4E-3</v>
      </c>
      <c r="O787" s="23">
        <v>8.9999999999999998E-4</v>
      </c>
      <c r="P787" s="230" t="s">
        <v>307</v>
      </c>
      <c r="Q787" s="230">
        <v>8.0000000000000002E-3</v>
      </c>
      <c r="R787" s="215"/>
      <c r="S787" s="216"/>
      <c r="T787" s="216"/>
      <c r="U787" s="216"/>
      <c r="V787" s="216"/>
      <c r="W787" s="216"/>
      <c r="X787" s="216"/>
      <c r="Y787" s="216"/>
      <c r="Z787" s="216"/>
      <c r="AA787" s="216"/>
      <c r="AB787" s="216"/>
      <c r="AC787" s="216"/>
      <c r="AD787" s="216"/>
      <c r="AE787" s="216"/>
      <c r="AF787" s="216"/>
      <c r="AG787" s="216"/>
      <c r="AH787" s="216"/>
      <c r="AI787" s="216"/>
      <c r="AJ787" s="216"/>
      <c r="AK787" s="216"/>
      <c r="AL787" s="216"/>
      <c r="AM787" s="216"/>
      <c r="AN787" s="216"/>
      <c r="AO787" s="216"/>
      <c r="AP787" s="216"/>
      <c r="AQ787" s="216"/>
      <c r="AR787" s="216"/>
      <c r="AS787" s="216"/>
      <c r="AT787" s="216"/>
      <c r="AU787" s="216"/>
      <c r="AV787" s="216"/>
      <c r="AW787" s="216"/>
      <c r="AX787" s="216"/>
      <c r="AY787" s="216"/>
      <c r="AZ787" s="216"/>
      <c r="BA787" s="216"/>
      <c r="BB787" s="216"/>
      <c r="BC787" s="216"/>
      <c r="BD787" s="216"/>
      <c r="BE787" s="216"/>
      <c r="BF787" s="216"/>
      <c r="BG787" s="216"/>
      <c r="BH787" s="216"/>
      <c r="BI787" s="216"/>
      <c r="BJ787" s="216"/>
      <c r="BK787" s="216"/>
      <c r="BL787" s="216"/>
      <c r="BM787" s="229">
        <v>4</v>
      </c>
    </row>
    <row r="788" spans="1:65">
      <c r="A788" s="29"/>
      <c r="B788" s="19">
        <v>1</v>
      </c>
      <c r="C788" s="9">
        <v>3</v>
      </c>
      <c r="D788" s="230" t="s">
        <v>306</v>
      </c>
      <c r="E788" s="230" t="s">
        <v>111</v>
      </c>
      <c r="F788" s="230" t="s">
        <v>291</v>
      </c>
      <c r="G788" s="230">
        <v>0.01</v>
      </c>
      <c r="H788" s="230">
        <v>3.0000000000000001E-3</v>
      </c>
      <c r="I788" s="230" t="s">
        <v>307</v>
      </c>
      <c r="J788" s="230" t="s">
        <v>110</v>
      </c>
      <c r="K788" s="23">
        <v>1.1999999999999999E-3</v>
      </c>
      <c r="L788" s="23">
        <v>8.9999999999999998E-4</v>
      </c>
      <c r="M788" s="23">
        <v>5.9999999999999995E-4</v>
      </c>
      <c r="N788" s="23">
        <v>1.1999999999999999E-3</v>
      </c>
      <c r="O788" s="23">
        <v>1E-3</v>
      </c>
      <c r="P788" s="230" t="s">
        <v>307</v>
      </c>
      <c r="Q788" s="230">
        <v>7.0000000000000001E-3</v>
      </c>
      <c r="R788" s="215"/>
      <c r="S788" s="216"/>
      <c r="T788" s="216"/>
      <c r="U788" s="216"/>
      <c r="V788" s="216"/>
      <c r="W788" s="216"/>
      <c r="X788" s="216"/>
      <c r="Y788" s="216"/>
      <c r="Z788" s="216"/>
      <c r="AA788" s="216"/>
      <c r="AB788" s="216"/>
      <c r="AC788" s="216"/>
      <c r="AD788" s="216"/>
      <c r="AE788" s="216"/>
      <c r="AF788" s="216"/>
      <c r="AG788" s="216"/>
      <c r="AH788" s="216"/>
      <c r="AI788" s="216"/>
      <c r="AJ788" s="216"/>
      <c r="AK788" s="216"/>
      <c r="AL788" s="216"/>
      <c r="AM788" s="216"/>
      <c r="AN788" s="216"/>
      <c r="AO788" s="216"/>
      <c r="AP788" s="216"/>
      <c r="AQ788" s="216"/>
      <c r="AR788" s="216"/>
      <c r="AS788" s="216"/>
      <c r="AT788" s="216"/>
      <c r="AU788" s="216"/>
      <c r="AV788" s="216"/>
      <c r="AW788" s="216"/>
      <c r="AX788" s="216"/>
      <c r="AY788" s="216"/>
      <c r="AZ788" s="216"/>
      <c r="BA788" s="216"/>
      <c r="BB788" s="216"/>
      <c r="BC788" s="216"/>
      <c r="BD788" s="216"/>
      <c r="BE788" s="216"/>
      <c r="BF788" s="216"/>
      <c r="BG788" s="216"/>
      <c r="BH788" s="216"/>
      <c r="BI788" s="216"/>
      <c r="BJ788" s="216"/>
      <c r="BK788" s="216"/>
      <c r="BL788" s="216"/>
      <c r="BM788" s="229">
        <v>16</v>
      </c>
    </row>
    <row r="789" spans="1:65">
      <c r="A789" s="29"/>
      <c r="B789" s="19">
        <v>1</v>
      </c>
      <c r="C789" s="9">
        <v>4</v>
      </c>
      <c r="D789" s="230" t="s">
        <v>306</v>
      </c>
      <c r="E789" s="230" t="s">
        <v>111</v>
      </c>
      <c r="F789" s="230" t="s">
        <v>291</v>
      </c>
      <c r="G789" s="230">
        <v>0.01</v>
      </c>
      <c r="H789" s="230" t="s">
        <v>308</v>
      </c>
      <c r="I789" s="230" t="s">
        <v>307</v>
      </c>
      <c r="J789" s="230" t="s">
        <v>110</v>
      </c>
      <c r="K789" s="23">
        <v>1.1000000000000001E-3</v>
      </c>
      <c r="L789" s="23">
        <v>1.1000000000000001E-3</v>
      </c>
      <c r="M789" s="23">
        <v>1.2999999999999999E-3</v>
      </c>
      <c r="N789" s="23">
        <v>1.1000000000000001E-3</v>
      </c>
      <c r="O789" s="23">
        <v>1E-3</v>
      </c>
      <c r="P789" s="230" t="s">
        <v>307</v>
      </c>
      <c r="Q789" s="230">
        <v>0.01</v>
      </c>
      <c r="R789" s="215"/>
      <c r="S789" s="216"/>
      <c r="T789" s="216"/>
      <c r="U789" s="216"/>
      <c r="V789" s="216"/>
      <c r="W789" s="216"/>
      <c r="X789" s="216"/>
      <c r="Y789" s="216"/>
      <c r="Z789" s="216"/>
      <c r="AA789" s="216"/>
      <c r="AB789" s="216"/>
      <c r="AC789" s="216"/>
      <c r="AD789" s="216"/>
      <c r="AE789" s="216"/>
      <c r="AF789" s="216"/>
      <c r="AG789" s="216"/>
      <c r="AH789" s="216"/>
      <c r="AI789" s="216"/>
      <c r="AJ789" s="216"/>
      <c r="AK789" s="216"/>
      <c r="AL789" s="216"/>
      <c r="AM789" s="216"/>
      <c r="AN789" s="216"/>
      <c r="AO789" s="216"/>
      <c r="AP789" s="216"/>
      <c r="AQ789" s="216"/>
      <c r="AR789" s="216"/>
      <c r="AS789" s="216"/>
      <c r="AT789" s="216"/>
      <c r="AU789" s="216"/>
      <c r="AV789" s="216"/>
      <c r="AW789" s="216"/>
      <c r="AX789" s="216"/>
      <c r="AY789" s="216"/>
      <c r="AZ789" s="216"/>
      <c r="BA789" s="216"/>
      <c r="BB789" s="216"/>
      <c r="BC789" s="216"/>
      <c r="BD789" s="216"/>
      <c r="BE789" s="216"/>
      <c r="BF789" s="216"/>
      <c r="BG789" s="216"/>
      <c r="BH789" s="216"/>
      <c r="BI789" s="216"/>
      <c r="BJ789" s="216"/>
      <c r="BK789" s="216"/>
      <c r="BL789" s="216"/>
      <c r="BM789" s="229">
        <v>1.0399999999999999E-3</v>
      </c>
    </row>
    <row r="790" spans="1:65">
      <c r="A790" s="29"/>
      <c r="B790" s="19">
        <v>1</v>
      </c>
      <c r="C790" s="9">
        <v>5</v>
      </c>
      <c r="D790" s="230" t="s">
        <v>306</v>
      </c>
      <c r="E790" s="230" t="s">
        <v>111</v>
      </c>
      <c r="F790" s="230" t="s">
        <v>291</v>
      </c>
      <c r="G790" s="230" t="s">
        <v>307</v>
      </c>
      <c r="H790" s="230" t="s">
        <v>308</v>
      </c>
      <c r="I790" s="230" t="s">
        <v>307</v>
      </c>
      <c r="J790" s="230" t="s">
        <v>110</v>
      </c>
      <c r="K790" s="23">
        <v>1.2999999999999999E-3</v>
      </c>
      <c r="L790" s="23">
        <v>1.1000000000000001E-3</v>
      </c>
      <c r="M790" s="23">
        <v>8.9999999999999998E-4</v>
      </c>
      <c r="N790" s="23">
        <v>8.0000000000000004E-4</v>
      </c>
      <c r="O790" s="23">
        <v>1E-3</v>
      </c>
      <c r="P790" s="230" t="s">
        <v>307</v>
      </c>
      <c r="Q790" s="230">
        <v>7.0000000000000001E-3</v>
      </c>
      <c r="R790" s="215"/>
      <c r="S790" s="216"/>
      <c r="T790" s="216"/>
      <c r="U790" s="216"/>
      <c r="V790" s="216"/>
      <c r="W790" s="216"/>
      <c r="X790" s="216"/>
      <c r="Y790" s="216"/>
      <c r="Z790" s="216"/>
      <c r="AA790" s="216"/>
      <c r="AB790" s="216"/>
      <c r="AC790" s="216"/>
      <c r="AD790" s="216"/>
      <c r="AE790" s="216"/>
      <c r="AF790" s="216"/>
      <c r="AG790" s="216"/>
      <c r="AH790" s="216"/>
      <c r="AI790" s="216"/>
      <c r="AJ790" s="216"/>
      <c r="AK790" s="216"/>
      <c r="AL790" s="216"/>
      <c r="AM790" s="216"/>
      <c r="AN790" s="216"/>
      <c r="AO790" s="216"/>
      <c r="AP790" s="216"/>
      <c r="AQ790" s="216"/>
      <c r="AR790" s="216"/>
      <c r="AS790" s="216"/>
      <c r="AT790" s="216"/>
      <c r="AU790" s="216"/>
      <c r="AV790" s="216"/>
      <c r="AW790" s="216"/>
      <c r="AX790" s="216"/>
      <c r="AY790" s="216"/>
      <c r="AZ790" s="216"/>
      <c r="BA790" s="216"/>
      <c r="BB790" s="216"/>
      <c r="BC790" s="216"/>
      <c r="BD790" s="216"/>
      <c r="BE790" s="216"/>
      <c r="BF790" s="216"/>
      <c r="BG790" s="216"/>
      <c r="BH790" s="216"/>
      <c r="BI790" s="216"/>
      <c r="BJ790" s="216"/>
      <c r="BK790" s="216"/>
      <c r="BL790" s="216"/>
      <c r="BM790" s="229">
        <v>10</v>
      </c>
    </row>
    <row r="791" spans="1:65">
      <c r="A791" s="29"/>
      <c r="B791" s="19">
        <v>1</v>
      </c>
      <c r="C791" s="9">
        <v>6</v>
      </c>
      <c r="D791" s="230" t="s">
        <v>306</v>
      </c>
      <c r="E791" s="230" t="s">
        <v>111</v>
      </c>
      <c r="F791" s="230" t="s">
        <v>291</v>
      </c>
      <c r="G791" s="230">
        <v>0.01</v>
      </c>
      <c r="H791" s="230">
        <v>8.0000000000000002E-3</v>
      </c>
      <c r="I791" s="230">
        <v>3.0000000000000001E-3</v>
      </c>
      <c r="J791" s="230" t="s">
        <v>110</v>
      </c>
      <c r="K791" s="23">
        <v>1.1999999999999999E-3</v>
      </c>
      <c r="L791" s="23">
        <v>1.1999999999999999E-3</v>
      </c>
      <c r="M791" s="23">
        <v>1E-3</v>
      </c>
      <c r="N791" s="23">
        <v>1.1000000000000001E-3</v>
      </c>
      <c r="O791" s="23">
        <v>8.0000000000000004E-4</v>
      </c>
      <c r="P791" s="230" t="s">
        <v>307</v>
      </c>
      <c r="Q791" s="230">
        <v>1.0999999999999999E-2</v>
      </c>
      <c r="R791" s="215"/>
      <c r="S791" s="216"/>
      <c r="T791" s="216"/>
      <c r="U791" s="216"/>
      <c r="V791" s="216"/>
      <c r="W791" s="216"/>
      <c r="X791" s="216"/>
      <c r="Y791" s="216"/>
      <c r="Z791" s="216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53"/>
    </row>
    <row r="792" spans="1:65">
      <c r="A792" s="29"/>
      <c r="B792" s="20" t="s">
        <v>267</v>
      </c>
      <c r="C792" s="12"/>
      <c r="D792" s="231" t="s">
        <v>663</v>
      </c>
      <c r="E792" s="231" t="s">
        <v>663</v>
      </c>
      <c r="F792" s="231" t="s">
        <v>663</v>
      </c>
      <c r="G792" s="231">
        <v>0.01</v>
      </c>
      <c r="H792" s="231">
        <v>4.7499999999999999E-3</v>
      </c>
      <c r="I792" s="231">
        <v>3.0000000000000001E-3</v>
      </c>
      <c r="J792" s="231" t="s">
        <v>663</v>
      </c>
      <c r="K792" s="231">
        <v>1.2666666666666666E-3</v>
      </c>
      <c r="L792" s="231">
        <v>1.0333333333333334E-3</v>
      </c>
      <c r="M792" s="231">
        <v>9.1666666666666665E-4</v>
      </c>
      <c r="N792" s="231">
        <v>1.1333333333333334E-3</v>
      </c>
      <c r="O792" s="231">
        <v>9.1666666666666676E-4</v>
      </c>
      <c r="P792" s="231" t="s">
        <v>663</v>
      </c>
      <c r="Q792" s="231">
        <v>8.1666666666666676E-3</v>
      </c>
      <c r="R792" s="215"/>
      <c r="S792" s="216"/>
      <c r="T792" s="216"/>
      <c r="U792" s="216"/>
      <c r="V792" s="216"/>
      <c r="W792" s="216"/>
      <c r="X792" s="216"/>
      <c r="Y792" s="216"/>
      <c r="Z792" s="216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53"/>
    </row>
    <row r="793" spans="1:65">
      <c r="A793" s="29"/>
      <c r="B793" s="3" t="s">
        <v>268</v>
      </c>
      <c r="C793" s="28"/>
      <c r="D793" s="23" t="s">
        <v>663</v>
      </c>
      <c r="E793" s="23" t="s">
        <v>663</v>
      </c>
      <c r="F793" s="23" t="s">
        <v>663</v>
      </c>
      <c r="G793" s="23">
        <v>0.01</v>
      </c>
      <c r="H793" s="23">
        <v>4.0000000000000001E-3</v>
      </c>
      <c r="I793" s="23">
        <v>3.0000000000000001E-3</v>
      </c>
      <c r="J793" s="23" t="s">
        <v>663</v>
      </c>
      <c r="K793" s="23">
        <v>1.1999999999999999E-3</v>
      </c>
      <c r="L793" s="23">
        <v>1.0500000000000002E-3</v>
      </c>
      <c r="M793" s="23">
        <v>8.9999999999999998E-4</v>
      </c>
      <c r="N793" s="23">
        <v>1.15E-3</v>
      </c>
      <c r="O793" s="23">
        <v>9.5E-4</v>
      </c>
      <c r="P793" s="23" t="s">
        <v>663</v>
      </c>
      <c r="Q793" s="23">
        <v>7.4999999999999997E-3</v>
      </c>
      <c r="R793" s="215"/>
      <c r="S793" s="216"/>
      <c r="T793" s="216"/>
      <c r="U793" s="216"/>
      <c r="V793" s="216"/>
      <c r="W793" s="216"/>
      <c r="X793" s="216"/>
      <c r="Y793" s="216"/>
      <c r="Z793" s="216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53"/>
    </row>
    <row r="794" spans="1:65">
      <c r="A794" s="29"/>
      <c r="B794" s="3" t="s">
        <v>269</v>
      </c>
      <c r="C794" s="28"/>
      <c r="D794" s="23" t="s">
        <v>663</v>
      </c>
      <c r="E794" s="23" t="s">
        <v>663</v>
      </c>
      <c r="F794" s="23" t="s">
        <v>663</v>
      </c>
      <c r="G794" s="23">
        <v>0</v>
      </c>
      <c r="H794" s="23">
        <v>2.3629078131263042E-3</v>
      </c>
      <c r="I794" s="23" t="s">
        <v>663</v>
      </c>
      <c r="J794" s="23" t="s">
        <v>663</v>
      </c>
      <c r="K794" s="23">
        <v>1.7511900715418266E-4</v>
      </c>
      <c r="L794" s="23">
        <v>1.2110601416389966E-4</v>
      </c>
      <c r="M794" s="23">
        <v>2.3166067138525405E-4</v>
      </c>
      <c r="N794" s="23">
        <v>1.9663841605003496E-4</v>
      </c>
      <c r="O794" s="23">
        <v>9.8319208025017492E-5</v>
      </c>
      <c r="P794" s="23" t="s">
        <v>663</v>
      </c>
      <c r="Q794" s="23">
        <v>1.9407902170679513E-3</v>
      </c>
      <c r="R794" s="215"/>
      <c r="S794" s="216"/>
      <c r="T794" s="216"/>
      <c r="U794" s="216"/>
      <c r="V794" s="216"/>
      <c r="W794" s="216"/>
      <c r="X794" s="216"/>
      <c r="Y794" s="216"/>
      <c r="Z794" s="216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53"/>
    </row>
    <row r="795" spans="1:65">
      <c r="A795" s="29"/>
      <c r="B795" s="3" t="s">
        <v>87</v>
      </c>
      <c r="C795" s="28"/>
      <c r="D795" s="13" t="s">
        <v>663</v>
      </c>
      <c r="E795" s="13" t="s">
        <v>663</v>
      </c>
      <c r="F795" s="13" t="s">
        <v>663</v>
      </c>
      <c r="G795" s="13">
        <v>0</v>
      </c>
      <c r="H795" s="13">
        <v>0.49745427644764301</v>
      </c>
      <c r="I795" s="13" t="s">
        <v>663</v>
      </c>
      <c r="J795" s="13" t="s">
        <v>663</v>
      </c>
      <c r="K795" s="13">
        <v>0.1382518477533021</v>
      </c>
      <c r="L795" s="13">
        <v>0.11719936854570934</v>
      </c>
      <c r="M795" s="13">
        <v>0.25272073242027715</v>
      </c>
      <c r="N795" s="13">
        <v>0.17350448475003083</v>
      </c>
      <c r="O795" s="13">
        <v>0.10725731784547361</v>
      </c>
      <c r="P795" s="13" t="s">
        <v>663</v>
      </c>
      <c r="Q795" s="13">
        <v>0.23764778168178993</v>
      </c>
      <c r="R795" s="150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9"/>
      <c r="B796" s="3" t="s">
        <v>270</v>
      </c>
      <c r="C796" s="28"/>
      <c r="D796" s="13" t="s">
        <v>663</v>
      </c>
      <c r="E796" s="13" t="s">
        <v>663</v>
      </c>
      <c r="F796" s="13" t="s">
        <v>663</v>
      </c>
      <c r="G796" s="13">
        <v>8.6153846153846168</v>
      </c>
      <c r="H796" s="13">
        <v>3.5673076923076925</v>
      </c>
      <c r="I796" s="13">
        <v>1.884615384615385</v>
      </c>
      <c r="J796" s="13" t="s">
        <v>663</v>
      </c>
      <c r="K796" s="13">
        <v>0.21794871794871806</v>
      </c>
      <c r="L796" s="13">
        <v>-6.4102564102562765E-3</v>
      </c>
      <c r="M796" s="13">
        <v>-0.1185897435897435</v>
      </c>
      <c r="N796" s="13">
        <v>8.9743589743589869E-2</v>
      </c>
      <c r="O796" s="13">
        <v>-0.11858974358974339</v>
      </c>
      <c r="P796" s="13" t="s">
        <v>663</v>
      </c>
      <c r="Q796" s="13">
        <v>6.852564102564104</v>
      </c>
      <c r="R796" s="150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9"/>
      <c r="B797" s="44" t="s">
        <v>271</v>
      </c>
      <c r="C797" s="45"/>
      <c r="D797" s="43">
        <v>0.11</v>
      </c>
      <c r="E797" s="43">
        <v>4.83</v>
      </c>
      <c r="F797" s="43">
        <v>31.8</v>
      </c>
      <c r="G797" s="43">
        <v>5.51</v>
      </c>
      <c r="H797" s="43">
        <v>2.58</v>
      </c>
      <c r="I797" s="43">
        <v>0.11</v>
      </c>
      <c r="J797" s="43">
        <v>65.52</v>
      </c>
      <c r="K797" s="43">
        <v>0.2</v>
      </c>
      <c r="L797" s="43">
        <v>0.52</v>
      </c>
      <c r="M797" s="43">
        <v>0.67</v>
      </c>
      <c r="N797" s="43">
        <v>0.38</v>
      </c>
      <c r="O797" s="43">
        <v>0.67</v>
      </c>
      <c r="P797" s="43">
        <v>0.56000000000000005</v>
      </c>
      <c r="Q797" s="43">
        <v>9.1</v>
      </c>
      <c r="R797" s="150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B798" s="3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BM798" s="52"/>
    </row>
    <row r="799" spans="1:65" ht="15">
      <c r="B799" s="8" t="s">
        <v>558</v>
      </c>
      <c r="BM799" s="27" t="s">
        <v>67</v>
      </c>
    </row>
    <row r="800" spans="1:65" ht="15">
      <c r="A800" s="24" t="s">
        <v>60</v>
      </c>
      <c r="B800" s="18" t="s">
        <v>115</v>
      </c>
      <c r="C800" s="15" t="s">
        <v>116</v>
      </c>
      <c r="D800" s="16" t="s">
        <v>238</v>
      </c>
      <c r="E800" s="17" t="s">
        <v>238</v>
      </c>
      <c r="F800" s="17" t="s">
        <v>238</v>
      </c>
      <c r="G800" s="17" t="s">
        <v>238</v>
      </c>
      <c r="H800" s="17" t="s">
        <v>238</v>
      </c>
      <c r="I800" s="17" t="s">
        <v>238</v>
      </c>
      <c r="J800" s="17" t="s">
        <v>238</v>
      </c>
      <c r="K800" s="17" t="s">
        <v>238</v>
      </c>
      <c r="L800" s="17" t="s">
        <v>238</v>
      </c>
      <c r="M800" s="17" t="s">
        <v>238</v>
      </c>
      <c r="N800" s="17" t="s">
        <v>238</v>
      </c>
      <c r="O800" s="17" t="s">
        <v>238</v>
      </c>
      <c r="P800" s="17" t="s">
        <v>238</v>
      </c>
      <c r="Q800" s="17" t="s">
        <v>238</v>
      </c>
      <c r="R800" s="17" t="s">
        <v>238</v>
      </c>
      <c r="S800" s="17" t="s">
        <v>238</v>
      </c>
      <c r="T800" s="17" t="s">
        <v>238</v>
      </c>
      <c r="U800" s="17" t="s">
        <v>238</v>
      </c>
      <c r="V800" s="150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239</v>
      </c>
      <c r="C801" s="9" t="s">
        <v>239</v>
      </c>
      <c r="D801" s="148" t="s">
        <v>241</v>
      </c>
      <c r="E801" s="149" t="s">
        <v>242</v>
      </c>
      <c r="F801" s="149" t="s">
        <v>243</v>
      </c>
      <c r="G801" s="149" t="s">
        <v>244</v>
      </c>
      <c r="H801" s="149" t="s">
        <v>245</v>
      </c>
      <c r="I801" s="149" t="s">
        <v>246</v>
      </c>
      <c r="J801" s="149" t="s">
        <v>247</v>
      </c>
      <c r="K801" s="149" t="s">
        <v>248</v>
      </c>
      <c r="L801" s="149" t="s">
        <v>249</v>
      </c>
      <c r="M801" s="149" t="s">
        <v>250</v>
      </c>
      <c r="N801" s="149" t="s">
        <v>252</v>
      </c>
      <c r="O801" s="149" t="s">
        <v>253</v>
      </c>
      <c r="P801" s="149" t="s">
        <v>254</v>
      </c>
      <c r="Q801" s="149" t="s">
        <v>255</v>
      </c>
      <c r="R801" s="149" t="s">
        <v>273</v>
      </c>
      <c r="S801" s="149" t="s">
        <v>257</v>
      </c>
      <c r="T801" s="149" t="s">
        <v>258</v>
      </c>
      <c r="U801" s="149" t="s">
        <v>280</v>
      </c>
      <c r="V801" s="150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1</v>
      </c>
    </row>
    <row r="802" spans="1:65">
      <c r="A802" s="29"/>
      <c r="B802" s="19"/>
      <c r="C802" s="9"/>
      <c r="D802" s="10" t="s">
        <v>118</v>
      </c>
      <c r="E802" s="11" t="s">
        <v>299</v>
      </c>
      <c r="F802" s="11" t="s">
        <v>118</v>
      </c>
      <c r="G802" s="11" t="s">
        <v>299</v>
      </c>
      <c r="H802" s="11" t="s">
        <v>118</v>
      </c>
      <c r="I802" s="11" t="s">
        <v>299</v>
      </c>
      <c r="J802" s="11" t="s">
        <v>300</v>
      </c>
      <c r="K802" s="11" t="s">
        <v>300</v>
      </c>
      <c r="L802" s="11" t="s">
        <v>118</v>
      </c>
      <c r="M802" s="11" t="s">
        <v>300</v>
      </c>
      <c r="N802" s="11" t="s">
        <v>299</v>
      </c>
      <c r="O802" s="11" t="s">
        <v>299</v>
      </c>
      <c r="P802" s="11" t="s">
        <v>299</v>
      </c>
      <c r="Q802" s="11" t="s">
        <v>299</v>
      </c>
      <c r="R802" s="11" t="s">
        <v>299</v>
      </c>
      <c r="S802" s="11" t="s">
        <v>300</v>
      </c>
      <c r="T802" s="11" t="s">
        <v>300</v>
      </c>
      <c r="U802" s="11" t="s">
        <v>118</v>
      </c>
      <c r="V802" s="150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3</v>
      </c>
    </row>
    <row r="803" spans="1:65">
      <c r="A803" s="29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150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3</v>
      </c>
    </row>
    <row r="804" spans="1:65">
      <c r="A804" s="29"/>
      <c r="B804" s="18">
        <v>1</v>
      </c>
      <c r="C804" s="14">
        <v>1</v>
      </c>
      <c r="D804" s="227">
        <v>0.104384</v>
      </c>
      <c r="E804" s="228">
        <v>9.920000000000001E-2</v>
      </c>
      <c r="F804" s="227">
        <v>0.10590000000000001</v>
      </c>
      <c r="G804" s="227">
        <v>0.11020627950049335</v>
      </c>
      <c r="H804" s="227">
        <v>0.109</v>
      </c>
      <c r="I804" s="227">
        <v>0.11</v>
      </c>
      <c r="J804" s="227">
        <v>0.108</v>
      </c>
      <c r="K804" s="227">
        <v>0.11</v>
      </c>
      <c r="L804" s="228">
        <v>0.1</v>
      </c>
      <c r="M804" s="227">
        <v>0.11</v>
      </c>
      <c r="N804" s="227">
        <v>0.11</v>
      </c>
      <c r="O804" s="227">
        <v>0.11</v>
      </c>
      <c r="P804" s="233">
        <v>0.12</v>
      </c>
      <c r="Q804" s="227">
        <v>0.11</v>
      </c>
      <c r="R804" s="227">
        <v>0.11</v>
      </c>
      <c r="S804" s="227">
        <v>0.11</v>
      </c>
      <c r="T804" s="227">
        <v>0.1</v>
      </c>
      <c r="U804" s="228">
        <v>5.9033599999999999E-2</v>
      </c>
      <c r="V804" s="215"/>
      <c r="W804" s="216"/>
      <c r="X804" s="216"/>
      <c r="Y804" s="216"/>
      <c r="Z804" s="216"/>
      <c r="AA804" s="216"/>
      <c r="AB804" s="216"/>
      <c r="AC804" s="216"/>
      <c r="AD804" s="216"/>
      <c r="AE804" s="216"/>
      <c r="AF804" s="216"/>
      <c r="AG804" s="216"/>
      <c r="AH804" s="216"/>
      <c r="AI804" s="216"/>
      <c r="AJ804" s="216"/>
      <c r="AK804" s="216"/>
      <c r="AL804" s="216"/>
      <c r="AM804" s="216"/>
      <c r="AN804" s="216"/>
      <c r="AO804" s="216"/>
      <c r="AP804" s="216"/>
      <c r="AQ804" s="216"/>
      <c r="AR804" s="216"/>
      <c r="AS804" s="216"/>
      <c r="AT804" s="216"/>
      <c r="AU804" s="216"/>
      <c r="AV804" s="216"/>
      <c r="AW804" s="216"/>
      <c r="AX804" s="216"/>
      <c r="AY804" s="216"/>
      <c r="AZ804" s="216"/>
      <c r="BA804" s="216"/>
      <c r="BB804" s="216"/>
      <c r="BC804" s="216"/>
      <c r="BD804" s="216"/>
      <c r="BE804" s="216"/>
      <c r="BF804" s="216"/>
      <c r="BG804" s="216"/>
      <c r="BH804" s="216"/>
      <c r="BI804" s="216"/>
      <c r="BJ804" s="216"/>
      <c r="BK804" s="216"/>
      <c r="BL804" s="216"/>
      <c r="BM804" s="229">
        <v>1</v>
      </c>
    </row>
    <row r="805" spans="1:65">
      <c r="A805" s="29"/>
      <c r="B805" s="19">
        <v>1</v>
      </c>
      <c r="C805" s="9">
        <v>2</v>
      </c>
      <c r="D805" s="23">
        <v>0.10738399999999999</v>
      </c>
      <c r="E805" s="230">
        <v>9.7900000000000001E-2</v>
      </c>
      <c r="F805" s="23">
        <v>0.1057</v>
      </c>
      <c r="G805" s="23">
        <v>0.11026850759125334</v>
      </c>
      <c r="H805" s="23">
        <v>0.109</v>
      </c>
      <c r="I805" s="23">
        <v>0.11</v>
      </c>
      <c r="J805" s="23">
        <v>0.109</v>
      </c>
      <c r="K805" s="23">
        <v>0.11</v>
      </c>
      <c r="L805" s="230">
        <v>0.1</v>
      </c>
      <c r="M805" s="23">
        <v>0.11</v>
      </c>
      <c r="N805" s="23">
        <v>0.11</v>
      </c>
      <c r="O805" s="23">
        <v>0.11</v>
      </c>
      <c r="P805" s="23">
        <v>0.11</v>
      </c>
      <c r="Q805" s="23">
        <v>0.11</v>
      </c>
      <c r="R805" s="23">
        <v>0.11</v>
      </c>
      <c r="S805" s="23">
        <v>0.1</v>
      </c>
      <c r="T805" s="23">
        <v>0.11</v>
      </c>
      <c r="U805" s="230">
        <v>6.4261619512195126E-2</v>
      </c>
      <c r="V805" s="215"/>
      <c r="W805" s="216"/>
      <c r="X805" s="216"/>
      <c r="Y805" s="216"/>
      <c r="Z805" s="216"/>
      <c r="AA805" s="216"/>
      <c r="AB805" s="216"/>
      <c r="AC805" s="216"/>
      <c r="AD805" s="216"/>
      <c r="AE805" s="216"/>
      <c r="AF805" s="216"/>
      <c r="AG805" s="216"/>
      <c r="AH805" s="216"/>
      <c r="AI805" s="216"/>
      <c r="AJ805" s="216"/>
      <c r="AK805" s="216"/>
      <c r="AL805" s="216"/>
      <c r="AM805" s="216"/>
      <c r="AN805" s="216"/>
      <c r="AO805" s="216"/>
      <c r="AP805" s="216"/>
      <c r="AQ805" s="216"/>
      <c r="AR805" s="216"/>
      <c r="AS805" s="216"/>
      <c r="AT805" s="216"/>
      <c r="AU805" s="216"/>
      <c r="AV805" s="216"/>
      <c r="AW805" s="216"/>
      <c r="AX805" s="216"/>
      <c r="AY805" s="216"/>
      <c r="AZ805" s="216"/>
      <c r="BA805" s="216"/>
      <c r="BB805" s="216"/>
      <c r="BC805" s="216"/>
      <c r="BD805" s="216"/>
      <c r="BE805" s="216"/>
      <c r="BF805" s="216"/>
      <c r="BG805" s="216"/>
      <c r="BH805" s="216"/>
      <c r="BI805" s="216"/>
      <c r="BJ805" s="216"/>
      <c r="BK805" s="216"/>
      <c r="BL805" s="216"/>
      <c r="BM805" s="229" t="e">
        <v>#N/A</v>
      </c>
    </row>
    <row r="806" spans="1:65">
      <c r="A806" s="29"/>
      <c r="B806" s="19">
        <v>1</v>
      </c>
      <c r="C806" s="9">
        <v>3</v>
      </c>
      <c r="D806" s="234">
        <v>0.10108720000000002</v>
      </c>
      <c r="E806" s="230">
        <v>9.74E-2</v>
      </c>
      <c r="F806" s="23">
        <v>0.10759999999999999</v>
      </c>
      <c r="G806" s="23">
        <v>0.10750421673772666</v>
      </c>
      <c r="H806" s="23">
        <v>0.11</v>
      </c>
      <c r="I806" s="23">
        <v>0.11</v>
      </c>
      <c r="J806" s="23">
        <v>0.11200000000000002</v>
      </c>
      <c r="K806" s="23">
        <v>0.1</v>
      </c>
      <c r="L806" s="230">
        <v>0.1</v>
      </c>
      <c r="M806" s="23">
        <v>0.11</v>
      </c>
      <c r="N806" s="23">
        <v>0.11</v>
      </c>
      <c r="O806" s="23">
        <v>0.11</v>
      </c>
      <c r="P806" s="23">
        <v>0.11</v>
      </c>
      <c r="Q806" s="23">
        <v>0.11</v>
      </c>
      <c r="R806" s="23">
        <v>0.11</v>
      </c>
      <c r="S806" s="23">
        <v>0.11</v>
      </c>
      <c r="T806" s="23">
        <v>0.11</v>
      </c>
      <c r="U806" s="230">
        <v>5.8741073170731704E-2</v>
      </c>
      <c r="V806" s="215"/>
      <c r="W806" s="216"/>
      <c r="X806" s="216"/>
      <c r="Y806" s="216"/>
      <c r="Z806" s="216"/>
      <c r="AA806" s="216"/>
      <c r="AB806" s="216"/>
      <c r="AC806" s="216"/>
      <c r="AD806" s="216"/>
      <c r="AE806" s="216"/>
      <c r="AF806" s="216"/>
      <c r="AG806" s="216"/>
      <c r="AH806" s="216"/>
      <c r="AI806" s="216"/>
      <c r="AJ806" s="216"/>
      <c r="AK806" s="216"/>
      <c r="AL806" s="216"/>
      <c r="AM806" s="216"/>
      <c r="AN806" s="216"/>
      <c r="AO806" s="216"/>
      <c r="AP806" s="216"/>
      <c r="AQ806" s="216"/>
      <c r="AR806" s="216"/>
      <c r="AS806" s="216"/>
      <c r="AT806" s="216"/>
      <c r="AU806" s="216"/>
      <c r="AV806" s="216"/>
      <c r="AW806" s="216"/>
      <c r="AX806" s="216"/>
      <c r="AY806" s="216"/>
      <c r="AZ806" s="216"/>
      <c r="BA806" s="216"/>
      <c r="BB806" s="216"/>
      <c r="BC806" s="216"/>
      <c r="BD806" s="216"/>
      <c r="BE806" s="216"/>
      <c r="BF806" s="216"/>
      <c r="BG806" s="216"/>
      <c r="BH806" s="216"/>
      <c r="BI806" s="216"/>
      <c r="BJ806" s="216"/>
      <c r="BK806" s="216"/>
      <c r="BL806" s="216"/>
      <c r="BM806" s="229">
        <v>16</v>
      </c>
    </row>
    <row r="807" spans="1:65">
      <c r="A807" s="29"/>
      <c r="B807" s="19">
        <v>1</v>
      </c>
      <c r="C807" s="9">
        <v>4</v>
      </c>
      <c r="D807" s="23">
        <v>0.10649520000000001</v>
      </c>
      <c r="E807" s="230">
        <v>9.8199999999999996E-2</v>
      </c>
      <c r="F807" s="23">
        <v>0.108</v>
      </c>
      <c r="G807" s="23">
        <v>0.10890046025310667</v>
      </c>
      <c r="H807" s="23">
        <v>0.109</v>
      </c>
      <c r="I807" s="23">
        <v>0.11</v>
      </c>
      <c r="J807" s="23">
        <v>0.109</v>
      </c>
      <c r="K807" s="23">
        <v>0.1</v>
      </c>
      <c r="L807" s="230">
        <v>0.11</v>
      </c>
      <c r="M807" s="23">
        <v>0.11</v>
      </c>
      <c r="N807" s="23">
        <v>0.1</v>
      </c>
      <c r="O807" s="23">
        <v>0.11</v>
      </c>
      <c r="P807" s="23">
        <v>0.11</v>
      </c>
      <c r="Q807" s="23">
        <v>0.11</v>
      </c>
      <c r="R807" s="23">
        <v>0.11</v>
      </c>
      <c r="S807" s="23">
        <v>0.11</v>
      </c>
      <c r="T807" s="23">
        <v>0.11</v>
      </c>
      <c r="U807" s="234">
        <v>9.2861190243902422E-2</v>
      </c>
      <c r="V807" s="215"/>
      <c r="W807" s="216"/>
      <c r="X807" s="216"/>
      <c r="Y807" s="216"/>
      <c r="Z807" s="216"/>
      <c r="AA807" s="216"/>
      <c r="AB807" s="216"/>
      <c r="AC807" s="216"/>
      <c r="AD807" s="216"/>
      <c r="AE807" s="216"/>
      <c r="AF807" s="216"/>
      <c r="AG807" s="216"/>
      <c r="AH807" s="216"/>
      <c r="AI807" s="216"/>
      <c r="AJ807" s="216"/>
      <c r="AK807" s="216"/>
      <c r="AL807" s="216"/>
      <c r="AM807" s="216"/>
      <c r="AN807" s="216"/>
      <c r="AO807" s="216"/>
      <c r="AP807" s="216"/>
      <c r="AQ807" s="216"/>
      <c r="AR807" s="216"/>
      <c r="AS807" s="216"/>
      <c r="AT807" s="216"/>
      <c r="AU807" s="216"/>
      <c r="AV807" s="216"/>
      <c r="AW807" s="216"/>
      <c r="AX807" s="216"/>
      <c r="AY807" s="216"/>
      <c r="AZ807" s="216"/>
      <c r="BA807" s="216"/>
      <c r="BB807" s="216"/>
      <c r="BC807" s="216"/>
      <c r="BD807" s="216"/>
      <c r="BE807" s="216"/>
      <c r="BF807" s="216"/>
      <c r="BG807" s="216"/>
      <c r="BH807" s="216"/>
      <c r="BI807" s="216"/>
      <c r="BJ807" s="216"/>
      <c r="BK807" s="216"/>
      <c r="BL807" s="216"/>
      <c r="BM807" s="229">
        <v>0.10855151102928899</v>
      </c>
    </row>
    <row r="808" spans="1:65">
      <c r="A808" s="29"/>
      <c r="B808" s="19">
        <v>1</v>
      </c>
      <c r="C808" s="9">
        <v>5</v>
      </c>
      <c r="D808" s="23">
        <v>0.10541360000000002</v>
      </c>
      <c r="E808" s="230">
        <v>9.8299999999999998E-2</v>
      </c>
      <c r="F808" s="23">
        <v>0.10809999999999999</v>
      </c>
      <c r="G808" s="23">
        <v>0.10744602601481335</v>
      </c>
      <c r="H808" s="23">
        <v>0.11</v>
      </c>
      <c r="I808" s="23">
        <v>0.11</v>
      </c>
      <c r="J808" s="23">
        <v>0.11</v>
      </c>
      <c r="K808" s="23">
        <v>0.11</v>
      </c>
      <c r="L808" s="230">
        <v>0.1</v>
      </c>
      <c r="M808" s="23">
        <v>0.11</v>
      </c>
      <c r="N808" s="23">
        <v>0.11</v>
      </c>
      <c r="O808" s="23">
        <v>0.11</v>
      </c>
      <c r="P808" s="23">
        <v>0.11</v>
      </c>
      <c r="Q808" s="23">
        <v>0.11</v>
      </c>
      <c r="R808" s="23">
        <v>0.11</v>
      </c>
      <c r="S808" s="23">
        <v>0.11</v>
      </c>
      <c r="T808" s="23">
        <v>0.1</v>
      </c>
      <c r="U808" s="230">
        <v>6.0824663414634147E-2</v>
      </c>
      <c r="V808" s="215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6"/>
      <c r="AT808" s="216"/>
      <c r="AU808" s="216"/>
      <c r="AV808" s="216"/>
      <c r="AW808" s="216"/>
      <c r="AX808" s="216"/>
      <c r="AY808" s="216"/>
      <c r="AZ808" s="216"/>
      <c r="BA808" s="216"/>
      <c r="BB808" s="216"/>
      <c r="BC808" s="216"/>
      <c r="BD808" s="216"/>
      <c r="BE808" s="216"/>
      <c r="BF808" s="216"/>
      <c r="BG808" s="216"/>
      <c r="BH808" s="216"/>
      <c r="BI808" s="216"/>
      <c r="BJ808" s="216"/>
      <c r="BK808" s="216"/>
      <c r="BL808" s="216"/>
      <c r="BM808" s="229">
        <v>106</v>
      </c>
    </row>
    <row r="809" spans="1:65">
      <c r="A809" s="29"/>
      <c r="B809" s="19">
        <v>1</v>
      </c>
      <c r="C809" s="9">
        <v>6</v>
      </c>
      <c r="D809" s="23">
        <v>0.10551760000000002</v>
      </c>
      <c r="E809" s="230">
        <v>0.1</v>
      </c>
      <c r="F809" s="23">
        <v>0.10980000000000001</v>
      </c>
      <c r="G809" s="23">
        <v>0.11017722253861335</v>
      </c>
      <c r="H809" s="23">
        <v>0.109</v>
      </c>
      <c r="I809" s="23">
        <v>0.11</v>
      </c>
      <c r="J809" s="23">
        <v>0.11100000000000002</v>
      </c>
      <c r="K809" s="23">
        <v>0.11</v>
      </c>
      <c r="L809" s="230">
        <v>0.1</v>
      </c>
      <c r="M809" s="23">
        <v>0.11</v>
      </c>
      <c r="N809" s="23">
        <v>0.1</v>
      </c>
      <c r="O809" s="23">
        <v>0.11</v>
      </c>
      <c r="P809" s="23">
        <v>0.11</v>
      </c>
      <c r="Q809" s="23">
        <v>0.11</v>
      </c>
      <c r="R809" s="23">
        <v>0.11</v>
      </c>
      <c r="S809" s="23">
        <v>0.11</v>
      </c>
      <c r="T809" s="23">
        <v>0.1</v>
      </c>
      <c r="U809" s="230">
        <v>5.819098536585366E-2</v>
      </c>
      <c r="V809" s="215"/>
      <c r="W809" s="216"/>
      <c r="X809" s="216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6"/>
      <c r="AT809" s="216"/>
      <c r="AU809" s="216"/>
      <c r="AV809" s="216"/>
      <c r="AW809" s="216"/>
      <c r="AX809" s="216"/>
      <c r="AY809" s="216"/>
      <c r="AZ809" s="216"/>
      <c r="BA809" s="216"/>
      <c r="BB809" s="216"/>
      <c r="BC809" s="216"/>
      <c r="BD809" s="216"/>
      <c r="BE809" s="216"/>
      <c r="BF809" s="216"/>
      <c r="BG809" s="216"/>
      <c r="BH809" s="216"/>
      <c r="BI809" s="216"/>
      <c r="BJ809" s="216"/>
      <c r="BK809" s="216"/>
      <c r="BL809" s="216"/>
      <c r="BM809" s="53"/>
    </row>
    <row r="810" spans="1:65">
      <c r="A810" s="29"/>
      <c r="B810" s="20" t="s">
        <v>267</v>
      </c>
      <c r="C810" s="12"/>
      <c r="D810" s="231">
        <v>0.10504693333333333</v>
      </c>
      <c r="E810" s="231">
        <v>9.849999999999999E-2</v>
      </c>
      <c r="F810" s="231">
        <v>0.10751666666666666</v>
      </c>
      <c r="G810" s="231">
        <v>0.10908378543933445</v>
      </c>
      <c r="H810" s="231">
        <v>0.10933333333333334</v>
      </c>
      <c r="I810" s="231">
        <v>0.11</v>
      </c>
      <c r="J810" s="231">
        <v>0.10983333333333334</v>
      </c>
      <c r="K810" s="231">
        <v>0.10666666666666667</v>
      </c>
      <c r="L810" s="231">
        <v>0.10166666666666667</v>
      </c>
      <c r="M810" s="231">
        <v>0.11</v>
      </c>
      <c r="N810" s="231">
        <v>0.10666666666666667</v>
      </c>
      <c r="O810" s="231">
        <v>0.11</v>
      </c>
      <c r="P810" s="231">
        <v>0.11166666666666665</v>
      </c>
      <c r="Q810" s="231">
        <v>0.11</v>
      </c>
      <c r="R810" s="231">
        <v>0.11</v>
      </c>
      <c r="S810" s="231">
        <v>0.10833333333333334</v>
      </c>
      <c r="T810" s="231">
        <v>0.105</v>
      </c>
      <c r="U810" s="231">
        <v>6.5652188617886173E-2</v>
      </c>
      <c r="V810" s="215"/>
      <c r="W810" s="216"/>
      <c r="X810" s="216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6"/>
      <c r="AT810" s="216"/>
      <c r="AU810" s="216"/>
      <c r="AV810" s="216"/>
      <c r="AW810" s="216"/>
      <c r="AX810" s="216"/>
      <c r="AY810" s="216"/>
      <c r="AZ810" s="216"/>
      <c r="BA810" s="216"/>
      <c r="BB810" s="216"/>
      <c r="BC810" s="216"/>
      <c r="BD810" s="216"/>
      <c r="BE810" s="216"/>
      <c r="BF810" s="216"/>
      <c r="BG810" s="216"/>
      <c r="BH810" s="216"/>
      <c r="BI810" s="216"/>
      <c r="BJ810" s="216"/>
      <c r="BK810" s="216"/>
      <c r="BL810" s="216"/>
      <c r="BM810" s="53"/>
    </row>
    <row r="811" spans="1:65">
      <c r="A811" s="29"/>
      <c r="B811" s="3" t="s">
        <v>268</v>
      </c>
      <c r="C811" s="28"/>
      <c r="D811" s="23">
        <v>0.10546560000000002</v>
      </c>
      <c r="E811" s="23">
        <v>9.8250000000000004E-2</v>
      </c>
      <c r="F811" s="23">
        <v>0.10779999999999999</v>
      </c>
      <c r="G811" s="23">
        <v>0.10953884139586001</v>
      </c>
      <c r="H811" s="23">
        <v>0.109</v>
      </c>
      <c r="I811" s="23">
        <v>0.11</v>
      </c>
      <c r="J811" s="23">
        <v>0.1095</v>
      </c>
      <c r="K811" s="23">
        <v>0.11</v>
      </c>
      <c r="L811" s="23">
        <v>0.1</v>
      </c>
      <c r="M811" s="23">
        <v>0.11</v>
      </c>
      <c r="N811" s="23">
        <v>0.11</v>
      </c>
      <c r="O811" s="23">
        <v>0.11</v>
      </c>
      <c r="P811" s="23">
        <v>0.11</v>
      </c>
      <c r="Q811" s="23">
        <v>0.11</v>
      </c>
      <c r="R811" s="23">
        <v>0.11</v>
      </c>
      <c r="S811" s="23">
        <v>0.11</v>
      </c>
      <c r="T811" s="23">
        <v>0.10500000000000001</v>
      </c>
      <c r="U811" s="23">
        <v>5.9929131707317077E-2</v>
      </c>
      <c r="V811" s="215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6"/>
      <c r="AT811" s="216"/>
      <c r="AU811" s="216"/>
      <c r="AV811" s="216"/>
      <c r="AW811" s="216"/>
      <c r="AX811" s="216"/>
      <c r="AY811" s="216"/>
      <c r="AZ811" s="216"/>
      <c r="BA811" s="216"/>
      <c r="BB811" s="216"/>
      <c r="BC811" s="216"/>
      <c r="BD811" s="216"/>
      <c r="BE811" s="216"/>
      <c r="BF811" s="216"/>
      <c r="BG811" s="216"/>
      <c r="BH811" s="216"/>
      <c r="BI811" s="216"/>
      <c r="BJ811" s="216"/>
      <c r="BK811" s="216"/>
      <c r="BL811" s="216"/>
      <c r="BM811" s="53"/>
    </row>
    <row r="812" spans="1:65">
      <c r="A812" s="29"/>
      <c r="B812" s="3" t="s">
        <v>269</v>
      </c>
      <c r="C812" s="28"/>
      <c r="D812" s="23">
        <v>2.1924551157701377E-3</v>
      </c>
      <c r="E812" s="23">
        <v>9.423375191511831E-4</v>
      </c>
      <c r="F812" s="23">
        <v>1.5302505241517365E-3</v>
      </c>
      <c r="G812" s="23">
        <v>1.3468530375861992E-3</v>
      </c>
      <c r="H812" s="23">
        <v>5.1639777949432275E-4</v>
      </c>
      <c r="I812" s="23">
        <v>0</v>
      </c>
      <c r="J812" s="23">
        <v>1.4719601443879821E-3</v>
      </c>
      <c r="K812" s="23">
        <v>5.1639777949432199E-3</v>
      </c>
      <c r="L812" s="23">
        <v>4.082482904638628E-3</v>
      </c>
      <c r="M812" s="23">
        <v>0</v>
      </c>
      <c r="N812" s="23">
        <v>5.1639777949432199E-3</v>
      </c>
      <c r="O812" s="23">
        <v>0</v>
      </c>
      <c r="P812" s="23">
        <v>4.082482904638628E-3</v>
      </c>
      <c r="Q812" s="23">
        <v>0</v>
      </c>
      <c r="R812" s="23">
        <v>0</v>
      </c>
      <c r="S812" s="23">
        <v>4.0824829046386272E-3</v>
      </c>
      <c r="T812" s="23">
        <v>5.4772255750516587E-3</v>
      </c>
      <c r="U812" s="23">
        <v>1.3511530168675517E-2</v>
      </c>
      <c r="V812" s="215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16"/>
      <c r="AT812" s="216"/>
      <c r="AU812" s="216"/>
      <c r="AV812" s="216"/>
      <c r="AW812" s="216"/>
      <c r="AX812" s="216"/>
      <c r="AY812" s="216"/>
      <c r="AZ812" s="216"/>
      <c r="BA812" s="216"/>
      <c r="BB812" s="216"/>
      <c r="BC812" s="216"/>
      <c r="BD812" s="216"/>
      <c r="BE812" s="216"/>
      <c r="BF812" s="216"/>
      <c r="BG812" s="216"/>
      <c r="BH812" s="216"/>
      <c r="BI812" s="216"/>
      <c r="BJ812" s="216"/>
      <c r="BK812" s="216"/>
      <c r="BL812" s="216"/>
      <c r="BM812" s="53"/>
    </row>
    <row r="813" spans="1:65">
      <c r="A813" s="29"/>
      <c r="B813" s="3" t="s">
        <v>87</v>
      </c>
      <c r="C813" s="28"/>
      <c r="D813" s="13">
        <v>2.0871195818854344E-2</v>
      </c>
      <c r="E813" s="13">
        <v>9.5668783670170877E-3</v>
      </c>
      <c r="F813" s="13">
        <v>1.4232681979399192E-2</v>
      </c>
      <c r="G813" s="13">
        <v>1.2346959102691154E-2</v>
      </c>
      <c r="H813" s="13">
        <v>4.7231504222041715E-3</v>
      </c>
      <c r="I813" s="13">
        <v>0</v>
      </c>
      <c r="J813" s="13">
        <v>1.3401761557401961E-2</v>
      </c>
      <c r="K813" s="13">
        <v>4.8412291827592685E-2</v>
      </c>
      <c r="L813" s="13">
        <v>4.0155569553822573E-2</v>
      </c>
      <c r="M813" s="13">
        <v>0</v>
      </c>
      <c r="N813" s="13">
        <v>4.8412291827592685E-2</v>
      </c>
      <c r="O813" s="13">
        <v>0</v>
      </c>
      <c r="P813" s="13">
        <v>3.6559548399748912E-2</v>
      </c>
      <c r="Q813" s="13">
        <v>0</v>
      </c>
      <c r="R813" s="13">
        <v>0</v>
      </c>
      <c r="S813" s="13">
        <v>3.7684457581279633E-2</v>
      </c>
      <c r="T813" s="13">
        <v>5.2164053095730085E-2</v>
      </c>
      <c r="U813" s="13">
        <v>0.20580471806227735</v>
      </c>
      <c r="V813" s="150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9"/>
      <c r="B814" s="3" t="s">
        <v>270</v>
      </c>
      <c r="C814" s="28"/>
      <c r="D814" s="13">
        <v>-3.2284927798103769E-2</v>
      </c>
      <c r="E814" s="13">
        <v>-9.2596693809052E-2</v>
      </c>
      <c r="F814" s="13">
        <v>-9.5332101120463308E-3</v>
      </c>
      <c r="G814" s="13">
        <v>4.90342699975721E-3</v>
      </c>
      <c r="H814" s="13">
        <v>7.2023161781082923E-3</v>
      </c>
      <c r="I814" s="13">
        <v>1.334379371577965E-2</v>
      </c>
      <c r="J814" s="13">
        <v>1.1808424331361866E-2</v>
      </c>
      <c r="K814" s="13">
        <v>-1.7363593972577251E-2</v>
      </c>
      <c r="L814" s="13">
        <v>-6.3424675505112771E-2</v>
      </c>
      <c r="M814" s="13">
        <v>1.334379371577965E-2</v>
      </c>
      <c r="N814" s="13">
        <v>-1.7363593972577251E-2</v>
      </c>
      <c r="O814" s="13">
        <v>1.334379371577965E-2</v>
      </c>
      <c r="P814" s="13">
        <v>2.8697487559957935E-2</v>
      </c>
      <c r="Q814" s="13">
        <v>1.334379371577965E-2</v>
      </c>
      <c r="R814" s="13">
        <v>1.334379371577965E-2</v>
      </c>
      <c r="S814" s="13">
        <v>-2.009900128398856E-3</v>
      </c>
      <c r="T814" s="13">
        <v>-3.2717287816755869E-2</v>
      </c>
      <c r="U814" s="13">
        <v>-0.39519783745643</v>
      </c>
      <c r="V814" s="150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9"/>
      <c r="B815" s="44" t="s">
        <v>271</v>
      </c>
      <c r="C815" s="45"/>
      <c r="D815" s="43">
        <v>1.91</v>
      </c>
      <c r="E815" s="43">
        <v>5.33</v>
      </c>
      <c r="F815" s="43">
        <v>0.62</v>
      </c>
      <c r="G815" s="43">
        <v>0.2</v>
      </c>
      <c r="H815" s="43">
        <v>0.33</v>
      </c>
      <c r="I815" s="43">
        <v>0.67</v>
      </c>
      <c r="J815" s="43">
        <v>0.59</v>
      </c>
      <c r="K815" s="43">
        <v>1.07</v>
      </c>
      <c r="L815" s="43">
        <v>3.68</v>
      </c>
      <c r="M815" s="43">
        <v>0.67</v>
      </c>
      <c r="N815" s="43">
        <v>1.07</v>
      </c>
      <c r="O815" s="43">
        <v>0.67</v>
      </c>
      <c r="P815" s="43">
        <v>1.54</v>
      </c>
      <c r="Q815" s="43">
        <v>0.67</v>
      </c>
      <c r="R815" s="43">
        <v>0.67</v>
      </c>
      <c r="S815" s="43">
        <v>0.2</v>
      </c>
      <c r="T815" s="43">
        <v>1.94</v>
      </c>
      <c r="U815" s="43">
        <v>22.48</v>
      </c>
      <c r="V815" s="150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BM816" s="52"/>
    </row>
    <row r="817" spans="1:65" ht="15">
      <c r="B817" s="8" t="s">
        <v>559</v>
      </c>
      <c r="BM817" s="27" t="s">
        <v>67</v>
      </c>
    </row>
    <row r="818" spans="1:65" ht="15">
      <c r="A818" s="24" t="s">
        <v>6</v>
      </c>
      <c r="B818" s="18" t="s">
        <v>115</v>
      </c>
      <c r="C818" s="15" t="s">
        <v>116</v>
      </c>
      <c r="D818" s="16" t="s">
        <v>238</v>
      </c>
      <c r="E818" s="17" t="s">
        <v>238</v>
      </c>
      <c r="F818" s="17" t="s">
        <v>238</v>
      </c>
      <c r="G818" s="17" t="s">
        <v>238</v>
      </c>
      <c r="H818" s="17" t="s">
        <v>238</v>
      </c>
      <c r="I818" s="17" t="s">
        <v>238</v>
      </c>
      <c r="J818" s="17" t="s">
        <v>238</v>
      </c>
      <c r="K818" s="17" t="s">
        <v>238</v>
      </c>
      <c r="L818" s="17" t="s">
        <v>238</v>
      </c>
      <c r="M818" s="17" t="s">
        <v>238</v>
      </c>
      <c r="N818" s="17" t="s">
        <v>238</v>
      </c>
      <c r="O818" s="17" t="s">
        <v>238</v>
      </c>
      <c r="P818" s="17" t="s">
        <v>238</v>
      </c>
      <c r="Q818" s="17" t="s">
        <v>238</v>
      </c>
      <c r="R818" s="17" t="s">
        <v>238</v>
      </c>
      <c r="S818" s="17" t="s">
        <v>238</v>
      </c>
      <c r="T818" s="17" t="s">
        <v>238</v>
      </c>
      <c r="U818" s="17" t="s">
        <v>238</v>
      </c>
      <c r="V818" s="17" t="s">
        <v>238</v>
      </c>
      <c r="W818" s="150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239</v>
      </c>
      <c r="C819" s="9" t="s">
        <v>239</v>
      </c>
      <c r="D819" s="148" t="s">
        <v>242</v>
      </c>
      <c r="E819" s="149" t="s">
        <v>243</v>
      </c>
      <c r="F819" s="149" t="s">
        <v>244</v>
      </c>
      <c r="G819" s="149" t="s">
        <v>245</v>
      </c>
      <c r="H819" s="149" t="s">
        <v>246</v>
      </c>
      <c r="I819" s="149" t="s">
        <v>247</v>
      </c>
      <c r="J819" s="149" t="s">
        <v>248</v>
      </c>
      <c r="K819" s="149" t="s">
        <v>249</v>
      </c>
      <c r="L819" s="149" t="s">
        <v>250</v>
      </c>
      <c r="M819" s="149" t="s">
        <v>251</v>
      </c>
      <c r="N819" s="149" t="s">
        <v>252</v>
      </c>
      <c r="O819" s="149" t="s">
        <v>253</v>
      </c>
      <c r="P819" s="149" t="s">
        <v>254</v>
      </c>
      <c r="Q819" s="149" t="s">
        <v>255</v>
      </c>
      <c r="R819" s="149" t="s">
        <v>273</v>
      </c>
      <c r="S819" s="149" t="s">
        <v>256</v>
      </c>
      <c r="T819" s="149" t="s">
        <v>257</v>
      </c>
      <c r="U819" s="149" t="s">
        <v>258</v>
      </c>
      <c r="V819" s="149" t="s">
        <v>280</v>
      </c>
      <c r="W819" s="150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299</v>
      </c>
      <c r="E820" s="11" t="s">
        <v>299</v>
      </c>
      <c r="F820" s="11" t="s">
        <v>299</v>
      </c>
      <c r="G820" s="11" t="s">
        <v>299</v>
      </c>
      <c r="H820" s="11" t="s">
        <v>299</v>
      </c>
      <c r="I820" s="11" t="s">
        <v>299</v>
      </c>
      <c r="J820" s="11" t="s">
        <v>300</v>
      </c>
      <c r="K820" s="11" t="s">
        <v>299</v>
      </c>
      <c r="L820" s="11" t="s">
        <v>300</v>
      </c>
      <c r="M820" s="11" t="s">
        <v>299</v>
      </c>
      <c r="N820" s="11" t="s">
        <v>299</v>
      </c>
      <c r="O820" s="11" t="s">
        <v>299</v>
      </c>
      <c r="P820" s="11" t="s">
        <v>299</v>
      </c>
      <c r="Q820" s="11" t="s">
        <v>299</v>
      </c>
      <c r="R820" s="11" t="s">
        <v>299</v>
      </c>
      <c r="S820" s="11" t="s">
        <v>299</v>
      </c>
      <c r="T820" s="11" t="s">
        <v>300</v>
      </c>
      <c r="U820" s="11" t="s">
        <v>300</v>
      </c>
      <c r="V820" s="11" t="s">
        <v>299</v>
      </c>
      <c r="W820" s="150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150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3</v>
      </c>
    </row>
    <row r="822" spans="1:65">
      <c r="A822" s="29"/>
      <c r="B822" s="18">
        <v>1</v>
      </c>
      <c r="C822" s="14">
        <v>1</v>
      </c>
      <c r="D822" s="21">
        <v>0.48</v>
      </c>
      <c r="E822" s="21">
        <v>0.5</v>
      </c>
      <c r="F822" s="21">
        <v>0.4583371113128436</v>
      </c>
      <c r="G822" s="144">
        <v>0.5</v>
      </c>
      <c r="H822" s="144">
        <v>0.95</v>
      </c>
      <c r="I822" s="21">
        <v>0.47</v>
      </c>
      <c r="J822" s="144">
        <v>0.3</v>
      </c>
      <c r="K822" s="144">
        <v>1.47</v>
      </c>
      <c r="L822" s="144">
        <v>0.62</v>
      </c>
      <c r="M822" s="151">
        <v>0.47699999999999992</v>
      </c>
      <c r="N822" s="21">
        <v>0.46</v>
      </c>
      <c r="O822" s="21">
        <v>0.49</v>
      </c>
      <c r="P822" s="21">
        <v>0.5</v>
      </c>
      <c r="Q822" s="21">
        <v>0.55000000000000004</v>
      </c>
      <c r="R822" s="21">
        <v>0.49</v>
      </c>
      <c r="S822" s="21">
        <v>0.46389999999999998</v>
      </c>
      <c r="T822" s="144">
        <v>0.5</v>
      </c>
      <c r="U822" s="144">
        <v>0.06</v>
      </c>
      <c r="V822" s="21">
        <v>0.38979999999999998</v>
      </c>
      <c r="W822" s="150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>
        <v>1</v>
      </c>
      <c r="C823" s="9">
        <v>2</v>
      </c>
      <c r="D823" s="11">
        <v>0.49</v>
      </c>
      <c r="E823" s="11">
        <v>0.49</v>
      </c>
      <c r="F823" s="11">
        <v>0.46204896636076681</v>
      </c>
      <c r="G823" s="145">
        <v>0.5</v>
      </c>
      <c r="H823" s="145">
        <v>0.96</v>
      </c>
      <c r="I823" s="11">
        <v>0.48</v>
      </c>
      <c r="J823" s="145">
        <v>0.2</v>
      </c>
      <c r="K823" s="145">
        <v>2.48</v>
      </c>
      <c r="L823" s="145">
        <v>0.64</v>
      </c>
      <c r="M823" s="11">
        <v>0.46</v>
      </c>
      <c r="N823" s="11">
        <v>0.48</v>
      </c>
      <c r="O823" s="11">
        <v>0.48</v>
      </c>
      <c r="P823" s="11">
        <v>0.53</v>
      </c>
      <c r="Q823" s="11">
        <v>0.57999999999999996</v>
      </c>
      <c r="R823" s="11">
        <v>0.53</v>
      </c>
      <c r="S823" s="11">
        <v>0.46387</v>
      </c>
      <c r="T823" s="145">
        <v>0.5</v>
      </c>
      <c r="U823" s="145">
        <v>0.1</v>
      </c>
      <c r="V823" s="146">
        <v>0.3805</v>
      </c>
      <c r="W823" s="150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e">
        <v>#N/A</v>
      </c>
    </row>
    <row r="824" spans="1:65">
      <c r="A824" s="29"/>
      <c r="B824" s="19">
        <v>1</v>
      </c>
      <c r="C824" s="9">
        <v>3</v>
      </c>
      <c r="D824" s="11">
        <v>0.46</v>
      </c>
      <c r="E824" s="11">
        <v>0.5</v>
      </c>
      <c r="F824" s="11">
        <v>0.48792667579898724</v>
      </c>
      <c r="G824" s="145">
        <v>0.5</v>
      </c>
      <c r="H824" s="145">
        <v>1.02</v>
      </c>
      <c r="I824" s="11">
        <v>0.48</v>
      </c>
      <c r="J824" s="145">
        <v>0.3</v>
      </c>
      <c r="K824" s="145" t="s">
        <v>291</v>
      </c>
      <c r="L824" s="145">
        <v>0.6</v>
      </c>
      <c r="M824" s="11">
        <v>0.46200000000000002</v>
      </c>
      <c r="N824" s="11">
        <v>0.47</v>
      </c>
      <c r="O824" s="11">
        <v>0.47</v>
      </c>
      <c r="P824" s="11">
        <v>0.53</v>
      </c>
      <c r="Q824" s="11">
        <v>0.54</v>
      </c>
      <c r="R824" s="11">
        <v>0.5</v>
      </c>
      <c r="S824" s="11">
        <v>0.47194999999999998</v>
      </c>
      <c r="T824" s="145">
        <v>0.5</v>
      </c>
      <c r="U824" s="145">
        <v>0.11</v>
      </c>
      <c r="V824" s="11">
        <v>0.45789999999999997</v>
      </c>
      <c r="W824" s="150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16</v>
      </c>
    </row>
    <row r="825" spans="1:65">
      <c r="A825" s="29"/>
      <c r="B825" s="19">
        <v>1</v>
      </c>
      <c r="C825" s="9">
        <v>4</v>
      </c>
      <c r="D825" s="11">
        <v>0.47</v>
      </c>
      <c r="E825" s="11">
        <v>0.5</v>
      </c>
      <c r="F825" s="11">
        <v>0.49657103934364677</v>
      </c>
      <c r="G825" s="145">
        <v>0.5</v>
      </c>
      <c r="H825" s="145">
        <v>1.03</v>
      </c>
      <c r="I825" s="11">
        <v>0.49</v>
      </c>
      <c r="J825" s="145">
        <v>0.2</v>
      </c>
      <c r="K825" s="145" t="s">
        <v>291</v>
      </c>
      <c r="L825" s="145">
        <v>0.63</v>
      </c>
      <c r="M825" s="11">
        <v>0.46200000000000002</v>
      </c>
      <c r="N825" s="11">
        <v>0.46</v>
      </c>
      <c r="O825" s="11">
        <v>0.47</v>
      </c>
      <c r="P825" s="11">
        <v>0.48</v>
      </c>
      <c r="Q825" s="11">
        <v>0.52</v>
      </c>
      <c r="R825" s="11">
        <v>0.51</v>
      </c>
      <c r="S825" s="11">
        <v>0.47005000000000002</v>
      </c>
      <c r="T825" s="145">
        <v>0.5</v>
      </c>
      <c r="U825" s="145">
        <v>0.11</v>
      </c>
      <c r="V825" s="11">
        <v>0.45600000000000002</v>
      </c>
      <c r="W825" s="150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0.48367679603507163</v>
      </c>
    </row>
    <row r="826" spans="1:65">
      <c r="A826" s="29"/>
      <c r="B826" s="19">
        <v>1</v>
      </c>
      <c r="C826" s="9">
        <v>5</v>
      </c>
      <c r="D826" s="11">
        <v>0.49</v>
      </c>
      <c r="E826" s="11">
        <v>0.51</v>
      </c>
      <c r="F826" s="11">
        <v>0.49886565880823203</v>
      </c>
      <c r="G826" s="145">
        <v>0.5</v>
      </c>
      <c r="H826" s="145">
        <v>0.96</v>
      </c>
      <c r="I826" s="11">
        <v>0.47</v>
      </c>
      <c r="J826" s="145">
        <v>0.2</v>
      </c>
      <c r="K826" s="145" t="s">
        <v>291</v>
      </c>
      <c r="L826" s="145">
        <v>0.61</v>
      </c>
      <c r="M826" s="11">
        <v>0.46100000000000002</v>
      </c>
      <c r="N826" s="11">
        <v>0.47</v>
      </c>
      <c r="O826" s="11">
        <v>0.5</v>
      </c>
      <c r="P826" s="11">
        <v>0.49</v>
      </c>
      <c r="Q826" s="11">
        <v>0.54</v>
      </c>
      <c r="R826" s="11">
        <v>0.49</v>
      </c>
      <c r="S826" s="11">
        <v>0.47048000000000001</v>
      </c>
      <c r="T826" s="145">
        <v>0.5</v>
      </c>
      <c r="U826" s="145">
        <v>0.06</v>
      </c>
      <c r="V826" s="11">
        <v>0.4204</v>
      </c>
      <c r="W826" s="150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107</v>
      </c>
    </row>
    <row r="827" spans="1:65">
      <c r="A827" s="29"/>
      <c r="B827" s="19">
        <v>1</v>
      </c>
      <c r="C827" s="9">
        <v>6</v>
      </c>
      <c r="D827" s="11">
        <v>0.52</v>
      </c>
      <c r="E827" s="11">
        <v>0.5</v>
      </c>
      <c r="F827" s="11">
        <v>0.47800986290067404</v>
      </c>
      <c r="G827" s="145">
        <v>0.5</v>
      </c>
      <c r="H827" s="145">
        <v>0.98</v>
      </c>
      <c r="I827" s="11">
        <v>0.47</v>
      </c>
      <c r="J827" s="145" t="s">
        <v>110</v>
      </c>
      <c r="K827" s="145">
        <v>2.79</v>
      </c>
      <c r="L827" s="145">
        <v>0.64</v>
      </c>
      <c r="M827" s="11">
        <v>0.45900000000000002</v>
      </c>
      <c r="N827" s="11">
        <v>0.47</v>
      </c>
      <c r="O827" s="11">
        <v>0.51</v>
      </c>
      <c r="P827" s="11">
        <v>0.48</v>
      </c>
      <c r="Q827" s="11">
        <v>0.55000000000000004</v>
      </c>
      <c r="R827" s="11">
        <v>0.49</v>
      </c>
      <c r="S827" s="11">
        <v>0.46272000000000002</v>
      </c>
      <c r="T827" s="145">
        <v>0.6</v>
      </c>
      <c r="U827" s="145">
        <v>0.13</v>
      </c>
      <c r="V827" s="11">
        <v>0.4219</v>
      </c>
      <c r="W827" s="150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9"/>
      <c r="B828" s="20" t="s">
        <v>267</v>
      </c>
      <c r="C828" s="12"/>
      <c r="D828" s="22">
        <v>0.48499999999999993</v>
      </c>
      <c r="E828" s="22">
        <v>0.5</v>
      </c>
      <c r="F828" s="22">
        <v>0.48029321908752509</v>
      </c>
      <c r="G828" s="22">
        <v>0.5</v>
      </c>
      <c r="H828" s="22">
        <v>0.98333333333333339</v>
      </c>
      <c r="I828" s="22">
        <v>0.47666666666666657</v>
      </c>
      <c r="J828" s="22">
        <v>0.24</v>
      </c>
      <c r="K828" s="22">
        <v>2.2466666666666666</v>
      </c>
      <c r="L828" s="22">
        <v>0.62333333333333329</v>
      </c>
      <c r="M828" s="22">
        <v>0.46350000000000002</v>
      </c>
      <c r="N828" s="22">
        <v>0.46833333333333327</v>
      </c>
      <c r="O828" s="22">
        <v>0.48666666666666664</v>
      </c>
      <c r="P828" s="22">
        <v>0.50166666666666671</v>
      </c>
      <c r="Q828" s="22">
        <v>0.54666666666666675</v>
      </c>
      <c r="R828" s="22">
        <v>0.50166666666666682</v>
      </c>
      <c r="S828" s="22">
        <v>0.4671616666666667</v>
      </c>
      <c r="T828" s="22">
        <v>0.51666666666666672</v>
      </c>
      <c r="U828" s="22">
        <v>9.5000000000000015E-2</v>
      </c>
      <c r="V828" s="22">
        <v>0.42108333333333331</v>
      </c>
      <c r="W828" s="150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9"/>
      <c r="B829" s="3" t="s">
        <v>268</v>
      </c>
      <c r="C829" s="28"/>
      <c r="D829" s="11">
        <v>0.48499999999999999</v>
      </c>
      <c r="E829" s="11">
        <v>0.5</v>
      </c>
      <c r="F829" s="11">
        <v>0.48296826934983061</v>
      </c>
      <c r="G829" s="11">
        <v>0.5</v>
      </c>
      <c r="H829" s="11">
        <v>0.97</v>
      </c>
      <c r="I829" s="11">
        <v>0.47499999999999998</v>
      </c>
      <c r="J829" s="11">
        <v>0.2</v>
      </c>
      <c r="K829" s="11">
        <v>2.48</v>
      </c>
      <c r="L829" s="11">
        <v>0.625</v>
      </c>
      <c r="M829" s="11">
        <v>0.46150000000000002</v>
      </c>
      <c r="N829" s="11">
        <v>0.47</v>
      </c>
      <c r="O829" s="11">
        <v>0.48499999999999999</v>
      </c>
      <c r="P829" s="11">
        <v>0.495</v>
      </c>
      <c r="Q829" s="11">
        <v>0.54500000000000004</v>
      </c>
      <c r="R829" s="11">
        <v>0.495</v>
      </c>
      <c r="S829" s="11">
        <v>0.46697500000000003</v>
      </c>
      <c r="T829" s="11">
        <v>0.5</v>
      </c>
      <c r="U829" s="11">
        <v>0.10500000000000001</v>
      </c>
      <c r="V829" s="11">
        <v>0.42115000000000002</v>
      </c>
      <c r="W829" s="150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9"/>
      <c r="B830" s="3" t="s">
        <v>269</v>
      </c>
      <c r="C830" s="28"/>
      <c r="D830" s="23">
        <v>2.0736441353327726E-2</v>
      </c>
      <c r="E830" s="23">
        <v>6.324555320336764E-3</v>
      </c>
      <c r="F830" s="23">
        <v>1.7252882382274279E-2</v>
      </c>
      <c r="G830" s="23">
        <v>0</v>
      </c>
      <c r="H830" s="23">
        <v>3.3862466931200812E-2</v>
      </c>
      <c r="I830" s="23">
        <v>8.1649658092772665E-3</v>
      </c>
      <c r="J830" s="23">
        <v>5.4772255750516766E-2</v>
      </c>
      <c r="K830" s="23">
        <v>0.69024150362994818</v>
      </c>
      <c r="L830" s="23">
        <v>1.6329931618554533E-2</v>
      </c>
      <c r="M830" s="23">
        <v>6.7156533561522876E-3</v>
      </c>
      <c r="N830" s="23">
        <v>7.5277265270907922E-3</v>
      </c>
      <c r="O830" s="23">
        <v>1.6329931618554533E-2</v>
      </c>
      <c r="P830" s="23">
        <v>2.3166067138525426E-2</v>
      </c>
      <c r="Q830" s="23">
        <v>1.9663841605003483E-2</v>
      </c>
      <c r="R830" s="23">
        <v>1.6020819787597236E-2</v>
      </c>
      <c r="S830" s="23">
        <v>4.0861689473964064E-3</v>
      </c>
      <c r="T830" s="23">
        <v>4.0824829046386291E-2</v>
      </c>
      <c r="U830" s="23">
        <v>2.8809720581775847E-2</v>
      </c>
      <c r="V830" s="23">
        <v>3.2253459762739668E-2</v>
      </c>
      <c r="W830" s="215"/>
      <c r="X830" s="216"/>
      <c r="Y830" s="216"/>
      <c r="Z830" s="216"/>
      <c r="AA830" s="216"/>
      <c r="AB830" s="216"/>
      <c r="AC830" s="216"/>
      <c r="AD830" s="216"/>
      <c r="AE830" s="216"/>
      <c r="AF830" s="216"/>
      <c r="AG830" s="216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6"/>
      <c r="AT830" s="216"/>
      <c r="AU830" s="216"/>
      <c r="AV830" s="216"/>
      <c r="AW830" s="216"/>
      <c r="AX830" s="216"/>
      <c r="AY830" s="216"/>
      <c r="AZ830" s="216"/>
      <c r="BA830" s="216"/>
      <c r="BB830" s="216"/>
      <c r="BC830" s="216"/>
      <c r="BD830" s="216"/>
      <c r="BE830" s="216"/>
      <c r="BF830" s="216"/>
      <c r="BG830" s="216"/>
      <c r="BH830" s="216"/>
      <c r="BI830" s="216"/>
      <c r="BJ830" s="216"/>
      <c r="BK830" s="216"/>
      <c r="BL830" s="216"/>
      <c r="BM830" s="53"/>
    </row>
    <row r="831" spans="1:65">
      <c r="A831" s="29"/>
      <c r="B831" s="3" t="s">
        <v>87</v>
      </c>
      <c r="C831" s="28"/>
      <c r="D831" s="13">
        <v>4.2755549182119032E-2</v>
      </c>
      <c r="E831" s="13">
        <v>1.2649110640673528E-2</v>
      </c>
      <c r="F831" s="13">
        <v>3.5921561447508674E-2</v>
      </c>
      <c r="G831" s="13">
        <v>0</v>
      </c>
      <c r="H831" s="13">
        <v>3.4436407048678792E-2</v>
      </c>
      <c r="I831" s="13">
        <v>1.712929890058168E-2</v>
      </c>
      <c r="J831" s="13">
        <v>0.22821773229381986</v>
      </c>
      <c r="K831" s="13">
        <v>0.30722915591837457</v>
      </c>
      <c r="L831" s="13">
        <v>2.6197751259713156E-2</v>
      </c>
      <c r="M831" s="13">
        <v>1.4489004004643554E-2</v>
      </c>
      <c r="N831" s="13">
        <v>1.6073437424393152E-2</v>
      </c>
      <c r="O831" s="13">
        <v>3.3554654010728498E-2</v>
      </c>
      <c r="P831" s="13">
        <v>4.6178206920648689E-2</v>
      </c>
      <c r="Q831" s="13">
        <v>3.5970441960372218E-2</v>
      </c>
      <c r="R831" s="13">
        <v>3.1935188945376544E-2</v>
      </c>
      <c r="S831" s="13">
        <v>8.7467984617667811E-3</v>
      </c>
      <c r="T831" s="13">
        <v>7.9015798154296032E-2</v>
      </c>
      <c r="U831" s="13">
        <v>0.30326021665027203</v>
      </c>
      <c r="V831" s="13">
        <v>7.659638178366833E-2</v>
      </c>
      <c r="W831" s="150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9"/>
      <c r="B832" s="3" t="s">
        <v>270</v>
      </c>
      <c r="C832" s="28"/>
      <c r="D832" s="13">
        <v>2.7357193393919843E-3</v>
      </c>
      <c r="E832" s="13">
        <v>3.3748164267414671E-2</v>
      </c>
      <c r="F832" s="13">
        <v>-6.9955329163675639E-3</v>
      </c>
      <c r="G832" s="13">
        <v>3.3748164267414671E-2</v>
      </c>
      <c r="H832" s="13">
        <v>1.0330380563925821</v>
      </c>
      <c r="I832" s="13">
        <v>-1.4493416731731656E-2</v>
      </c>
      <c r="J832" s="13">
        <v>-0.50380088115164101</v>
      </c>
      <c r="K832" s="13">
        <v>3.6449750847749156</v>
      </c>
      <c r="L832" s="13">
        <v>0.28873937812004336</v>
      </c>
      <c r="M832" s="13">
        <v>-4.1715451724106622E-2</v>
      </c>
      <c r="N832" s="13">
        <v>-3.1722552802855186E-2</v>
      </c>
      <c r="O832" s="13">
        <v>6.1815465536168013E-3</v>
      </c>
      <c r="P832" s="13">
        <v>3.7193991481639266E-2</v>
      </c>
      <c r="Q832" s="13">
        <v>0.13023132626570666</v>
      </c>
      <c r="R832" s="13">
        <v>3.7193991481639488E-2</v>
      </c>
      <c r="S832" s="13">
        <v>-3.4144969334454989E-2</v>
      </c>
      <c r="T832" s="13">
        <v>6.820643640966173E-2</v>
      </c>
      <c r="U832" s="13">
        <v>-0.80358784878919121</v>
      </c>
      <c r="V832" s="13">
        <v>-0.12941175432612573</v>
      </c>
      <c r="W832" s="150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9"/>
      <c r="B833" s="44" t="s">
        <v>271</v>
      </c>
      <c r="C833" s="45"/>
      <c r="D833" s="43">
        <v>0.03</v>
      </c>
      <c r="E833" s="43">
        <v>0.53</v>
      </c>
      <c r="F833" s="43">
        <v>0.21</v>
      </c>
      <c r="G833" s="43" t="s">
        <v>272</v>
      </c>
      <c r="H833" s="43">
        <v>18.55</v>
      </c>
      <c r="I833" s="43">
        <v>0.34</v>
      </c>
      <c r="J833" s="43" t="s">
        <v>272</v>
      </c>
      <c r="K833" s="43">
        <v>24.23</v>
      </c>
      <c r="L833" s="43">
        <v>5.13</v>
      </c>
      <c r="M833" s="43">
        <v>0.83</v>
      </c>
      <c r="N833" s="43">
        <v>0.65</v>
      </c>
      <c r="O833" s="43">
        <v>0.03</v>
      </c>
      <c r="P833" s="43">
        <v>0.59</v>
      </c>
      <c r="Q833" s="43">
        <v>2.27</v>
      </c>
      <c r="R833" s="43">
        <v>0.59</v>
      </c>
      <c r="S833" s="43">
        <v>0.7</v>
      </c>
      <c r="T833" s="43" t="s">
        <v>272</v>
      </c>
      <c r="U833" s="43">
        <v>14.57</v>
      </c>
      <c r="V833" s="43">
        <v>2.41</v>
      </c>
      <c r="W833" s="150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B834" s="30" t="s">
        <v>309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BM834" s="52"/>
    </row>
    <row r="835" spans="1:65">
      <c r="BM835" s="52"/>
    </row>
    <row r="836" spans="1:65" ht="15">
      <c r="B836" s="8" t="s">
        <v>560</v>
      </c>
      <c r="BM836" s="27" t="s">
        <v>67</v>
      </c>
    </row>
    <row r="837" spans="1:65" ht="15">
      <c r="A837" s="24" t="s">
        <v>9</v>
      </c>
      <c r="B837" s="18" t="s">
        <v>115</v>
      </c>
      <c r="C837" s="15" t="s">
        <v>116</v>
      </c>
      <c r="D837" s="16" t="s">
        <v>238</v>
      </c>
      <c r="E837" s="17" t="s">
        <v>238</v>
      </c>
      <c r="F837" s="17" t="s">
        <v>238</v>
      </c>
      <c r="G837" s="17" t="s">
        <v>238</v>
      </c>
      <c r="H837" s="17" t="s">
        <v>238</v>
      </c>
      <c r="I837" s="17" t="s">
        <v>238</v>
      </c>
      <c r="J837" s="17" t="s">
        <v>238</v>
      </c>
      <c r="K837" s="17" t="s">
        <v>238</v>
      </c>
      <c r="L837" s="17" t="s">
        <v>238</v>
      </c>
      <c r="M837" s="17" t="s">
        <v>238</v>
      </c>
      <c r="N837" s="17" t="s">
        <v>238</v>
      </c>
      <c r="O837" s="17" t="s">
        <v>238</v>
      </c>
      <c r="P837" s="17" t="s">
        <v>238</v>
      </c>
      <c r="Q837" s="17" t="s">
        <v>238</v>
      </c>
      <c r="R837" s="17" t="s">
        <v>238</v>
      </c>
      <c r="S837" s="17" t="s">
        <v>238</v>
      </c>
      <c r="T837" s="17" t="s">
        <v>238</v>
      </c>
      <c r="U837" s="17" t="s">
        <v>238</v>
      </c>
      <c r="V837" s="17" t="s">
        <v>238</v>
      </c>
      <c r="W837" s="150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239</v>
      </c>
      <c r="C838" s="9" t="s">
        <v>239</v>
      </c>
      <c r="D838" s="148" t="s">
        <v>241</v>
      </c>
      <c r="E838" s="149" t="s">
        <v>243</v>
      </c>
      <c r="F838" s="149" t="s">
        <v>244</v>
      </c>
      <c r="G838" s="149" t="s">
        <v>245</v>
      </c>
      <c r="H838" s="149" t="s">
        <v>246</v>
      </c>
      <c r="I838" s="149" t="s">
        <v>247</v>
      </c>
      <c r="J838" s="149" t="s">
        <v>248</v>
      </c>
      <c r="K838" s="149" t="s">
        <v>249</v>
      </c>
      <c r="L838" s="149" t="s">
        <v>250</v>
      </c>
      <c r="M838" s="149" t="s">
        <v>251</v>
      </c>
      <c r="N838" s="149" t="s">
        <v>252</v>
      </c>
      <c r="O838" s="149" t="s">
        <v>253</v>
      </c>
      <c r="P838" s="149" t="s">
        <v>254</v>
      </c>
      <c r="Q838" s="149" t="s">
        <v>255</v>
      </c>
      <c r="R838" s="149" t="s">
        <v>273</v>
      </c>
      <c r="S838" s="149" t="s">
        <v>256</v>
      </c>
      <c r="T838" s="149" t="s">
        <v>257</v>
      </c>
      <c r="U838" s="149" t="s">
        <v>258</v>
      </c>
      <c r="V838" s="149" t="s">
        <v>280</v>
      </c>
      <c r="W838" s="150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3</v>
      </c>
    </row>
    <row r="839" spans="1:65">
      <c r="A839" s="29"/>
      <c r="B839" s="19"/>
      <c r="C839" s="9"/>
      <c r="D839" s="10" t="s">
        <v>299</v>
      </c>
      <c r="E839" s="11" t="s">
        <v>299</v>
      </c>
      <c r="F839" s="11" t="s">
        <v>299</v>
      </c>
      <c r="G839" s="11" t="s">
        <v>118</v>
      </c>
      <c r="H839" s="11" t="s">
        <v>299</v>
      </c>
      <c r="I839" s="11" t="s">
        <v>299</v>
      </c>
      <c r="J839" s="11" t="s">
        <v>300</v>
      </c>
      <c r="K839" s="11" t="s">
        <v>118</v>
      </c>
      <c r="L839" s="11" t="s">
        <v>300</v>
      </c>
      <c r="M839" s="11" t="s">
        <v>299</v>
      </c>
      <c r="N839" s="11" t="s">
        <v>299</v>
      </c>
      <c r="O839" s="11" t="s">
        <v>299</v>
      </c>
      <c r="P839" s="11" t="s">
        <v>299</v>
      </c>
      <c r="Q839" s="11" t="s">
        <v>299</v>
      </c>
      <c r="R839" s="11" t="s">
        <v>299</v>
      </c>
      <c r="S839" s="11" t="s">
        <v>299</v>
      </c>
      <c r="T839" s="11" t="s">
        <v>300</v>
      </c>
      <c r="U839" s="11" t="s">
        <v>300</v>
      </c>
      <c r="V839" s="11" t="s">
        <v>299</v>
      </c>
      <c r="W839" s="150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150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8">
        <v>1</v>
      </c>
      <c r="C841" s="14">
        <v>1</v>
      </c>
      <c r="D841" s="203">
        <v>14.904999999999999</v>
      </c>
      <c r="E841" s="203">
        <v>15.1</v>
      </c>
      <c r="F841" s="203">
        <v>14.41472494520594</v>
      </c>
      <c r="G841" s="203">
        <v>15</v>
      </c>
      <c r="H841" s="204">
        <v>11.6</v>
      </c>
      <c r="I841" s="203">
        <v>14.9</v>
      </c>
      <c r="J841" s="203">
        <v>15</v>
      </c>
      <c r="K841" s="203">
        <v>14</v>
      </c>
      <c r="L841" s="204">
        <v>12.29</v>
      </c>
      <c r="M841" s="203">
        <v>15.18</v>
      </c>
      <c r="N841" s="203">
        <v>14.55</v>
      </c>
      <c r="O841" s="203">
        <v>15.15</v>
      </c>
      <c r="P841" s="203">
        <v>15.1</v>
      </c>
      <c r="Q841" s="203">
        <v>15.949999999999998</v>
      </c>
      <c r="R841" s="203">
        <v>15.15</v>
      </c>
      <c r="S841" s="203">
        <v>14.399150000000001</v>
      </c>
      <c r="T841" s="203">
        <v>15</v>
      </c>
      <c r="U841" s="204">
        <v>15.7</v>
      </c>
      <c r="V841" s="214">
        <v>13.3872</v>
      </c>
      <c r="W841" s="205"/>
      <c r="X841" s="206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207">
        <v>1</v>
      </c>
    </row>
    <row r="842" spans="1:65">
      <c r="A842" s="29"/>
      <c r="B842" s="19">
        <v>1</v>
      </c>
      <c r="C842" s="9">
        <v>2</v>
      </c>
      <c r="D842" s="209">
        <v>14.31</v>
      </c>
      <c r="E842" s="209">
        <v>15.1</v>
      </c>
      <c r="F842" s="209">
        <v>14.356274189822658</v>
      </c>
      <c r="G842" s="209">
        <v>15</v>
      </c>
      <c r="H842" s="210">
        <v>11.86</v>
      </c>
      <c r="I842" s="209">
        <v>15.400000000000002</v>
      </c>
      <c r="J842" s="209">
        <v>15</v>
      </c>
      <c r="K842" s="209">
        <v>14</v>
      </c>
      <c r="L842" s="210">
        <v>11.88</v>
      </c>
      <c r="M842" s="209">
        <v>15.04</v>
      </c>
      <c r="N842" s="209">
        <v>15.35</v>
      </c>
      <c r="O842" s="209">
        <v>15.400000000000002</v>
      </c>
      <c r="P842" s="209">
        <v>14.4</v>
      </c>
      <c r="Q842" s="209">
        <v>15.15</v>
      </c>
      <c r="R842" s="209">
        <v>15.400000000000002</v>
      </c>
      <c r="S842" s="209">
        <v>14.502079999999999</v>
      </c>
      <c r="T842" s="209">
        <v>14.8</v>
      </c>
      <c r="U842" s="210">
        <v>15.7</v>
      </c>
      <c r="V842" s="209">
        <v>13.992100000000001</v>
      </c>
      <c r="W842" s="205"/>
      <c r="X842" s="206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207" t="e">
        <v>#N/A</v>
      </c>
    </row>
    <row r="843" spans="1:65">
      <c r="A843" s="29"/>
      <c r="B843" s="19">
        <v>1</v>
      </c>
      <c r="C843" s="9">
        <v>3</v>
      </c>
      <c r="D843" s="209">
        <v>14.776000000000002</v>
      </c>
      <c r="E843" s="209">
        <v>14.8</v>
      </c>
      <c r="F843" s="209">
        <v>14.074395794842358</v>
      </c>
      <c r="G843" s="209">
        <v>15</v>
      </c>
      <c r="H843" s="210">
        <v>11.87</v>
      </c>
      <c r="I843" s="209">
        <v>15.7</v>
      </c>
      <c r="J843" s="209">
        <v>15</v>
      </c>
      <c r="K843" s="209">
        <v>14</v>
      </c>
      <c r="L843" s="210">
        <v>12.01</v>
      </c>
      <c r="M843" s="209">
        <v>14.92</v>
      </c>
      <c r="N843" s="209">
        <v>14.85</v>
      </c>
      <c r="O843" s="209">
        <v>14.85</v>
      </c>
      <c r="P843" s="209">
        <v>15</v>
      </c>
      <c r="Q843" s="209">
        <v>15.15</v>
      </c>
      <c r="R843" s="209">
        <v>15</v>
      </c>
      <c r="S843" s="209">
        <v>14.627079999999999</v>
      </c>
      <c r="T843" s="209">
        <v>14.9</v>
      </c>
      <c r="U843" s="210">
        <v>15.8</v>
      </c>
      <c r="V843" s="209">
        <v>15.556900000000001</v>
      </c>
      <c r="W843" s="205"/>
      <c r="X843" s="206"/>
      <c r="Y843" s="206"/>
      <c r="Z843" s="206"/>
      <c r="AA843" s="206"/>
      <c r="AB843" s="206"/>
      <c r="AC843" s="206"/>
      <c r="AD843" s="206"/>
      <c r="AE843" s="206"/>
      <c r="AF843" s="206"/>
      <c r="AG843" s="206"/>
      <c r="AH843" s="206"/>
      <c r="AI843" s="206"/>
      <c r="AJ843" s="206"/>
      <c r="AK843" s="206"/>
      <c r="AL843" s="206"/>
      <c r="AM843" s="206"/>
      <c r="AN843" s="206"/>
      <c r="AO843" s="206"/>
      <c r="AP843" s="206"/>
      <c r="AQ843" s="206"/>
      <c r="AR843" s="206"/>
      <c r="AS843" s="206"/>
      <c r="AT843" s="206"/>
      <c r="AU843" s="206"/>
      <c r="AV843" s="206"/>
      <c r="AW843" s="206"/>
      <c r="AX843" s="206"/>
      <c r="AY843" s="206"/>
      <c r="AZ843" s="206"/>
      <c r="BA843" s="206"/>
      <c r="BB843" s="206"/>
      <c r="BC843" s="206"/>
      <c r="BD843" s="206"/>
      <c r="BE843" s="206"/>
      <c r="BF843" s="206"/>
      <c r="BG843" s="206"/>
      <c r="BH843" s="206"/>
      <c r="BI843" s="206"/>
      <c r="BJ843" s="206"/>
      <c r="BK843" s="206"/>
      <c r="BL843" s="206"/>
      <c r="BM843" s="207">
        <v>16</v>
      </c>
    </row>
    <row r="844" spans="1:65">
      <c r="A844" s="29"/>
      <c r="B844" s="19">
        <v>1</v>
      </c>
      <c r="C844" s="9">
        <v>4</v>
      </c>
      <c r="D844" s="209">
        <v>14.619</v>
      </c>
      <c r="E844" s="209">
        <v>14.6</v>
      </c>
      <c r="F844" s="209">
        <v>14.164022729752519</v>
      </c>
      <c r="G844" s="209">
        <v>15</v>
      </c>
      <c r="H844" s="210">
        <v>11.78</v>
      </c>
      <c r="I844" s="209">
        <v>15.8</v>
      </c>
      <c r="J844" s="209">
        <v>15</v>
      </c>
      <c r="K844" s="209">
        <v>15</v>
      </c>
      <c r="L844" s="210">
        <v>12.71</v>
      </c>
      <c r="M844" s="209">
        <v>14.95</v>
      </c>
      <c r="N844" s="209">
        <v>14.05</v>
      </c>
      <c r="O844" s="209">
        <v>14.9</v>
      </c>
      <c r="P844" s="209">
        <v>15.400000000000002</v>
      </c>
      <c r="Q844" s="209">
        <v>15.550000000000002</v>
      </c>
      <c r="R844" s="209">
        <v>15.400000000000002</v>
      </c>
      <c r="S844" s="209">
        <v>14.55763</v>
      </c>
      <c r="T844" s="209">
        <v>14.7</v>
      </c>
      <c r="U844" s="210">
        <v>16.3</v>
      </c>
      <c r="V844" s="209">
        <v>15.132999999999999</v>
      </c>
      <c r="W844" s="205"/>
      <c r="X844" s="206"/>
      <c r="Y844" s="206"/>
      <c r="Z844" s="206"/>
      <c r="AA844" s="206"/>
      <c r="AB844" s="206"/>
      <c r="AC844" s="206"/>
      <c r="AD844" s="206"/>
      <c r="AE844" s="206"/>
      <c r="AF844" s="206"/>
      <c r="AG844" s="206"/>
      <c r="AH844" s="206"/>
      <c r="AI844" s="206"/>
      <c r="AJ844" s="206"/>
      <c r="AK844" s="206"/>
      <c r="AL844" s="206"/>
      <c r="AM844" s="206"/>
      <c r="AN844" s="206"/>
      <c r="AO844" s="206"/>
      <c r="AP844" s="206"/>
      <c r="AQ844" s="206"/>
      <c r="AR844" s="206"/>
      <c r="AS844" s="206"/>
      <c r="AT844" s="206"/>
      <c r="AU844" s="206"/>
      <c r="AV844" s="206"/>
      <c r="AW844" s="206"/>
      <c r="AX844" s="206"/>
      <c r="AY844" s="206"/>
      <c r="AZ844" s="206"/>
      <c r="BA844" s="206"/>
      <c r="BB844" s="206"/>
      <c r="BC844" s="206"/>
      <c r="BD844" s="206"/>
      <c r="BE844" s="206"/>
      <c r="BF844" s="206"/>
      <c r="BG844" s="206"/>
      <c r="BH844" s="206"/>
      <c r="BI844" s="206"/>
      <c r="BJ844" s="206"/>
      <c r="BK844" s="206"/>
      <c r="BL844" s="206"/>
      <c r="BM844" s="207">
        <v>14.934133411488547</v>
      </c>
    </row>
    <row r="845" spans="1:65">
      <c r="A845" s="29"/>
      <c r="B845" s="19">
        <v>1</v>
      </c>
      <c r="C845" s="9">
        <v>5</v>
      </c>
      <c r="D845" s="209">
        <v>14.816000000000001</v>
      </c>
      <c r="E845" s="209">
        <v>15</v>
      </c>
      <c r="F845" s="209">
        <v>14.23053989018088</v>
      </c>
      <c r="G845" s="209">
        <v>15</v>
      </c>
      <c r="H845" s="210">
        <v>11.86</v>
      </c>
      <c r="I845" s="209">
        <v>15.299999999999999</v>
      </c>
      <c r="J845" s="209">
        <v>15</v>
      </c>
      <c r="K845" s="209">
        <v>14</v>
      </c>
      <c r="L845" s="210">
        <v>12.477499999999999</v>
      </c>
      <c r="M845" s="209">
        <v>15.06</v>
      </c>
      <c r="N845" s="209">
        <v>14.35</v>
      </c>
      <c r="O845" s="209">
        <v>14.95</v>
      </c>
      <c r="P845" s="209">
        <v>16</v>
      </c>
      <c r="Q845" s="209">
        <v>15.75</v>
      </c>
      <c r="R845" s="209">
        <v>14.7</v>
      </c>
      <c r="S845" s="209">
        <v>14.297370000000001</v>
      </c>
      <c r="T845" s="209">
        <v>15</v>
      </c>
      <c r="U845" s="210">
        <v>15.1</v>
      </c>
      <c r="V845" s="209">
        <v>14.845499999999999</v>
      </c>
      <c r="W845" s="205"/>
      <c r="X845" s="206"/>
      <c r="Y845" s="206"/>
      <c r="Z845" s="206"/>
      <c r="AA845" s="206"/>
      <c r="AB845" s="206"/>
      <c r="AC845" s="206"/>
      <c r="AD845" s="206"/>
      <c r="AE845" s="206"/>
      <c r="AF845" s="206"/>
      <c r="AG845" s="206"/>
      <c r="AH845" s="206"/>
      <c r="AI845" s="206"/>
      <c r="AJ845" s="206"/>
      <c r="AK845" s="206"/>
      <c r="AL845" s="206"/>
      <c r="AM845" s="206"/>
      <c r="AN845" s="206"/>
      <c r="AO845" s="206"/>
      <c r="AP845" s="206"/>
      <c r="AQ845" s="206"/>
      <c r="AR845" s="206"/>
      <c r="AS845" s="206"/>
      <c r="AT845" s="206"/>
      <c r="AU845" s="206"/>
      <c r="AV845" s="206"/>
      <c r="AW845" s="206"/>
      <c r="AX845" s="206"/>
      <c r="AY845" s="206"/>
      <c r="AZ845" s="206"/>
      <c r="BA845" s="206"/>
      <c r="BB845" s="206"/>
      <c r="BC845" s="206"/>
      <c r="BD845" s="206"/>
      <c r="BE845" s="206"/>
      <c r="BF845" s="206"/>
      <c r="BG845" s="206"/>
      <c r="BH845" s="206"/>
      <c r="BI845" s="206"/>
      <c r="BJ845" s="206"/>
      <c r="BK845" s="206"/>
      <c r="BL845" s="206"/>
      <c r="BM845" s="207">
        <v>108</v>
      </c>
    </row>
    <row r="846" spans="1:65">
      <c r="A846" s="29"/>
      <c r="B846" s="19">
        <v>1</v>
      </c>
      <c r="C846" s="9">
        <v>6</v>
      </c>
      <c r="D846" s="209">
        <v>14.955</v>
      </c>
      <c r="E846" s="209">
        <v>15</v>
      </c>
      <c r="F846" s="209">
        <v>14.647089953096399</v>
      </c>
      <c r="G846" s="209">
        <v>15</v>
      </c>
      <c r="H846" s="210">
        <v>11.65</v>
      </c>
      <c r="I846" s="209">
        <v>15.2</v>
      </c>
      <c r="J846" s="209">
        <v>16</v>
      </c>
      <c r="K846" s="209">
        <v>15</v>
      </c>
      <c r="L846" s="210">
        <v>12.9</v>
      </c>
      <c r="M846" s="209">
        <v>14.81</v>
      </c>
      <c r="N846" s="209">
        <v>14.6</v>
      </c>
      <c r="O846" s="209">
        <v>15.550000000000002</v>
      </c>
      <c r="P846" s="209">
        <v>14.9</v>
      </c>
      <c r="Q846" s="209">
        <v>16.100000000000001</v>
      </c>
      <c r="R846" s="209">
        <v>15.1</v>
      </c>
      <c r="S846" s="209">
        <v>14.675369999999999</v>
      </c>
      <c r="T846" s="209">
        <v>15</v>
      </c>
      <c r="U846" s="210">
        <v>16.5</v>
      </c>
      <c r="V846" s="209">
        <v>15.755899999999999</v>
      </c>
      <c r="W846" s="205"/>
      <c r="X846" s="206"/>
      <c r="Y846" s="206"/>
      <c r="Z846" s="206"/>
      <c r="AA846" s="206"/>
      <c r="AB846" s="206"/>
      <c r="AC846" s="206"/>
      <c r="AD846" s="206"/>
      <c r="AE846" s="206"/>
      <c r="AF846" s="206"/>
      <c r="AG846" s="206"/>
      <c r="AH846" s="206"/>
      <c r="AI846" s="206"/>
      <c r="AJ846" s="206"/>
      <c r="AK846" s="206"/>
      <c r="AL846" s="206"/>
      <c r="AM846" s="206"/>
      <c r="AN846" s="206"/>
      <c r="AO846" s="206"/>
      <c r="AP846" s="206"/>
      <c r="AQ846" s="206"/>
      <c r="AR846" s="206"/>
      <c r="AS846" s="206"/>
      <c r="AT846" s="206"/>
      <c r="AU846" s="206"/>
      <c r="AV846" s="206"/>
      <c r="AW846" s="206"/>
      <c r="AX846" s="206"/>
      <c r="AY846" s="206"/>
      <c r="AZ846" s="206"/>
      <c r="BA846" s="206"/>
      <c r="BB846" s="206"/>
      <c r="BC846" s="206"/>
      <c r="BD846" s="206"/>
      <c r="BE846" s="206"/>
      <c r="BF846" s="206"/>
      <c r="BG846" s="206"/>
      <c r="BH846" s="206"/>
      <c r="BI846" s="206"/>
      <c r="BJ846" s="206"/>
      <c r="BK846" s="206"/>
      <c r="BL846" s="206"/>
      <c r="BM846" s="212"/>
    </row>
    <row r="847" spans="1:65">
      <c r="A847" s="29"/>
      <c r="B847" s="20" t="s">
        <v>267</v>
      </c>
      <c r="C847" s="12"/>
      <c r="D847" s="213">
        <v>14.730166666666667</v>
      </c>
      <c r="E847" s="213">
        <v>14.933333333333332</v>
      </c>
      <c r="F847" s="213">
        <v>14.314507917150125</v>
      </c>
      <c r="G847" s="213">
        <v>15</v>
      </c>
      <c r="H847" s="213">
        <v>11.770000000000001</v>
      </c>
      <c r="I847" s="213">
        <v>15.383333333333333</v>
      </c>
      <c r="J847" s="213">
        <v>15.166666666666666</v>
      </c>
      <c r="K847" s="213">
        <v>14.333333333333334</v>
      </c>
      <c r="L847" s="213">
        <v>12.377916666666666</v>
      </c>
      <c r="M847" s="213">
        <v>14.993333333333334</v>
      </c>
      <c r="N847" s="213">
        <v>14.624999999999998</v>
      </c>
      <c r="O847" s="213">
        <v>15.133333333333333</v>
      </c>
      <c r="P847" s="213">
        <v>15.133333333333335</v>
      </c>
      <c r="Q847" s="213">
        <v>15.608333333333334</v>
      </c>
      <c r="R847" s="213">
        <v>15.125</v>
      </c>
      <c r="S847" s="213">
        <v>14.509779999999999</v>
      </c>
      <c r="T847" s="213">
        <v>14.9</v>
      </c>
      <c r="U847" s="213">
        <v>15.85</v>
      </c>
      <c r="V847" s="213">
        <v>14.778433333333332</v>
      </c>
      <c r="W847" s="205"/>
      <c r="X847" s="206"/>
      <c r="Y847" s="206"/>
      <c r="Z847" s="206"/>
      <c r="AA847" s="206"/>
      <c r="AB847" s="206"/>
      <c r="AC847" s="206"/>
      <c r="AD847" s="206"/>
      <c r="AE847" s="206"/>
      <c r="AF847" s="206"/>
      <c r="AG847" s="206"/>
      <c r="AH847" s="206"/>
      <c r="AI847" s="206"/>
      <c r="AJ847" s="206"/>
      <c r="AK847" s="206"/>
      <c r="AL847" s="206"/>
      <c r="AM847" s="206"/>
      <c r="AN847" s="206"/>
      <c r="AO847" s="206"/>
      <c r="AP847" s="206"/>
      <c r="AQ847" s="206"/>
      <c r="AR847" s="206"/>
      <c r="AS847" s="206"/>
      <c r="AT847" s="206"/>
      <c r="AU847" s="206"/>
      <c r="AV847" s="206"/>
      <c r="AW847" s="206"/>
      <c r="AX847" s="206"/>
      <c r="AY847" s="206"/>
      <c r="AZ847" s="206"/>
      <c r="BA847" s="206"/>
      <c r="BB847" s="206"/>
      <c r="BC847" s="206"/>
      <c r="BD847" s="206"/>
      <c r="BE847" s="206"/>
      <c r="BF847" s="206"/>
      <c r="BG847" s="206"/>
      <c r="BH847" s="206"/>
      <c r="BI847" s="206"/>
      <c r="BJ847" s="206"/>
      <c r="BK847" s="206"/>
      <c r="BL847" s="206"/>
      <c r="BM847" s="212"/>
    </row>
    <row r="848" spans="1:65">
      <c r="A848" s="29"/>
      <c r="B848" s="3" t="s">
        <v>268</v>
      </c>
      <c r="C848" s="28"/>
      <c r="D848" s="209">
        <v>14.796000000000001</v>
      </c>
      <c r="E848" s="209">
        <v>15</v>
      </c>
      <c r="F848" s="209">
        <v>14.293407040001769</v>
      </c>
      <c r="G848" s="209">
        <v>15</v>
      </c>
      <c r="H848" s="209">
        <v>11.82</v>
      </c>
      <c r="I848" s="209">
        <v>15.350000000000001</v>
      </c>
      <c r="J848" s="209">
        <v>15</v>
      </c>
      <c r="K848" s="209">
        <v>14</v>
      </c>
      <c r="L848" s="209">
        <v>12.383749999999999</v>
      </c>
      <c r="M848" s="209">
        <v>14.994999999999999</v>
      </c>
      <c r="N848" s="209">
        <v>14.574999999999999</v>
      </c>
      <c r="O848" s="209">
        <v>15.05</v>
      </c>
      <c r="P848" s="209">
        <v>15.05</v>
      </c>
      <c r="Q848" s="209">
        <v>15.650000000000002</v>
      </c>
      <c r="R848" s="209">
        <v>15.125</v>
      </c>
      <c r="S848" s="209">
        <v>14.529855</v>
      </c>
      <c r="T848" s="209">
        <v>14.95</v>
      </c>
      <c r="U848" s="209">
        <v>15.75</v>
      </c>
      <c r="V848" s="209">
        <v>14.989249999999998</v>
      </c>
      <c r="W848" s="205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212"/>
    </row>
    <row r="849" spans="1:65">
      <c r="A849" s="29"/>
      <c r="B849" s="3" t="s">
        <v>269</v>
      </c>
      <c r="C849" s="28"/>
      <c r="D849" s="23">
        <v>0.2364245475128727</v>
      </c>
      <c r="E849" s="23">
        <v>0.1966384160500349</v>
      </c>
      <c r="F849" s="23">
        <v>0.20481647264700448</v>
      </c>
      <c r="G849" s="23">
        <v>0</v>
      </c>
      <c r="H849" s="23">
        <v>0.11798304963002072</v>
      </c>
      <c r="I849" s="23">
        <v>0.33115957885386121</v>
      </c>
      <c r="J849" s="23">
        <v>0.40824829046386302</v>
      </c>
      <c r="K849" s="23">
        <v>0.5163977794943222</v>
      </c>
      <c r="L849" s="23">
        <v>0.39592428779586986</v>
      </c>
      <c r="M849" s="23">
        <v>0.12832251036613421</v>
      </c>
      <c r="N849" s="23">
        <v>0.44469090388718285</v>
      </c>
      <c r="O849" s="23">
        <v>0.28751811537130556</v>
      </c>
      <c r="P849" s="23">
        <v>0.53541261347363378</v>
      </c>
      <c r="Q849" s="23">
        <v>0.40052049468993017</v>
      </c>
      <c r="R849" s="23">
        <v>0.26410225292488626</v>
      </c>
      <c r="S849" s="23">
        <v>0.14204594721427224</v>
      </c>
      <c r="T849" s="23">
        <v>0.12649110640673528</v>
      </c>
      <c r="U849" s="23">
        <v>0.49699094559156742</v>
      </c>
      <c r="V849" s="23">
        <v>0.92146808879454201</v>
      </c>
      <c r="W849" s="150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9"/>
      <c r="B850" s="3" t="s">
        <v>87</v>
      </c>
      <c r="C850" s="28"/>
      <c r="D850" s="13">
        <v>1.6050364728586869E-2</v>
      </c>
      <c r="E850" s="13">
        <v>1.3167751074779124E-2</v>
      </c>
      <c r="F850" s="13">
        <v>1.4308313903100721E-2</v>
      </c>
      <c r="G850" s="13">
        <v>0</v>
      </c>
      <c r="H850" s="13">
        <v>1.0024048396773212E-2</v>
      </c>
      <c r="I850" s="13">
        <v>2.1527166556047316E-2</v>
      </c>
      <c r="J850" s="13">
        <v>2.6917469700914045E-2</v>
      </c>
      <c r="K850" s="13">
        <v>3.602775205774341E-2</v>
      </c>
      <c r="L850" s="13">
        <v>3.1986342973376235E-2</v>
      </c>
      <c r="M850" s="13">
        <v>8.5586378634593726E-3</v>
      </c>
      <c r="N850" s="13">
        <v>3.0406215650405671E-2</v>
      </c>
      <c r="O850" s="13">
        <v>1.8998994407795521E-2</v>
      </c>
      <c r="P850" s="13">
        <v>3.5379688114997823E-2</v>
      </c>
      <c r="Q850" s="13">
        <v>2.5660683055414638E-2</v>
      </c>
      <c r="R850" s="13">
        <v>1.7461305978504878E-2</v>
      </c>
      <c r="S850" s="13">
        <v>9.7896692585464594E-3</v>
      </c>
      <c r="T850" s="13">
        <v>8.4893360004520326E-3</v>
      </c>
      <c r="U850" s="13">
        <v>3.1355895620919082E-2</v>
      </c>
      <c r="V850" s="13">
        <v>6.235221745163845E-2</v>
      </c>
      <c r="W850" s="150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9"/>
      <c r="B851" s="3" t="s">
        <v>270</v>
      </c>
      <c r="C851" s="28"/>
      <c r="D851" s="13">
        <v>-1.3657755639505109E-2</v>
      </c>
      <c r="E851" s="13">
        <v>-5.3573791874650389E-5</v>
      </c>
      <c r="F851" s="13">
        <v>-4.1490555713246557E-2</v>
      </c>
      <c r="G851" s="13">
        <v>4.4104727536973254E-3</v>
      </c>
      <c r="H851" s="13">
        <v>-0.21187258237926532</v>
      </c>
      <c r="I851" s="13">
        <v>3.0078740390736325E-2</v>
      </c>
      <c r="J851" s="13">
        <v>1.5570589117627431E-2</v>
      </c>
      <c r="K851" s="13">
        <v>-4.0229992702022432E-2</v>
      </c>
      <c r="L851" s="13">
        <v>-0.17116605794183093</v>
      </c>
      <c r="M851" s="13">
        <v>3.9640680991401833E-3</v>
      </c>
      <c r="N851" s="13">
        <v>-2.0699789065145136E-2</v>
      </c>
      <c r="O851" s="13">
        <v>1.3338565844841277E-2</v>
      </c>
      <c r="P851" s="13">
        <v>1.3338565844841499E-2</v>
      </c>
      <c r="Q851" s="13">
        <v>4.5144897482041868E-2</v>
      </c>
      <c r="R851" s="13">
        <v>1.2780560026644849E-2</v>
      </c>
      <c r="S851" s="13">
        <v>-2.8415000709857141E-2</v>
      </c>
      <c r="T851" s="13">
        <v>-2.2855970646605828E-3</v>
      </c>
      <c r="U851" s="13">
        <v>6.1327066209740266E-2</v>
      </c>
      <c r="V851" s="13">
        <v>-1.0425785940511134E-2</v>
      </c>
      <c r="W851" s="150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9"/>
      <c r="B852" s="44" t="s">
        <v>271</v>
      </c>
      <c r="C852" s="45"/>
      <c r="D852" s="43">
        <v>0.59</v>
      </c>
      <c r="E852" s="43">
        <v>0</v>
      </c>
      <c r="F852" s="43">
        <v>1.79</v>
      </c>
      <c r="G852" s="43">
        <v>0.19</v>
      </c>
      <c r="H852" s="43">
        <v>9.14</v>
      </c>
      <c r="I852" s="43">
        <v>1.3</v>
      </c>
      <c r="J852" s="43">
        <v>0.67</v>
      </c>
      <c r="K852" s="43">
        <v>1.73</v>
      </c>
      <c r="L852" s="43">
        <v>7.38</v>
      </c>
      <c r="M852" s="43">
        <v>0.17</v>
      </c>
      <c r="N852" s="43">
        <v>0.89</v>
      </c>
      <c r="O852" s="43">
        <v>0.57999999999999996</v>
      </c>
      <c r="P852" s="43">
        <v>0.57999999999999996</v>
      </c>
      <c r="Q852" s="43">
        <v>1.95</v>
      </c>
      <c r="R852" s="43">
        <v>0.55000000000000004</v>
      </c>
      <c r="S852" s="43">
        <v>1.22</v>
      </c>
      <c r="T852" s="43">
        <v>0.1</v>
      </c>
      <c r="U852" s="43">
        <v>2.65</v>
      </c>
      <c r="V852" s="43">
        <v>0.45</v>
      </c>
      <c r="W852" s="150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3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BM853" s="52"/>
    </row>
    <row r="854" spans="1:65" ht="15">
      <c r="B854" s="8" t="s">
        <v>561</v>
      </c>
      <c r="BM854" s="27" t="s">
        <v>298</v>
      </c>
    </row>
    <row r="855" spans="1:65" ht="15">
      <c r="A855" s="24" t="s">
        <v>61</v>
      </c>
      <c r="B855" s="18" t="s">
        <v>115</v>
      </c>
      <c r="C855" s="15" t="s">
        <v>116</v>
      </c>
      <c r="D855" s="16" t="s">
        <v>238</v>
      </c>
      <c r="E855" s="17" t="s">
        <v>238</v>
      </c>
      <c r="F855" s="17" t="s">
        <v>238</v>
      </c>
      <c r="G855" s="17" t="s">
        <v>238</v>
      </c>
      <c r="H855" s="17" t="s">
        <v>238</v>
      </c>
      <c r="I855" s="17" t="s">
        <v>238</v>
      </c>
      <c r="J855" s="17" t="s">
        <v>238</v>
      </c>
      <c r="K855" s="17" t="s">
        <v>238</v>
      </c>
      <c r="L855" s="17" t="s">
        <v>238</v>
      </c>
      <c r="M855" s="17" t="s">
        <v>238</v>
      </c>
      <c r="N855" s="17" t="s">
        <v>238</v>
      </c>
      <c r="O855" s="17" t="s">
        <v>238</v>
      </c>
      <c r="P855" s="17" t="s">
        <v>238</v>
      </c>
      <c r="Q855" s="17" t="s">
        <v>238</v>
      </c>
      <c r="R855" s="17" t="s">
        <v>238</v>
      </c>
      <c r="S855" s="17" t="s">
        <v>238</v>
      </c>
      <c r="T855" s="17" t="s">
        <v>238</v>
      </c>
      <c r="U855" s="150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239</v>
      </c>
      <c r="C856" s="9" t="s">
        <v>239</v>
      </c>
      <c r="D856" s="148" t="s">
        <v>242</v>
      </c>
      <c r="E856" s="149" t="s">
        <v>244</v>
      </c>
      <c r="F856" s="149" t="s">
        <v>245</v>
      </c>
      <c r="G856" s="149" t="s">
        <v>246</v>
      </c>
      <c r="H856" s="149" t="s">
        <v>247</v>
      </c>
      <c r="I856" s="149" t="s">
        <v>248</v>
      </c>
      <c r="J856" s="149" t="s">
        <v>249</v>
      </c>
      <c r="K856" s="149" t="s">
        <v>250</v>
      </c>
      <c r="L856" s="149" t="s">
        <v>251</v>
      </c>
      <c r="M856" s="149" t="s">
        <v>252</v>
      </c>
      <c r="N856" s="149" t="s">
        <v>253</v>
      </c>
      <c r="O856" s="149" t="s">
        <v>254</v>
      </c>
      <c r="P856" s="149" t="s">
        <v>255</v>
      </c>
      <c r="Q856" s="149" t="s">
        <v>273</v>
      </c>
      <c r="R856" s="149" t="s">
        <v>257</v>
      </c>
      <c r="S856" s="149" t="s">
        <v>258</v>
      </c>
      <c r="T856" s="149" t="s">
        <v>280</v>
      </c>
      <c r="U856" s="150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299</v>
      </c>
      <c r="E857" s="11" t="s">
        <v>299</v>
      </c>
      <c r="F857" s="11" t="s">
        <v>299</v>
      </c>
      <c r="G857" s="11" t="s">
        <v>299</v>
      </c>
      <c r="H857" s="11" t="s">
        <v>299</v>
      </c>
      <c r="I857" s="11" t="s">
        <v>300</v>
      </c>
      <c r="J857" s="11" t="s">
        <v>299</v>
      </c>
      <c r="K857" s="11" t="s">
        <v>300</v>
      </c>
      <c r="L857" s="11" t="s">
        <v>299</v>
      </c>
      <c r="M857" s="11" t="s">
        <v>299</v>
      </c>
      <c r="N857" s="11" t="s">
        <v>299</v>
      </c>
      <c r="O857" s="11" t="s">
        <v>299</v>
      </c>
      <c r="P857" s="11" t="s">
        <v>299</v>
      </c>
      <c r="Q857" s="11" t="s">
        <v>299</v>
      </c>
      <c r="R857" s="11" t="s">
        <v>300</v>
      </c>
      <c r="S857" s="11" t="s">
        <v>300</v>
      </c>
      <c r="T857" s="11" t="s">
        <v>299</v>
      </c>
      <c r="U857" s="150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</v>
      </c>
    </row>
    <row r="858" spans="1:65">
      <c r="A858" s="29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150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8">
        <v>1</v>
      </c>
      <c r="C859" s="14">
        <v>1</v>
      </c>
      <c r="D859" s="21">
        <v>0.88</v>
      </c>
      <c r="E859" s="144" t="s">
        <v>310</v>
      </c>
      <c r="F859" s="21">
        <v>1</v>
      </c>
      <c r="G859" s="144">
        <v>3</v>
      </c>
      <c r="H859" s="21">
        <v>1</v>
      </c>
      <c r="I859" s="21">
        <v>0.3</v>
      </c>
      <c r="J859" s="144" t="s">
        <v>107</v>
      </c>
      <c r="K859" s="144" t="s">
        <v>108</v>
      </c>
      <c r="L859" s="21">
        <v>1.71</v>
      </c>
      <c r="M859" s="21">
        <v>0.27400000000000002</v>
      </c>
      <c r="N859" s="21">
        <v>0.27300000000000002</v>
      </c>
      <c r="O859" s="21">
        <v>0.29399999999999998</v>
      </c>
      <c r="P859" s="21">
        <v>0.254</v>
      </c>
      <c r="Q859" s="21">
        <v>0.254</v>
      </c>
      <c r="R859" s="144" t="s">
        <v>107</v>
      </c>
      <c r="S859" s="144" t="s">
        <v>221</v>
      </c>
      <c r="T859" s="144" t="s">
        <v>110</v>
      </c>
      <c r="U859" s="150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>
        <v>1</v>
      </c>
      <c r="C860" s="9">
        <v>2</v>
      </c>
      <c r="D860" s="11">
        <v>1.03</v>
      </c>
      <c r="E860" s="145" t="s">
        <v>310</v>
      </c>
      <c r="F860" s="11">
        <v>1</v>
      </c>
      <c r="G860" s="145">
        <v>3</v>
      </c>
      <c r="H860" s="145" t="s">
        <v>107</v>
      </c>
      <c r="I860" s="11">
        <v>0.4</v>
      </c>
      <c r="J860" s="11">
        <v>1</v>
      </c>
      <c r="K860" s="145" t="s">
        <v>108</v>
      </c>
      <c r="L860" s="11">
        <v>1.63</v>
      </c>
      <c r="M860" s="11">
        <v>0.29599999999999999</v>
      </c>
      <c r="N860" s="11">
        <v>0.26300000000000001</v>
      </c>
      <c r="O860" s="11">
        <v>0.27700000000000002</v>
      </c>
      <c r="P860" s="11">
        <v>0.29499999999999998</v>
      </c>
      <c r="Q860" s="11">
        <v>0.27200000000000002</v>
      </c>
      <c r="R860" s="145" t="s">
        <v>107</v>
      </c>
      <c r="S860" s="145" t="s">
        <v>221</v>
      </c>
      <c r="T860" s="145" t="s">
        <v>110</v>
      </c>
      <c r="U860" s="150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9</v>
      </c>
    </row>
    <row r="861" spans="1:65">
      <c r="A861" s="29"/>
      <c r="B861" s="19">
        <v>1</v>
      </c>
      <c r="C861" s="9">
        <v>3</v>
      </c>
      <c r="D861" s="11">
        <v>0.84</v>
      </c>
      <c r="E861" s="145" t="s">
        <v>310</v>
      </c>
      <c r="F861" s="11">
        <v>1</v>
      </c>
      <c r="G861" s="145">
        <v>3</v>
      </c>
      <c r="H861" s="145" t="s">
        <v>107</v>
      </c>
      <c r="I861" s="11">
        <v>0.4</v>
      </c>
      <c r="J861" s="11">
        <v>1</v>
      </c>
      <c r="K861" s="145" t="s">
        <v>108</v>
      </c>
      <c r="L861" s="11">
        <v>1.62</v>
      </c>
      <c r="M861" s="11">
        <v>0.28199999999999997</v>
      </c>
      <c r="N861" s="11">
        <v>0.27700000000000002</v>
      </c>
      <c r="O861" s="11">
        <v>0.26500000000000001</v>
      </c>
      <c r="P861" s="11">
        <v>0.28899999999999998</v>
      </c>
      <c r="Q861" s="11">
        <v>0.26500000000000001</v>
      </c>
      <c r="R861" s="145" t="s">
        <v>107</v>
      </c>
      <c r="S861" s="145" t="s">
        <v>221</v>
      </c>
      <c r="T861" s="145" t="s">
        <v>110</v>
      </c>
      <c r="U861" s="150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16</v>
      </c>
    </row>
    <row r="862" spans="1:65">
      <c r="A862" s="29"/>
      <c r="B862" s="19">
        <v>1</v>
      </c>
      <c r="C862" s="9">
        <v>4</v>
      </c>
      <c r="D862" s="11">
        <v>1.1200000000000001</v>
      </c>
      <c r="E862" s="145" t="s">
        <v>310</v>
      </c>
      <c r="F862" s="11">
        <v>1</v>
      </c>
      <c r="G862" s="145">
        <v>3</v>
      </c>
      <c r="H862" s="145" t="s">
        <v>107</v>
      </c>
      <c r="I862" s="145" t="s">
        <v>110</v>
      </c>
      <c r="J862" s="11">
        <v>1</v>
      </c>
      <c r="K862" s="145" t="s">
        <v>108</v>
      </c>
      <c r="L862" s="11">
        <v>1.64</v>
      </c>
      <c r="M862" s="11">
        <v>0.27</v>
      </c>
      <c r="N862" s="11">
        <v>0.27100000000000002</v>
      </c>
      <c r="O862" s="11">
        <v>0.25800000000000001</v>
      </c>
      <c r="P862" s="11">
        <v>0.29799999999999999</v>
      </c>
      <c r="Q862" s="146">
        <v>0.30399999999999999</v>
      </c>
      <c r="R862" s="145" t="s">
        <v>107</v>
      </c>
      <c r="S862" s="145" t="s">
        <v>221</v>
      </c>
      <c r="T862" s="145" t="s">
        <v>110</v>
      </c>
      <c r="U862" s="150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0.66921818181818205</v>
      </c>
    </row>
    <row r="863" spans="1:65">
      <c r="A863" s="29"/>
      <c r="B863" s="19">
        <v>1</v>
      </c>
      <c r="C863" s="9">
        <v>5</v>
      </c>
      <c r="D863" s="11">
        <v>0.96</v>
      </c>
      <c r="E863" s="145" t="s">
        <v>310</v>
      </c>
      <c r="F863" s="11">
        <v>1</v>
      </c>
      <c r="G863" s="145">
        <v>3</v>
      </c>
      <c r="H863" s="145" t="s">
        <v>107</v>
      </c>
      <c r="I863" s="11">
        <v>0.6</v>
      </c>
      <c r="J863" s="11">
        <v>1</v>
      </c>
      <c r="K863" s="145" t="s">
        <v>108</v>
      </c>
      <c r="L863" s="11">
        <v>1.62</v>
      </c>
      <c r="M863" s="11">
        <v>0.28999999999999998</v>
      </c>
      <c r="N863" s="146">
        <v>0.23699999999999999</v>
      </c>
      <c r="O863" s="11">
        <v>0.27400000000000002</v>
      </c>
      <c r="P863" s="11">
        <v>0.251</v>
      </c>
      <c r="Q863" s="11">
        <v>0.26600000000000001</v>
      </c>
      <c r="R863" s="145" t="s">
        <v>107</v>
      </c>
      <c r="S863" s="145" t="s">
        <v>221</v>
      </c>
      <c r="T863" s="145" t="s">
        <v>110</v>
      </c>
      <c r="U863" s="150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11</v>
      </c>
    </row>
    <row r="864" spans="1:65">
      <c r="A864" s="29"/>
      <c r="B864" s="19">
        <v>1</v>
      </c>
      <c r="C864" s="9">
        <v>6</v>
      </c>
      <c r="D864" s="11">
        <v>0.86</v>
      </c>
      <c r="E864" s="145" t="s">
        <v>310</v>
      </c>
      <c r="F864" s="11">
        <v>1</v>
      </c>
      <c r="G864" s="145">
        <v>3</v>
      </c>
      <c r="H864" s="145" t="s">
        <v>107</v>
      </c>
      <c r="I864" s="11">
        <v>0.4</v>
      </c>
      <c r="J864" s="11">
        <v>1</v>
      </c>
      <c r="K864" s="145" t="s">
        <v>108</v>
      </c>
      <c r="L864" s="11">
        <v>1.54</v>
      </c>
      <c r="M864" s="11">
        <v>0.28000000000000003</v>
      </c>
      <c r="N864" s="11">
        <v>0.27900000000000003</v>
      </c>
      <c r="O864" s="11">
        <v>0.26900000000000002</v>
      </c>
      <c r="P864" s="11">
        <v>0.27</v>
      </c>
      <c r="Q864" s="11">
        <v>0.25700000000000001</v>
      </c>
      <c r="R864" s="145" t="s">
        <v>107</v>
      </c>
      <c r="S864" s="145" t="s">
        <v>221</v>
      </c>
      <c r="T864" s="145" t="s">
        <v>110</v>
      </c>
      <c r="U864" s="150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9"/>
      <c r="B865" s="20" t="s">
        <v>267</v>
      </c>
      <c r="C865" s="12"/>
      <c r="D865" s="22">
        <v>0.94833333333333336</v>
      </c>
      <c r="E865" s="22" t="s">
        <v>663</v>
      </c>
      <c r="F865" s="22">
        <v>1</v>
      </c>
      <c r="G865" s="22">
        <v>3</v>
      </c>
      <c r="H865" s="22">
        <v>1</v>
      </c>
      <c r="I865" s="22">
        <v>0.42000000000000004</v>
      </c>
      <c r="J865" s="22">
        <v>1</v>
      </c>
      <c r="K865" s="22" t="s">
        <v>663</v>
      </c>
      <c r="L865" s="22">
        <v>1.6266666666666663</v>
      </c>
      <c r="M865" s="22">
        <v>0.28200000000000003</v>
      </c>
      <c r="N865" s="22">
        <v>0.26666666666666666</v>
      </c>
      <c r="O865" s="22">
        <v>0.27283333333333332</v>
      </c>
      <c r="P865" s="22">
        <v>0.27616666666666667</v>
      </c>
      <c r="Q865" s="22">
        <v>0.26966666666666667</v>
      </c>
      <c r="R865" s="22" t="s">
        <v>663</v>
      </c>
      <c r="S865" s="22" t="s">
        <v>663</v>
      </c>
      <c r="T865" s="22" t="s">
        <v>663</v>
      </c>
      <c r="U865" s="150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9"/>
      <c r="B866" s="3" t="s">
        <v>268</v>
      </c>
      <c r="C866" s="28"/>
      <c r="D866" s="11">
        <v>0.91999999999999993</v>
      </c>
      <c r="E866" s="11" t="s">
        <v>663</v>
      </c>
      <c r="F866" s="11">
        <v>1</v>
      </c>
      <c r="G866" s="11">
        <v>3</v>
      </c>
      <c r="H866" s="11">
        <v>1</v>
      </c>
      <c r="I866" s="11">
        <v>0.4</v>
      </c>
      <c r="J866" s="11">
        <v>1</v>
      </c>
      <c r="K866" s="11" t="s">
        <v>663</v>
      </c>
      <c r="L866" s="11">
        <v>1.625</v>
      </c>
      <c r="M866" s="11">
        <v>0.28100000000000003</v>
      </c>
      <c r="N866" s="11">
        <v>0.27200000000000002</v>
      </c>
      <c r="O866" s="11">
        <v>0.27150000000000002</v>
      </c>
      <c r="P866" s="11">
        <v>0.27949999999999997</v>
      </c>
      <c r="Q866" s="11">
        <v>0.26550000000000001</v>
      </c>
      <c r="R866" s="11" t="s">
        <v>663</v>
      </c>
      <c r="S866" s="11" t="s">
        <v>663</v>
      </c>
      <c r="T866" s="11" t="s">
        <v>663</v>
      </c>
      <c r="U866" s="150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9"/>
      <c r="B867" s="3" t="s">
        <v>269</v>
      </c>
      <c r="C867" s="28"/>
      <c r="D867" s="23">
        <v>0.10998484744121165</v>
      </c>
      <c r="E867" s="23" t="s">
        <v>663</v>
      </c>
      <c r="F867" s="23">
        <v>0</v>
      </c>
      <c r="G867" s="23">
        <v>0</v>
      </c>
      <c r="H867" s="23" t="s">
        <v>663</v>
      </c>
      <c r="I867" s="23">
        <v>0.10954451150103327</v>
      </c>
      <c r="J867" s="23">
        <v>0</v>
      </c>
      <c r="K867" s="23" t="s">
        <v>663</v>
      </c>
      <c r="L867" s="23">
        <v>5.4283207962192714E-2</v>
      </c>
      <c r="M867" s="23">
        <v>9.7159662411928794E-3</v>
      </c>
      <c r="N867" s="23">
        <v>1.556491781753656E-2</v>
      </c>
      <c r="O867" s="23">
        <v>1.235178799472637E-2</v>
      </c>
      <c r="P867" s="23">
        <v>2.0778995805059163E-2</v>
      </c>
      <c r="Q867" s="23">
        <v>1.8029605283163202E-2</v>
      </c>
      <c r="R867" s="23" t="s">
        <v>663</v>
      </c>
      <c r="S867" s="23" t="s">
        <v>663</v>
      </c>
      <c r="T867" s="23" t="s">
        <v>663</v>
      </c>
      <c r="U867" s="150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9"/>
      <c r="B868" s="3" t="s">
        <v>87</v>
      </c>
      <c r="C868" s="28"/>
      <c r="D868" s="13">
        <v>0.11597699202939717</v>
      </c>
      <c r="E868" s="13" t="s">
        <v>663</v>
      </c>
      <c r="F868" s="13">
        <v>0</v>
      </c>
      <c r="G868" s="13">
        <v>0</v>
      </c>
      <c r="H868" s="13" t="s">
        <v>663</v>
      </c>
      <c r="I868" s="13">
        <v>0.26082026547865061</v>
      </c>
      <c r="J868" s="13">
        <v>0</v>
      </c>
      <c r="K868" s="13" t="s">
        <v>663</v>
      </c>
      <c r="L868" s="13">
        <v>3.337082456692176E-2</v>
      </c>
      <c r="M868" s="13">
        <v>3.4453780997137869E-2</v>
      </c>
      <c r="N868" s="13">
        <v>5.8368441815762104E-2</v>
      </c>
      <c r="O868" s="13">
        <v>4.5272283425997692E-2</v>
      </c>
      <c r="P868" s="13">
        <v>7.524078143050994E-2</v>
      </c>
      <c r="Q868" s="13">
        <v>6.6858857663151555E-2</v>
      </c>
      <c r="R868" s="13" t="s">
        <v>663</v>
      </c>
      <c r="S868" s="13" t="s">
        <v>663</v>
      </c>
      <c r="T868" s="13" t="s">
        <v>663</v>
      </c>
      <c r="U868" s="150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9"/>
      <c r="B869" s="3" t="s">
        <v>270</v>
      </c>
      <c r="C869" s="28"/>
      <c r="D869" s="13">
        <v>0.41707646190489078</v>
      </c>
      <c r="E869" s="13" t="s">
        <v>663</v>
      </c>
      <c r="F869" s="13">
        <v>0.4942809791615721</v>
      </c>
      <c r="G869" s="13">
        <v>3.4828429374847163</v>
      </c>
      <c r="H869" s="13">
        <v>0.4942809791615721</v>
      </c>
      <c r="I869" s="13">
        <v>-0.3724019887521397</v>
      </c>
      <c r="J869" s="13">
        <v>0.4942809791615721</v>
      </c>
      <c r="K869" s="13" t="s">
        <v>663</v>
      </c>
      <c r="L869" s="13">
        <v>1.4306970594361563</v>
      </c>
      <c r="M869" s="13">
        <v>-0.57861276387643668</v>
      </c>
      <c r="N869" s="13">
        <v>-0.60152507222358076</v>
      </c>
      <c r="O869" s="13">
        <v>-0.59231033951875112</v>
      </c>
      <c r="P869" s="13">
        <v>-0.5873294029215459</v>
      </c>
      <c r="Q869" s="13">
        <v>-0.59704222928609607</v>
      </c>
      <c r="R869" s="13" t="s">
        <v>663</v>
      </c>
      <c r="S869" s="13" t="s">
        <v>663</v>
      </c>
      <c r="T869" s="13" t="s">
        <v>663</v>
      </c>
      <c r="U869" s="150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9"/>
      <c r="B870" s="44" t="s">
        <v>271</v>
      </c>
      <c r="C870" s="45"/>
      <c r="D870" s="43">
        <v>1.21</v>
      </c>
      <c r="E870" s="43">
        <v>0.67</v>
      </c>
      <c r="F870" s="43">
        <v>1.35</v>
      </c>
      <c r="G870" s="43">
        <v>6.74</v>
      </c>
      <c r="H870" s="43">
        <v>0.22</v>
      </c>
      <c r="I870" s="43">
        <v>0.38</v>
      </c>
      <c r="J870" s="43">
        <v>1.1200000000000001</v>
      </c>
      <c r="K870" s="43">
        <v>1.35</v>
      </c>
      <c r="L870" s="43">
        <v>3.04</v>
      </c>
      <c r="M870" s="43">
        <v>0.59</v>
      </c>
      <c r="N870" s="43">
        <v>0.63</v>
      </c>
      <c r="O870" s="43">
        <v>0.61</v>
      </c>
      <c r="P870" s="43">
        <v>0.6</v>
      </c>
      <c r="Q870" s="43">
        <v>0.62</v>
      </c>
      <c r="R870" s="43">
        <v>0</v>
      </c>
      <c r="S870" s="43">
        <v>0.67</v>
      </c>
      <c r="T870" s="43">
        <v>1.21</v>
      </c>
      <c r="U870" s="150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BM871" s="52"/>
    </row>
    <row r="872" spans="1:65" ht="15">
      <c r="B872" s="8" t="s">
        <v>562</v>
      </c>
      <c r="BM872" s="27" t="s">
        <v>67</v>
      </c>
    </row>
    <row r="873" spans="1:65" ht="15">
      <c r="A873" s="24" t="s">
        <v>12</v>
      </c>
      <c r="B873" s="18" t="s">
        <v>115</v>
      </c>
      <c r="C873" s="15" t="s">
        <v>116</v>
      </c>
      <c r="D873" s="16" t="s">
        <v>238</v>
      </c>
      <c r="E873" s="17" t="s">
        <v>238</v>
      </c>
      <c r="F873" s="17" t="s">
        <v>238</v>
      </c>
      <c r="G873" s="17" t="s">
        <v>238</v>
      </c>
      <c r="H873" s="17" t="s">
        <v>238</v>
      </c>
      <c r="I873" s="17" t="s">
        <v>238</v>
      </c>
      <c r="J873" s="17" t="s">
        <v>238</v>
      </c>
      <c r="K873" s="17" t="s">
        <v>238</v>
      </c>
      <c r="L873" s="17" t="s">
        <v>238</v>
      </c>
      <c r="M873" s="17" t="s">
        <v>238</v>
      </c>
      <c r="N873" s="17" t="s">
        <v>238</v>
      </c>
      <c r="O873" s="17" t="s">
        <v>238</v>
      </c>
      <c r="P873" s="17" t="s">
        <v>238</v>
      </c>
      <c r="Q873" s="150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239</v>
      </c>
      <c r="C874" s="9" t="s">
        <v>239</v>
      </c>
      <c r="D874" s="148" t="s">
        <v>241</v>
      </c>
      <c r="E874" s="149" t="s">
        <v>243</v>
      </c>
      <c r="F874" s="149" t="s">
        <v>244</v>
      </c>
      <c r="G874" s="149" t="s">
        <v>246</v>
      </c>
      <c r="H874" s="149" t="s">
        <v>248</v>
      </c>
      <c r="I874" s="149" t="s">
        <v>251</v>
      </c>
      <c r="J874" s="149" t="s">
        <v>252</v>
      </c>
      <c r="K874" s="149" t="s">
        <v>253</v>
      </c>
      <c r="L874" s="149" t="s">
        <v>254</v>
      </c>
      <c r="M874" s="149" t="s">
        <v>255</v>
      </c>
      <c r="N874" s="149" t="s">
        <v>273</v>
      </c>
      <c r="O874" s="149" t="s">
        <v>256</v>
      </c>
      <c r="P874" s="149" t="s">
        <v>280</v>
      </c>
      <c r="Q874" s="150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299</v>
      </c>
      <c r="E875" s="11" t="s">
        <v>299</v>
      </c>
      <c r="F875" s="11" t="s">
        <v>299</v>
      </c>
      <c r="G875" s="11" t="s">
        <v>299</v>
      </c>
      <c r="H875" s="11" t="s">
        <v>300</v>
      </c>
      <c r="I875" s="11" t="s">
        <v>299</v>
      </c>
      <c r="J875" s="11" t="s">
        <v>299</v>
      </c>
      <c r="K875" s="11" t="s">
        <v>299</v>
      </c>
      <c r="L875" s="11" t="s">
        <v>299</v>
      </c>
      <c r="M875" s="11" t="s">
        <v>299</v>
      </c>
      <c r="N875" s="11" t="s">
        <v>299</v>
      </c>
      <c r="O875" s="11" t="s">
        <v>299</v>
      </c>
      <c r="P875" s="11" t="s">
        <v>299</v>
      </c>
      <c r="Q875" s="150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150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3</v>
      </c>
    </row>
    <row r="877" spans="1:65">
      <c r="A877" s="29"/>
      <c r="B877" s="18">
        <v>1</v>
      </c>
      <c r="C877" s="14">
        <v>1</v>
      </c>
      <c r="D877" s="21">
        <v>4.2690000000000001</v>
      </c>
      <c r="E877" s="21">
        <v>3.8800000000000003</v>
      </c>
      <c r="F877" s="21">
        <v>3.5413726546299444</v>
      </c>
      <c r="G877" s="21">
        <v>3.67</v>
      </c>
      <c r="H877" s="21">
        <v>4.4000000000000004</v>
      </c>
      <c r="I877" s="21">
        <v>3.39</v>
      </c>
      <c r="J877" s="21">
        <v>3.66</v>
      </c>
      <c r="K877" s="21">
        <v>3.97</v>
      </c>
      <c r="L877" s="21">
        <v>3.97</v>
      </c>
      <c r="M877" s="21">
        <v>4.3099999999999996</v>
      </c>
      <c r="N877" s="21">
        <v>3.89</v>
      </c>
      <c r="O877" s="21">
        <v>3.7408800000000002</v>
      </c>
      <c r="P877" s="21">
        <v>3.2627999999999999</v>
      </c>
      <c r="Q877" s="150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>
        <v>1</v>
      </c>
      <c r="C878" s="9">
        <v>2</v>
      </c>
      <c r="D878" s="11">
        <v>4.3048000000000002</v>
      </c>
      <c r="E878" s="11">
        <v>3.98</v>
      </c>
      <c r="F878" s="11">
        <v>3.4803819212512632</v>
      </c>
      <c r="G878" s="11">
        <v>3.66</v>
      </c>
      <c r="H878" s="11">
        <v>3.8</v>
      </c>
      <c r="I878" s="11">
        <v>3.31</v>
      </c>
      <c r="J878" s="11">
        <v>3.9</v>
      </c>
      <c r="K878" s="11">
        <v>4.0999999999999996</v>
      </c>
      <c r="L878" s="11">
        <v>3.56</v>
      </c>
      <c r="M878" s="11">
        <v>3.9899999999999998</v>
      </c>
      <c r="N878" s="11">
        <v>4.01</v>
      </c>
      <c r="O878" s="11">
        <v>3.8496499999999996</v>
      </c>
      <c r="P878" s="11">
        <v>3.1515</v>
      </c>
      <c r="Q878" s="150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e">
        <v>#N/A</v>
      </c>
    </row>
    <row r="879" spans="1:65">
      <c r="A879" s="29"/>
      <c r="B879" s="19">
        <v>1</v>
      </c>
      <c r="C879" s="9">
        <v>3</v>
      </c>
      <c r="D879" s="11">
        <v>4.2588999999999997</v>
      </c>
      <c r="E879" s="11">
        <v>3.61</v>
      </c>
      <c r="F879" s="11">
        <v>3.5445385731856249</v>
      </c>
      <c r="G879" s="11">
        <v>3.68</v>
      </c>
      <c r="H879" s="11">
        <v>4.0999999999999996</v>
      </c>
      <c r="I879" s="11">
        <v>3.32</v>
      </c>
      <c r="J879" s="11">
        <v>3.8299999999999996</v>
      </c>
      <c r="K879" s="11">
        <v>4.05</v>
      </c>
      <c r="L879" s="11">
        <v>3.87</v>
      </c>
      <c r="M879" s="11">
        <v>4.26</v>
      </c>
      <c r="N879" s="11">
        <v>3.79</v>
      </c>
      <c r="O879" s="11">
        <v>3.8723999999999994</v>
      </c>
      <c r="P879" s="11">
        <v>3.4914999999999998</v>
      </c>
      <c r="Q879" s="150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16</v>
      </c>
    </row>
    <row r="880" spans="1:65">
      <c r="A880" s="29"/>
      <c r="B880" s="19">
        <v>1</v>
      </c>
      <c r="C880" s="9">
        <v>4</v>
      </c>
      <c r="D880" s="11">
        <v>4.1957000000000004</v>
      </c>
      <c r="E880" s="11">
        <v>3.9099999999999997</v>
      </c>
      <c r="F880" s="11">
        <v>3.4407136488963754</v>
      </c>
      <c r="G880" s="11">
        <v>3.66</v>
      </c>
      <c r="H880" s="11">
        <v>4.5999999999999996</v>
      </c>
      <c r="I880" s="11">
        <v>3.32</v>
      </c>
      <c r="J880" s="11">
        <v>3.72</v>
      </c>
      <c r="K880" s="11">
        <v>4.03</v>
      </c>
      <c r="L880" s="11">
        <v>3.9300000000000006</v>
      </c>
      <c r="M880" s="11">
        <v>4.1500000000000004</v>
      </c>
      <c r="N880" s="11">
        <v>3.78</v>
      </c>
      <c r="O880" s="11">
        <v>3.7062499999999998</v>
      </c>
      <c r="P880" s="11">
        <v>3.4965000000000002</v>
      </c>
      <c r="Q880" s="150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3.8320087096350579</v>
      </c>
    </row>
    <row r="881" spans="1:65">
      <c r="A881" s="29"/>
      <c r="B881" s="19">
        <v>1</v>
      </c>
      <c r="C881" s="9">
        <v>5</v>
      </c>
      <c r="D881" s="11">
        <v>4.2034000000000002</v>
      </c>
      <c r="E881" s="11">
        <v>3.95</v>
      </c>
      <c r="F881" s="11">
        <v>3.6261486995284926</v>
      </c>
      <c r="G881" s="11">
        <v>3.7</v>
      </c>
      <c r="H881" s="11">
        <v>4.0999999999999996</v>
      </c>
      <c r="I881" s="11">
        <v>3.35</v>
      </c>
      <c r="J881" s="11">
        <v>3.84</v>
      </c>
      <c r="K881" s="11">
        <v>3.82</v>
      </c>
      <c r="L881" s="11">
        <v>4.16</v>
      </c>
      <c r="M881" s="11">
        <v>4.07</v>
      </c>
      <c r="N881" s="11">
        <v>3.8299999999999996</v>
      </c>
      <c r="O881" s="11">
        <v>3.8031799999999998</v>
      </c>
      <c r="P881" s="11">
        <v>3.3812000000000002</v>
      </c>
      <c r="Q881" s="150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109</v>
      </c>
    </row>
    <row r="882" spans="1:65">
      <c r="A882" s="29"/>
      <c r="B882" s="19">
        <v>1</v>
      </c>
      <c r="C882" s="9">
        <v>6</v>
      </c>
      <c r="D882" s="11">
        <v>4.2751999999999999</v>
      </c>
      <c r="E882" s="11">
        <v>3.84</v>
      </c>
      <c r="F882" s="11">
        <v>3.5824138540428643</v>
      </c>
      <c r="G882" s="11">
        <v>3.68</v>
      </c>
      <c r="H882" s="11">
        <v>4.2</v>
      </c>
      <c r="I882" s="11">
        <v>3.31</v>
      </c>
      <c r="J882" s="11">
        <v>3.78</v>
      </c>
      <c r="K882" s="11">
        <v>4.3099999999999996</v>
      </c>
      <c r="L882" s="11">
        <v>3.9300000000000006</v>
      </c>
      <c r="M882" s="11">
        <v>4.2699999999999996</v>
      </c>
      <c r="N882" s="11">
        <v>3.8800000000000003</v>
      </c>
      <c r="O882" s="11">
        <v>3.8069500000000001</v>
      </c>
      <c r="P882" s="11">
        <v>3.5312999999999999</v>
      </c>
      <c r="Q882" s="150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9"/>
      <c r="B883" s="20" t="s">
        <v>267</v>
      </c>
      <c r="C883" s="12"/>
      <c r="D883" s="22">
        <v>4.2511666666666663</v>
      </c>
      <c r="E883" s="22">
        <v>3.8616666666666668</v>
      </c>
      <c r="F883" s="22">
        <v>3.5359282252557609</v>
      </c>
      <c r="G883" s="22">
        <v>3.6750000000000003</v>
      </c>
      <c r="H883" s="22">
        <v>4.2</v>
      </c>
      <c r="I883" s="22">
        <v>3.3333333333333335</v>
      </c>
      <c r="J883" s="22">
        <v>3.788333333333334</v>
      </c>
      <c r="K883" s="22">
        <v>4.0466666666666669</v>
      </c>
      <c r="L883" s="22">
        <v>3.9033333333333338</v>
      </c>
      <c r="M883" s="22">
        <v>4.1749999999999998</v>
      </c>
      <c r="N883" s="22">
        <v>3.8633333333333333</v>
      </c>
      <c r="O883" s="22">
        <v>3.7965516666666663</v>
      </c>
      <c r="P883" s="22">
        <v>3.3857999999999997</v>
      </c>
      <c r="Q883" s="150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9"/>
      <c r="B884" s="3" t="s">
        <v>268</v>
      </c>
      <c r="C884" s="28"/>
      <c r="D884" s="11">
        <v>4.2639499999999995</v>
      </c>
      <c r="E884" s="11">
        <v>3.895</v>
      </c>
      <c r="F884" s="11">
        <v>3.5429556139077847</v>
      </c>
      <c r="G884" s="11">
        <v>3.6749999999999998</v>
      </c>
      <c r="H884" s="11">
        <v>4.1500000000000004</v>
      </c>
      <c r="I884" s="11">
        <v>3.32</v>
      </c>
      <c r="J884" s="11">
        <v>3.8049999999999997</v>
      </c>
      <c r="K884" s="11">
        <v>4.04</v>
      </c>
      <c r="L884" s="11">
        <v>3.9300000000000006</v>
      </c>
      <c r="M884" s="11">
        <v>4.2050000000000001</v>
      </c>
      <c r="N884" s="11">
        <v>3.855</v>
      </c>
      <c r="O884" s="11">
        <v>3.8050649999999999</v>
      </c>
      <c r="P884" s="11">
        <v>3.43635</v>
      </c>
      <c r="Q884" s="150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9"/>
      <c r="B885" s="3" t="s">
        <v>269</v>
      </c>
      <c r="C885" s="28"/>
      <c r="D885" s="23">
        <v>4.2872306523753248E-2</v>
      </c>
      <c r="E885" s="23">
        <v>0.13287839051804728</v>
      </c>
      <c r="F885" s="23">
        <v>6.7164923887800446E-2</v>
      </c>
      <c r="G885" s="23">
        <v>1.516575088810313E-2</v>
      </c>
      <c r="H885" s="23">
        <v>0.2756809750418045</v>
      </c>
      <c r="I885" s="23">
        <v>3.1411250638372724E-2</v>
      </c>
      <c r="J885" s="23">
        <v>8.7273516410573501E-2</v>
      </c>
      <c r="K885" s="23">
        <v>0.16107969042268061</v>
      </c>
      <c r="L885" s="23">
        <v>0.19531171666509586</v>
      </c>
      <c r="M885" s="23">
        <v>0.12676750372236553</v>
      </c>
      <c r="N885" s="23">
        <v>8.4774209914729781E-2</v>
      </c>
      <c r="O885" s="23">
        <v>6.3211056443209693E-2</v>
      </c>
      <c r="P885" s="23">
        <v>0.15142250823441011</v>
      </c>
      <c r="Q885" s="215"/>
      <c r="R885" s="216"/>
      <c r="S885" s="216"/>
      <c r="T885" s="216"/>
      <c r="U885" s="216"/>
      <c r="V885" s="216"/>
      <c r="W885" s="216"/>
      <c r="X885" s="216"/>
      <c r="Y885" s="216"/>
      <c r="Z885" s="216"/>
      <c r="AA885" s="216"/>
      <c r="AB885" s="216"/>
      <c r="AC885" s="216"/>
      <c r="AD885" s="216"/>
      <c r="AE885" s="216"/>
      <c r="AF885" s="216"/>
      <c r="AG885" s="216"/>
      <c r="AH885" s="216"/>
      <c r="AI885" s="216"/>
      <c r="AJ885" s="216"/>
      <c r="AK885" s="216"/>
      <c r="AL885" s="216"/>
      <c r="AM885" s="216"/>
      <c r="AN885" s="216"/>
      <c r="AO885" s="216"/>
      <c r="AP885" s="216"/>
      <c r="AQ885" s="216"/>
      <c r="AR885" s="216"/>
      <c r="AS885" s="216"/>
      <c r="AT885" s="216"/>
      <c r="AU885" s="216"/>
      <c r="AV885" s="216"/>
      <c r="AW885" s="216"/>
      <c r="AX885" s="216"/>
      <c r="AY885" s="216"/>
      <c r="AZ885" s="216"/>
      <c r="BA885" s="216"/>
      <c r="BB885" s="216"/>
      <c r="BC885" s="216"/>
      <c r="BD885" s="216"/>
      <c r="BE885" s="216"/>
      <c r="BF885" s="216"/>
      <c r="BG885" s="216"/>
      <c r="BH885" s="216"/>
      <c r="BI885" s="216"/>
      <c r="BJ885" s="216"/>
      <c r="BK885" s="216"/>
      <c r="BL885" s="216"/>
      <c r="BM885" s="53"/>
    </row>
    <row r="886" spans="1:65">
      <c r="A886" s="29"/>
      <c r="B886" s="3" t="s">
        <v>87</v>
      </c>
      <c r="C886" s="28"/>
      <c r="D886" s="13">
        <v>1.0084833149430334E-2</v>
      </c>
      <c r="E886" s="13">
        <v>3.4409596163499513E-2</v>
      </c>
      <c r="F886" s="13">
        <v>1.8994990737670379E-2</v>
      </c>
      <c r="G886" s="13">
        <v>4.1267349355382666E-3</v>
      </c>
      <c r="H886" s="13">
        <v>6.5638327390905832E-2</v>
      </c>
      <c r="I886" s="13">
        <v>9.4233751915118163E-3</v>
      </c>
      <c r="J886" s="13">
        <v>2.3037443839130704E-2</v>
      </c>
      <c r="K886" s="13">
        <v>3.9805524816148422E-2</v>
      </c>
      <c r="L886" s="13">
        <v>5.0037160546138985E-2</v>
      </c>
      <c r="M886" s="13">
        <v>3.0363473945476775E-2</v>
      </c>
      <c r="N886" s="13">
        <v>2.1943281254891228E-2</v>
      </c>
      <c r="O886" s="13">
        <v>1.6649597317006451E-2</v>
      </c>
      <c r="P886" s="13">
        <v>4.4722815356609998E-2</v>
      </c>
      <c r="Q886" s="150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9"/>
      <c r="B887" s="3" t="s">
        <v>270</v>
      </c>
      <c r="C887" s="28"/>
      <c r="D887" s="13">
        <v>0.10938335186391757</v>
      </c>
      <c r="E887" s="13">
        <v>7.7395327826468296E-3</v>
      </c>
      <c r="F887" s="13">
        <v>-7.7265086489715862E-2</v>
      </c>
      <c r="G887" s="13">
        <v>-4.0972952185698519E-2</v>
      </c>
      <c r="H887" s="13">
        <v>9.6030911787773121E-2</v>
      </c>
      <c r="I887" s="13">
        <v>-0.13013419699383089</v>
      </c>
      <c r="J887" s="13">
        <v>-1.1397514883488724E-2</v>
      </c>
      <c r="K887" s="13">
        <v>5.6017084849489196E-2</v>
      </c>
      <c r="L887" s="13">
        <v>1.8612855320224053E-2</v>
      </c>
      <c r="M887" s="13">
        <v>8.9506918265226609E-2</v>
      </c>
      <c r="N887" s="13">
        <v>8.174465684149812E-3</v>
      </c>
      <c r="O887" s="13">
        <v>-9.2528607461772605E-3</v>
      </c>
      <c r="P887" s="13">
        <v>-0.11644250925451394</v>
      </c>
      <c r="Q887" s="150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9"/>
      <c r="B888" s="44" t="s">
        <v>271</v>
      </c>
      <c r="C888" s="45"/>
      <c r="D888" s="43">
        <v>1.41</v>
      </c>
      <c r="E888" s="43">
        <v>0</v>
      </c>
      <c r="F888" s="43">
        <v>1.18</v>
      </c>
      <c r="G888" s="43">
        <v>0.67</v>
      </c>
      <c r="H888" s="43">
        <v>1.22</v>
      </c>
      <c r="I888" s="43">
        <v>1.91</v>
      </c>
      <c r="J888" s="43">
        <v>0.26</v>
      </c>
      <c r="K888" s="43">
        <v>0.67</v>
      </c>
      <c r="L888" s="43">
        <v>0.15</v>
      </c>
      <c r="M888" s="43">
        <v>1.1299999999999999</v>
      </c>
      <c r="N888" s="43">
        <v>0.01</v>
      </c>
      <c r="O888" s="43">
        <v>0.24</v>
      </c>
      <c r="P888" s="43">
        <v>1.72</v>
      </c>
      <c r="Q888" s="150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B889" s="3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BM889" s="52"/>
    </row>
    <row r="890" spans="1:65" ht="15">
      <c r="B890" s="8" t="s">
        <v>563</v>
      </c>
      <c r="BM890" s="27" t="s">
        <v>67</v>
      </c>
    </row>
    <row r="891" spans="1:65" ht="15">
      <c r="A891" s="24" t="s">
        <v>15</v>
      </c>
      <c r="B891" s="18" t="s">
        <v>115</v>
      </c>
      <c r="C891" s="15" t="s">
        <v>116</v>
      </c>
      <c r="D891" s="16" t="s">
        <v>238</v>
      </c>
      <c r="E891" s="17" t="s">
        <v>238</v>
      </c>
      <c r="F891" s="17" t="s">
        <v>238</v>
      </c>
      <c r="G891" s="17" t="s">
        <v>238</v>
      </c>
      <c r="H891" s="17" t="s">
        <v>238</v>
      </c>
      <c r="I891" s="17" t="s">
        <v>238</v>
      </c>
      <c r="J891" s="17" t="s">
        <v>238</v>
      </c>
      <c r="K891" s="17" t="s">
        <v>238</v>
      </c>
      <c r="L891" s="17" t="s">
        <v>238</v>
      </c>
      <c r="M891" s="17" t="s">
        <v>238</v>
      </c>
      <c r="N891" s="17" t="s">
        <v>238</v>
      </c>
      <c r="O891" s="17" t="s">
        <v>238</v>
      </c>
      <c r="P891" s="17" t="s">
        <v>238</v>
      </c>
      <c r="Q891" s="17" t="s">
        <v>238</v>
      </c>
      <c r="R891" s="17" t="s">
        <v>238</v>
      </c>
      <c r="S891" s="17" t="s">
        <v>238</v>
      </c>
      <c r="T891" s="17" t="s">
        <v>238</v>
      </c>
      <c r="U891" s="17" t="s">
        <v>238</v>
      </c>
      <c r="V891" s="150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</v>
      </c>
    </row>
    <row r="892" spans="1:65">
      <c r="A892" s="29"/>
      <c r="B892" s="19" t="s">
        <v>239</v>
      </c>
      <c r="C892" s="9" t="s">
        <v>239</v>
      </c>
      <c r="D892" s="148" t="s">
        <v>243</v>
      </c>
      <c r="E892" s="149" t="s">
        <v>244</v>
      </c>
      <c r="F892" s="149" t="s">
        <v>245</v>
      </c>
      <c r="G892" s="149" t="s">
        <v>246</v>
      </c>
      <c r="H892" s="149" t="s">
        <v>247</v>
      </c>
      <c r="I892" s="149" t="s">
        <v>248</v>
      </c>
      <c r="J892" s="149" t="s">
        <v>249</v>
      </c>
      <c r="K892" s="149" t="s">
        <v>250</v>
      </c>
      <c r="L892" s="149" t="s">
        <v>251</v>
      </c>
      <c r="M892" s="149" t="s">
        <v>252</v>
      </c>
      <c r="N892" s="149" t="s">
        <v>253</v>
      </c>
      <c r="O892" s="149" t="s">
        <v>254</v>
      </c>
      <c r="P892" s="149" t="s">
        <v>255</v>
      </c>
      <c r="Q892" s="149" t="s">
        <v>273</v>
      </c>
      <c r="R892" s="149" t="s">
        <v>256</v>
      </c>
      <c r="S892" s="149" t="s">
        <v>257</v>
      </c>
      <c r="T892" s="149" t="s">
        <v>258</v>
      </c>
      <c r="U892" s="149" t="s">
        <v>280</v>
      </c>
      <c r="V892" s="150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 t="s">
        <v>3</v>
      </c>
    </row>
    <row r="893" spans="1:65">
      <c r="A893" s="29"/>
      <c r="B893" s="19"/>
      <c r="C893" s="9"/>
      <c r="D893" s="10" t="s">
        <v>299</v>
      </c>
      <c r="E893" s="11" t="s">
        <v>299</v>
      </c>
      <c r="F893" s="11" t="s">
        <v>299</v>
      </c>
      <c r="G893" s="11" t="s">
        <v>299</v>
      </c>
      <c r="H893" s="11" t="s">
        <v>299</v>
      </c>
      <c r="I893" s="11" t="s">
        <v>300</v>
      </c>
      <c r="J893" s="11" t="s">
        <v>299</v>
      </c>
      <c r="K893" s="11" t="s">
        <v>300</v>
      </c>
      <c r="L893" s="11" t="s">
        <v>299</v>
      </c>
      <c r="M893" s="11" t="s">
        <v>299</v>
      </c>
      <c r="N893" s="11" t="s">
        <v>299</v>
      </c>
      <c r="O893" s="11" t="s">
        <v>299</v>
      </c>
      <c r="P893" s="11" t="s">
        <v>299</v>
      </c>
      <c r="Q893" s="11" t="s">
        <v>299</v>
      </c>
      <c r="R893" s="11" t="s">
        <v>299</v>
      </c>
      <c r="S893" s="11" t="s">
        <v>300</v>
      </c>
      <c r="T893" s="11" t="s">
        <v>300</v>
      </c>
      <c r="U893" s="11" t="s">
        <v>118</v>
      </c>
      <c r="V893" s="150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</v>
      </c>
    </row>
    <row r="894" spans="1:65">
      <c r="A894" s="29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150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8">
        <v>1</v>
      </c>
      <c r="C895" s="14">
        <v>1</v>
      </c>
      <c r="D895" s="151">
        <v>4.3</v>
      </c>
      <c r="E895" s="21">
        <v>1.7105748040283173</v>
      </c>
      <c r="F895" s="21">
        <v>2.1</v>
      </c>
      <c r="G895" s="21">
        <v>2.2999999999999998</v>
      </c>
      <c r="H895" s="21">
        <v>1.7</v>
      </c>
      <c r="I895" s="144">
        <v>1</v>
      </c>
      <c r="J895" s="21">
        <v>2.4</v>
      </c>
      <c r="K895" s="21">
        <v>2.13</v>
      </c>
      <c r="L895" s="21">
        <v>1.51</v>
      </c>
      <c r="M895" s="21">
        <v>1.51</v>
      </c>
      <c r="N895" s="21">
        <v>1.56</v>
      </c>
      <c r="O895" s="21">
        <v>2.1800000000000002</v>
      </c>
      <c r="P895" s="21">
        <v>1.74</v>
      </c>
      <c r="Q895" s="21">
        <v>1.66</v>
      </c>
      <c r="R895" s="21">
        <v>2.1351599999999999</v>
      </c>
      <c r="S895" s="21">
        <v>1.6</v>
      </c>
      <c r="T895" s="21">
        <v>1.7</v>
      </c>
      <c r="U895" s="144">
        <v>2.836210714285714</v>
      </c>
      <c r="V895" s="150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>
        <v>1</v>
      </c>
      <c r="C896" s="9">
        <v>2</v>
      </c>
      <c r="D896" s="11">
        <v>1.9</v>
      </c>
      <c r="E896" s="11">
        <v>1.6554873179531278</v>
      </c>
      <c r="F896" s="11">
        <v>2</v>
      </c>
      <c r="G896" s="11">
        <v>2.29</v>
      </c>
      <c r="H896" s="11">
        <v>1.9</v>
      </c>
      <c r="I896" s="145">
        <v>1</v>
      </c>
      <c r="J896" s="11">
        <v>3</v>
      </c>
      <c r="K896" s="11">
        <v>1.9800000000000002</v>
      </c>
      <c r="L896" s="11">
        <v>1.43</v>
      </c>
      <c r="M896" s="11">
        <v>1.56</v>
      </c>
      <c r="N896" s="11">
        <v>1.54</v>
      </c>
      <c r="O896" s="11">
        <v>1.99</v>
      </c>
      <c r="P896" s="11">
        <v>1.7</v>
      </c>
      <c r="Q896" s="11">
        <v>1.52</v>
      </c>
      <c r="R896" s="11">
        <v>2.14629</v>
      </c>
      <c r="S896" s="11">
        <v>1.7</v>
      </c>
      <c r="T896" s="11">
        <v>1.8</v>
      </c>
      <c r="U896" s="145">
        <v>2.6668071428571429</v>
      </c>
      <c r="V896" s="150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e">
        <v>#N/A</v>
      </c>
    </row>
    <row r="897" spans="1:65">
      <c r="A897" s="29"/>
      <c r="B897" s="19">
        <v>1</v>
      </c>
      <c r="C897" s="9">
        <v>3</v>
      </c>
      <c r="D897" s="11">
        <v>2.2999999999999998</v>
      </c>
      <c r="E897" s="11">
        <v>1.6559872021230053</v>
      </c>
      <c r="F897" s="11">
        <v>2</v>
      </c>
      <c r="G897" s="11">
        <v>2.31</v>
      </c>
      <c r="H897" s="11">
        <v>1.8</v>
      </c>
      <c r="I897" s="145">
        <v>2</v>
      </c>
      <c r="J897" s="11">
        <v>2.4</v>
      </c>
      <c r="K897" s="11">
        <v>2</v>
      </c>
      <c r="L897" s="11">
        <v>1.46</v>
      </c>
      <c r="M897" s="11">
        <v>1.52</v>
      </c>
      <c r="N897" s="11">
        <v>1.63</v>
      </c>
      <c r="O897" s="11">
        <v>1.76</v>
      </c>
      <c r="P897" s="11">
        <v>1.63</v>
      </c>
      <c r="Q897" s="11">
        <v>1.53</v>
      </c>
      <c r="R897" s="11">
        <v>2.0991499999999998</v>
      </c>
      <c r="S897" s="11">
        <v>1.8</v>
      </c>
      <c r="T897" s="11">
        <v>2.8</v>
      </c>
      <c r="U897" s="145">
        <v>3.3922285714285718</v>
      </c>
      <c r="V897" s="150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16</v>
      </c>
    </row>
    <row r="898" spans="1:65">
      <c r="A898" s="29"/>
      <c r="B898" s="19">
        <v>1</v>
      </c>
      <c r="C898" s="9">
        <v>4</v>
      </c>
      <c r="D898" s="11">
        <v>2.5</v>
      </c>
      <c r="E898" s="11">
        <v>1.5962894114565678</v>
      </c>
      <c r="F898" s="11">
        <v>2</v>
      </c>
      <c r="G898" s="11">
        <v>2.29</v>
      </c>
      <c r="H898" s="11">
        <v>1.7</v>
      </c>
      <c r="I898" s="145" t="s">
        <v>107</v>
      </c>
      <c r="J898" s="11">
        <v>2.2000000000000002</v>
      </c>
      <c r="K898" s="11">
        <v>1.95</v>
      </c>
      <c r="L898" s="11">
        <v>1.48</v>
      </c>
      <c r="M898" s="11">
        <v>1.47</v>
      </c>
      <c r="N898" s="11">
        <v>1.56</v>
      </c>
      <c r="O898" s="11">
        <v>1.76</v>
      </c>
      <c r="P898" s="11">
        <v>1.63</v>
      </c>
      <c r="Q898" s="11">
        <v>1.56</v>
      </c>
      <c r="R898" s="11">
        <v>2.09368</v>
      </c>
      <c r="S898" s="11">
        <v>1.9</v>
      </c>
      <c r="T898" s="11">
        <v>1.8</v>
      </c>
      <c r="U898" s="145">
        <v>3.3215571428571429</v>
      </c>
      <c r="V898" s="150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1.9035024312977196</v>
      </c>
    </row>
    <row r="899" spans="1:65">
      <c r="A899" s="29"/>
      <c r="B899" s="19">
        <v>1</v>
      </c>
      <c r="C899" s="9">
        <v>5</v>
      </c>
      <c r="D899" s="11">
        <v>2.9</v>
      </c>
      <c r="E899" s="11">
        <v>1.7048836446708506</v>
      </c>
      <c r="F899" s="11">
        <v>2.1</v>
      </c>
      <c r="G899" s="11">
        <v>2.35</v>
      </c>
      <c r="H899" s="11">
        <v>1.8</v>
      </c>
      <c r="I899" s="145">
        <v>1</v>
      </c>
      <c r="J899" s="11">
        <v>2.2000000000000002</v>
      </c>
      <c r="K899" s="11">
        <v>2.0139999999999998</v>
      </c>
      <c r="L899" s="11">
        <v>1.45</v>
      </c>
      <c r="M899" s="11">
        <v>1.53</v>
      </c>
      <c r="N899" s="11">
        <v>1.62</v>
      </c>
      <c r="O899" s="11">
        <v>1.83</v>
      </c>
      <c r="P899" s="11">
        <v>1.7</v>
      </c>
      <c r="Q899" s="11">
        <v>1.52</v>
      </c>
      <c r="R899" s="11">
        <v>2.1125400000000001</v>
      </c>
      <c r="S899" s="11">
        <v>1.7</v>
      </c>
      <c r="T899" s="11">
        <v>2.7</v>
      </c>
      <c r="U899" s="145">
        <v>2.4402428571428572</v>
      </c>
      <c r="V899" s="150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110</v>
      </c>
    </row>
    <row r="900" spans="1:65">
      <c r="A900" s="29"/>
      <c r="B900" s="19">
        <v>1</v>
      </c>
      <c r="C900" s="9">
        <v>6</v>
      </c>
      <c r="D900" s="11">
        <v>2.5</v>
      </c>
      <c r="E900" s="11">
        <v>1.670561024349227</v>
      </c>
      <c r="F900" s="11">
        <v>2.2000000000000002</v>
      </c>
      <c r="G900" s="11">
        <v>2.39</v>
      </c>
      <c r="H900" s="11">
        <v>1.8</v>
      </c>
      <c r="I900" s="145" t="s">
        <v>107</v>
      </c>
      <c r="J900" s="146">
        <v>3.3</v>
      </c>
      <c r="K900" s="11">
        <v>2.0099999999999998</v>
      </c>
      <c r="L900" s="11">
        <v>1.49</v>
      </c>
      <c r="M900" s="11">
        <v>1.47</v>
      </c>
      <c r="N900" s="11">
        <v>1.66</v>
      </c>
      <c r="O900" s="11">
        <v>1.89</v>
      </c>
      <c r="P900" s="11">
        <v>1.76</v>
      </c>
      <c r="Q900" s="11">
        <v>1.6</v>
      </c>
      <c r="R900" s="11">
        <v>2.0716299999999999</v>
      </c>
      <c r="S900" s="11">
        <v>1.8</v>
      </c>
      <c r="T900" s="11">
        <v>2.1</v>
      </c>
      <c r="U900" s="145">
        <v>3.0866785714285716</v>
      </c>
      <c r="V900" s="150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9"/>
      <c r="B901" s="20" t="s">
        <v>267</v>
      </c>
      <c r="C901" s="12"/>
      <c r="D901" s="22">
        <v>2.7333333333333329</v>
      </c>
      <c r="E901" s="22">
        <v>1.6656305674301828</v>
      </c>
      <c r="F901" s="22">
        <v>2.0666666666666664</v>
      </c>
      <c r="G901" s="22">
        <v>2.3216666666666668</v>
      </c>
      <c r="H901" s="22">
        <v>1.7833333333333334</v>
      </c>
      <c r="I901" s="22">
        <v>1.25</v>
      </c>
      <c r="J901" s="22">
        <v>2.5833333333333335</v>
      </c>
      <c r="K901" s="22">
        <v>2.0139999999999998</v>
      </c>
      <c r="L901" s="22">
        <v>1.47</v>
      </c>
      <c r="M901" s="22">
        <v>1.51</v>
      </c>
      <c r="N901" s="22">
        <v>1.595</v>
      </c>
      <c r="O901" s="22">
        <v>1.9016666666666666</v>
      </c>
      <c r="P901" s="22">
        <v>1.6933333333333334</v>
      </c>
      <c r="Q901" s="22">
        <v>1.5649999999999997</v>
      </c>
      <c r="R901" s="22">
        <v>2.1097416666666664</v>
      </c>
      <c r="S901" s="22">
        <v>1.75</v>
      </c>
      <c r="T901" s="22">
        <v>2.15</v>
      </c>
      <c r="U901" s="22">
        <v>2.9572875000000001</v>
      </c>
      <c r="V901" s="150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9"/>
      <c r="B902" s="3" t="s">
        <v>268</v>
      </c>
      <c r="C902" s="28"/>
      <c r="D902" s="11">
        <v>2.5</v>
      </c>
      <c r="E902" s="11">
        <v>1.6632741132361162</v>
      </c>
      <c r="F902" s="11">
        <v>2.0499999999999998</v>
      </c>
      <c r="G902" s="11">
        <v>2.3049999999999997</v>
      </c>
      <c r="H902" s="11">
        <v>1.8</v>
      </c>
      <c r="I902" s="11">
        <v>1</v>
      </c>
      <c r="J902" s="11">
        <v>2.4</v>
      </c>
      <c r="K902" s="11">
        <v>2.0049999999999999</v>
      </c>
      <c r="L902" s="11">
        <v>1.47</v>
      </c>
      <c r="M902" s="11">
        <v>1.5150000000000001</v>
      </c>
      <c r="N902" s="11">
        <v>1.59</v>
      </c>
      <c r="O902" s="11">
        <v>1.8599999999999999</v>
      </c>
      <c r="P902" s="11">
        <v>1.7</v>
      </c>
      <c r="Q902" s="11">
        <v>1.5449999999999999</v>
      </c>
      <c r="R902" s="11">
        <v>2.105845</v>
      </c>
      <c r="S902" s="11">
        <v>1.75</v>
      </c>
      <c r="T902" s="11">
        <v>1.9500000000000002</v>
      </c>
      <c r="U902" s="11">
        <v>2.9614446428571428</v>
      </c>
      <c r="V902" s="150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9"/>
      <c r="B903" s="3" t="s">
        <v>269</v>
      </c>
      <c r="C903" s="28"/>
      <c r="D903" s="23">
        <v>0.83346665600170666</v>
      </c>
      <c r="E903" s="23">
        <v>4.1446770194648791E-2</v>
      </c>
      <c r="F903" s="23">
        <v>8.1649658092772678E-2</v>
      </c>
      <c r="G903" s="23">
        <v>4.0207793606049452E-2</v>
      </c>
      <c r="H903" s="23">
        <v>7.5277265270908097E-2</v>
      </c>
      <c r="I903" s="23">
        <v>0.5</v>
      </c>
      <c r="J903" s="23">
        <v>0.45789372857319893</v>
      </c>
      <c r="K903" s="23">
        <v>6.1514225996918741E-2</v>
      </c>
      <c r="L903" s="23">
        <v>2.8982753492378905E-2</v>
      </c>
      <c r="M903" s="23">
        <v>3.5213633723318052E-2</v>
      </c>
      <c r="N903" s="23">
        <v>4.8062459362791611E-2</v>
      </c>
      <c r="O903" s="23">
        <v>0.16166838487059454</v>
      </c>
      <c r="P903" s="23">
        <v>5.4283207962192798E-2</v>
      </c>
      <c r="Q903" s="23">
        <v>5.5767373974394713E-2</v>
      </c>
      <c r="R903" s="23">
        <v>2.7612905255815976E-2</v>
      </c>
      <c r="S903" s="23">
        <v>0.10488088481701512</v>
      </c>
      <c r="T903" s="23">
        <v>0.48476798574163305</v>
      </c>
      <c r="U903" s="23">
        <v>0.37549480590819301</v>
      </c>
      <c r="V903" s="150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9"/>
      <c r="B904" s="3" t="s">
        <v>87</v>
      </c>
      <c r="C904" s="28"/>
      <c r="D904" s="13">
        <v>0.30492682536647808</v>
      </c>
      <c r="E904" s="13">
        <v>2.4883531201396549E-2</v>
      </c>
      <c r="F904" s="13">
        <v>3.9507899077148072E-2</v>
      </c>
      <c r="G904" s="13">
        <v>1.7318504065778659E-2</v>
      </c>
      <c r="H904" s="13">
        <v>4.2211550619200802E-2</v>
      </c>
      <c r="I904" s="13">
        <v>0.4</v>
      </c>
      <c r="J904" s="13">
        <v>0.17724918525414152</v>
      </c>
      <c r="K904" s="13">
        <v>3.054330982965181E-2</v>
      </c>
      <c r="L904" s="13">
        <v>1.9716158838352996E-2</v>
      </c>
      <c r="M904" s="13">
        <v>2.3320287233985465E-2</v>
      </c>
      <c r="N904" s="13">
        <v>3.0133203362251795E-2</v>
      </c>
      <c r="O904" s="13">
        <v>8.5014049888130341E-2</v>
      </c>
      <c r="P904" s="13">
        <v>3.205701257609811E-2</v>
      </c>
      <c r="Q904" s="13">
        <v>3.5634104775971072E-2</v>
      </c>
      <c r="R904" s="13">
        <v>1.3088287391813048E-2</v>
      </c>
      <c r="S904" s="13">
        <v>5.9931934181151496E-2</v>
      </c>
      <c r="T904" s="13">
        <v>0.22547348174029444</v>
      </c>
      <c r="U904" s="13">
        <v>0.12697270925068765</v>
      </c>
      <c r="V904" s="150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9"/>
      <c r="B905" s="3" t="s">
        <v>270</v>
      </c>
      <c r="C905" s="28"/>
      <c r="D905" s="13">
        <v>0.43594948364204256</v>
      </c>
      <c r="E905" s="13">
        <v>-0.12496535857081448</v>
      </c>
      <c r="F905" s="13">
        <v>8.5717902265934676E-2</v>
      </c>
      <c r="G905" s="13">
        <v>0.2196814821422961</v>
      </c>
      <c r="H905" s="13">
        <v>-6.3130519818911046E-2</v>
      </c>
      <c r="I905" s="13">
        <v>-0.34331578491979753</v>
      </c>
      <c r="J905" s="13">
        <v>0.35714737783241857</v>
      </c>
      <c r="K905" s="13">
        <v>5.8049607337222087E-2</v>
      </c>
      <c r="L905" s="13">
        <v>-0.22773936306568188</v>
      </c>
      <c r="M905" s="13">
        <v>-0.20672546818311544</v>
      </c>
      <c r="N905" s="13">
        <v>-0.16207094155766166</v>
      </c>
      <c r="O905" s="13">
        <v>-9.6441412465197995E-4</v>
      </c>
      <c r="P905" s="13">
        <v>-0.11041178330468571</v>
      </c>
      <c r="Q905" s="13">
        <v>-0.17783136271958666</v>
      </c>
      <c r="R905" s="13">
        <v>0.10834724031759846</v>
      </c>
      <c r="S905" s="13">
        <v>-8.0642098887716562E-2</v>
      </c>
      <c r="T905" s="13">
        <v>0.1294968499379483</v>
      </c>
      <c r="U905" s="13">
        <v>0.55360321656319544</v>
      </c>
      <c r="V905" s="150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9"/>
      <c r="B906" s="44" t="s">
        <v>271</v>
      </c>
      <c r="C906" s="45"/>
      <c r="D906" s="43">
        <v>2.2599999999999998</v>
      </c>
      <c r="E906" s="43">
        <v>0.64</v>
      </c>
      <c r="F906" s="43">
        <v>0.45</v>
      </c>
      <c r="G906" s="43">
        <v>1.1399999999999999</v>
      </c>
      <c r="H906" s="43">
        <v>0.32</v>
      </c>
      <c r="I906" s="43" t="s">
        <v>272</v>
      </c>
      <c r="J906" s="43">
        <v>1.85</v>
      </c>
      <c r="K906" s="43">
        <v>0.31</v>
      </c>
      <c r="L906" s="43">
        <v>1.17</v>
      </c>
      <c r="M906" s="43">
        <v>1.06</v>
      </c>
      <c r="N906" s="43">
        <v>0.83</v>
      </c>
      <c r="O906" s="43">
        <v>0</v>
      </c>
      <c r="P906" s="43">
        <v>0.56999999999999995</v>
      </c>
      <c r="Q906" s="43">
        <v>0.91</v>
      </c>
      <c r="R906" s="43">
        <v>0.56000000000000005</v>
      </c>
      <c r="S906" s="43">
        <v>0.41</v>
      </c>
      <c r="T906" s="43">
        <v>0.67</v>
      </c>
      <c r="U906" s="43">
        <v>2.87</v>
      </c>
      <c r="V906" s="150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B907" s="3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BM907" s="52"/>
    </row>
    <row r="908" spans="1:65" ht="15">
      <c r="B908" s="8" t="s">
        <v>564</v>
      </c>
      <c r="BM908" s="27" t="s">
        <v>67</v>
      </c>
    </row>
    <row r="909" spans="1:65" ht="15">
      <c r="A909" s="24" t="s">
        <v>18</v>
      </c>
      <c r="B909" s="18" t="s">
        <v>115</v>
      </c>
      <c r="C909" s="15" t="s">
        <v>116</v>
      </c>
      <c r="D909" s="16" t="s">
        <v>238</v>
      </c>
      <c r="E909" s="17" t="s">
        <v>238</v>
      </c>
      <c r="F909" s="17" t="s">
        <v>238</v>
      </c>
      <c r="G909" s="17" t="s">
        <v>238</v>
      </c>
      <c r="H909" s="17" t="s">
        <v>238</v>
      </c>
      <c r="I909" s="17" t="s">
        <v>238</v>
      </c>
      <c r="J909" s="17" t="s">
        <v>238</v>
      </c>
      <c r="K909" s="17" t="s">
        <v>238</v>
      </c>
      <c r="L909" s="17" t="s">
        <v>238</v>
      </c>
      <c r="M909" s="17" t="s">
        <v>238</v>
      </c>
      <c r="N909" s="17" t="s">
        <v>238</v>
      </c>
      <c r="O909" s="17" t="s">
        <v>238</v>
      </c>
      <c r="P909" s="17" t="s">
        <v>238</v>
      </c>
      <c r="Q909" s="17" t="s">
        <v>238</v>
      </c>
      <c r="R909" s="17" t="s">
        <v>238</v>
      </c>
      <c r="S909" s="17" t="s">
        <v>238</v>
      </c>
      <c r="T909" s="17" t="s">
        <v>238</v>
      </c>
      <c r="U909" s="17" t="s">
        <v>238</v>
      </c>
      <c r="V909" s="17" t="s">
        <v>238</v>
      </c>
      <c r="W909" s="150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239</v>
      </c>
      <c r="C910" s="9" t="s">
        <v>239</v>
      </c>
      <c r="D910" s="148" t="s">
        <v>241</v>
      </c>
      <c r="E910" s="149" t="s">
        <v>243</v>
      </c>
      <c r="F910" s="149" t="s">
        <v>244</v>
      </c>
      <c r="G910" s="149" t="s">
        <v>245</v>
      </c>
      <c r="H910" s="149" t="s">
        <v>246</v>
      </c>
      <c r="I910" s="149" t="s">
        <v>247</v>
      </c>
      <c r="J910" s="149" t="s">
        <v>248</v>
      </c>
      <c r="K910" s="149" t="s">
        <v>249</v>
      </c>
      <c r="L910" s="149" t="s">
        <v>250</v>
      </c>
      <c r="M910" s="149" t="s">
        <v>251</v>
      </c>
      <c r="N910" s="149" t="s">
        <v>252</v>
      </c>
      <c r="O910" s="149" t="s">
        <v>253</v>
      </c>
      <c r="P910" s="149" t="s">
        <v>254</v>
      </c>
      <c r="Q910" s="149" t="s">
        <v>255</v>
      </c>
      <c r="R910" s="149" t="s">
        <v>273</v>
      </c>
      <c r="S910" s="149" t="s">
        <v>256</v>
      </c>
      <c r="T910" s="149" t="s">
        <v>257</v>
      </c>
      <c r="U910" s="149" t="s">
        <v>258</v>
      </c>
      <c r="V910" s="149" t="s">
        <v>280</v>
      </c>
      <c r="W910" s="150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118</v>
      </c>
      <c r="E911" s="11" t="s">
        <v>299</v>
      </c>
      <c r="F911" s="11" t="s">
        <v>299</v>
      </c>
      <c r="G911" s="11" t="s">
        <v>299</v>
      </c>
      <c r="H911" s="11" t="s">
        <v>299</v>
      </c>
      <c r="I911" s="11" t="s">
        <v>300</v>
      </c>
      <c r="J911" s="11" t="s">
        <v>300</v>
      </c>
      <c r="K911" s="11" t="s">
        <v>299</v>
      </c>
      <c r="L911" s="11" t="s">
        <v>300</v>
      </c>
      <c r="M911" s="11" t="s">
        <v>299</v>
      </c>
      <c r="N911" s="11" t="s">
        <v>299</v>
      </c>
      <c r="O911" s="11" t="s">
        <v>299</v>
      </c>
      <c r="P911" s="11" t="s">
        <v>299</v>
      </c>
      <c r="Q911" s="11" t="s">
        <v>299</v>
      </c>
      <c r="R911" s="11" t="s">
        <v>299</v>
      </c>
      <c r="S911" s="11" t="s">
        <v>299</v>
      </c>
      <c r="T911" s="11" t="s">
        <v>300</v>
      </c>
      <c r="U911" s="11" t="s">
        <v>300</v>
      </c>
      <c r="V911" s="11" t="s">
        <v>118</v>
      </c>
      <c r="W911" s="150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0</v>
      </c>
    </row>
    <row r="912" spans="1:65">
      <c r="A912" s="29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150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0</v>
      </c>
    </row>
    <row r="913" spans="1:65">
      <c r="A913" s="29"/>
      <c r="B913" s="18">
        <v>1</v>
      </c>
      <c r="C913" s="14">
        <v>1</v>
      </c>
      <c r="D913" s="217">
        <v>463.52160000000003</v>
      </c>
      <c r="E913" s="217">
        <v>455.29</v>
      </c>
      <c r="F913" s="217">
        <v>448.24412828800945</v>
      </c>
      <c r="G913" s="217">
        <v>488</v>
      </c>
      <c r="H913" s="217">
        <v>454.53</v>
      </c>
      <c r="I913" s="217">
        <v>453</v>
      </c>
      <c r="J913" s="217">
        <v>461</v>
      </c>
      <c r="K913" s="217">
        <v>492.99999999999994</v>
      </c>
      <c r="L913" s="218">
        <v>408.08</v>
      </c>
      <c r="M913" s="217">
        <v>428</v>
      </c>
      <c r="N913" s="217">
        <v>451</v>
      </c>
      <c r="O913" s="217">
        <v>457</v>
      </c>
      <c r="P913" s="217">
        <v>486</v>
      </c>
      <c r="Q913" s="217">
        <v>463</v>
      </c>
      <c r="R913" s="217">
        <v>487</v>
      </c>
      <c r="S913" s="217">
        <v>436.27289999999999</v>
      </c>
      <c r="T913" s="217">
        <v>473</v>
      </c>
      <c r="U913" s="217">
        <v>471</v>
      </c>
      <c r="V913" s="217">
        <v>437.45059233449473</v>
      </c>
      <c r="W913" s="219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  <c r="AJ913" s="220"/>
      <c r="AK913" s="220"/>
      <c r="AL913" s="220"/>
      <c r="AM913" s="220"/>
      <c r="AN913" s="220"/>
      <c r="AO913" s="220"/>
      <c r="AP913" s="220"/>
      <c r="AQ913" s="220"/>
      <c r="AR913" s="220"/>
      <c r="AS913" s="220"/>
      <c r="AT913" s="220"/>
      <c r="AU913" s="220"/>
      <c r="AV913" s="220"/>
      <c r="AW913" s="220"/>
      <c r="AX913" s="220"/>
      <c r="AY913" s="220"/>
      <c r="AZ913" s="220"/>
      <c r="BA913" s="220"/>
      <c r="BB913" s="220"/>
      <c r="BC913" s="220"/>
      <c r="BD913" s="220"/>
      <c r="BE913" s="220"/>
      <c r="BF913" s="220"/>
      <c r="BG913" s="220"/>
      <c r="BH913" s="220"/>
      <c r="BI913" s="220"/>
      <c r="BJ913" s="220"/>
      <c r="BK913" s="220"/>
      <c r="BL913" s="220"/>
      <c r="BM913" s="221">
        <v>1</v>
      </c>
    </row>
    <row r="914" spans="1:65">
      <c r="A914" s="29"/>
      <c r="B914" s="19">
        <v>1</v>
      </c>
      <c r="C914" s="9">
        <v>2</v>
      </c>
      <c r="D914" s="222">
        <v>467.90000000000003</v>
      </c>
      <c r="E914" s="222">
        <v>455.78</v>
      </c>
      <c r="F914" s="222">
        <v>452.76184453417682</v>
      </c>
      <c r="G914" s="222">
        <v>483</v>
      </c>
      <c r="H914" s="222">
        <v>446.61</v>
      </c>
      <c r="I914" s="222">
        <v>454</v>
      </c>
      <c r="J914" s="222">
        <v>482</v>
      </c>
      <c r="K914" s="222">
        <v>467</v>
      </c>
      <c r="L914" s="223">
        <v>403.75</v>
      </c>
      <c r="M914" s="222">
        <v>418</v>
      </c>
      <c r="N914" s="222">
        <v>465</v>
      </c>
      <c r="O914" s="222">
        <v>463</v>
      </c>
      <c r="P914" s="222">
        <v>455</v>
      </c>
      <c r="Q914" s="222">
        <v>456</v>
      </c>
      <c r="R914" s="222">
        <v>491</v>
      </c>
      <c r="S914" s="222">
        <v>435.77359999999999</v>
      </c>
      <c r="T914" s="222">
        <v>457.4</v>
      </c>
      <c r="U914" s="222">
        <v>482</v>
      </c>
      <c r="V914" s="222">
        <v>449.42564459930315</v>
      </c>
      <c r="W914" s="219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  <c r="AJ914" s="220"/>
      <c r="AK914" s="220"/>
      <c r="AL914" s="220"/>
      <c r="AM914" s="220"/>
      <c r="AN914" s="220"/>
      <c r="AO914" s="220"/>
      <c r="AP914" s="220"/>
      <c r="AQ914" s="220"/>
      <c r="AR914" s="220"/>
      <c r="AS914" s="220"/>
      <c r="AT914" s="220"/>
      <c r="AU914" s="220"/>
      <c r="AV914" s="220"/>
      <c r="AW914" s="220"/>
      <c r="AX914" s="220"/>
      <c r="AY914" s="220"/>
      <c r="AZ914" s="220"/>
      <c r="BA914" s="220"/>
      <c r="BB914" s="220"/>
      <c r="BC914" s="220"/>
      <c r="BD914" s="220"/>
      <c r="BE914" s="220"/>
      <c r="BF914" s="220"/>
      <c r="BG914" s="220"/>
      <c r="BH914" s="220"/>
      <c r="BI914" s="220"/>
      <c r="BJ914" s="220"/>
      <c r="BK914" s="220"/>
      <c r="BL914" s="220"/>
      <c r="BM914" s="221" t="e">
        <v>#N/A</v>
      </c>
    </row>
    <row r="915" spans="1:65">
      <c r="A915" s="29"/>
      <c r="B915" s="19">
        <v>1</v>
      </c>
      <c r="C915" s="9">
        <v>3</v>
      </c>
      <c r="D915" s="222">
        <v>457.39600000000002</v>
      </c>
      <c r="E915" s="222">
        <v>448.31</v>
      </c>
      <c r="F915" s="222">
        <v>444.65853831871317</v>
      </c>
      <c r="G915" s="222">
        <v>485</v>
      </c>
      <c r="H915" s="222">
        <v>446.82</v>
      </c>
      <c r="I915" s="222">
        <v>463</v>
      </c>
      <c r="J915" s="222">
        <v>449</v>
      </c>
      <c r="K915" s="222">
        <v>415</v>
      </c>
      <c r="L915" s="223">
        <v>407.1</v>
      </c>
      <c r="M915" s="222">
        <v>415</v>
      </c>
      <c r="N915" s="222">
        <v>458</v>
      </c>
      <c r="O915" s="222">
        <v>465</v>
      </c>
      <c r="P915" s="222">
        <v>474</v>
      </c>
      <c r="Q915" s="222">
        <v>468</v>
      </c>
      <c r="R915" s="222">
        <v>479</v>
      </c>
      <c r="S915" s="222">
        <v>441.46280000000002</v>
      </c>
      <c r="T915" s="222">
        <v>472.3</v>
      </c>
      <c r="U915" s="222">
        <v>484</v>
      </c>
      <c r="V915" s="222">
        <v>428.22257839721249</v>
      </c>
      <c r="W915" s="219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  <c r="AJ915" s="220"/>
      <c r="AK915" s="220"/>
      <c r="AL915" s="220"/>
      <c r="AM915" s="220"/>
      <c r="AN915" s="220"/>
      <c r="AO915" s="220"/>
      <c r="AP915" s="220"/>
      <c r="AQ915" s="220"/>
      <c r="AR915" s="220"/>
      <c r="AS915" s="220"/>
      <c r="AT915" s="220"/>
      <c r="AU915" s="220"/>
      <c r="AV915" s="220"/>
      <c r="AW915" s="220"/>
      <c r="AX915" s="220"/>
      <c r="AY915" s="220"/>
      <c r="AZ915" s="220"/>
      <c r="BA915" s="220"/>
      <c r="BB915" s="220"/>
      <c r="BC915" s="220"/>
      <c r="BD915" s="220"/>
      <c r="BE915" s="220"/>
      <c r="BF915" s="220"/>
      <c r="BG915" s="220"/>
      <c r="BH915" s="220"/>
      <c r="BI915" s="220"/>
      <c r="BJ915" s="220"/>
      <c r="BK915" s="220"/>
      <c r="BL915" s="220"/>
      <c r="BM915" s="221">
        <v>16</v>
      </c>
    </row>
    <row r="916" spans="1:65">
      <c r="A916" s="29"/>
      <c r="B916" s="19">
        <v>1</v>
      </c>
      <c r="C916" s="9">
        <v>4</v>
      </c>
      <c r="D916" s="222">
        <v>459.60079999999999</v>
      </c>
      <c r="E916" s="222">
        <v>448.3</v>
      </c>
      <c r="F916" s="222">
        <v>442.58299656862391</v>
      </c>
      <c r="G916" s="222">
        <v>492.99999999999994</v>
      </c>
      <c r="H916" s="222">
        <v>441.39</v>
      </c>
      <c r="I916" s="222">
        <v>453</v>
      </c>
      <c r="J916" s="222">
        <v>481</v>
      </c>
      <c r="K916" s="222">
        <v>437</v>
      </c>
      <c r="L916" s="223">
        <v>404.05599999999993</v>
      </c>
      <c r="M916" s="222">
        <v>416</v>
      </c>
      <c r="N916" s="222">
        <v>434</v>
      </c>
      <c r="O916" s="222">
        <v>453</v>
      </c>
      <c r="P916" s="222">
        <v>469</v>
      </c>
      <c r="Q916" s="222">
        <v>463</v>
      </c>
      <c r="R916" s="222">
        <v>476</v>
      </c>
      <c r="S916" s="222">
        <v>436.81580000000002</v>
      </c>
      <c r="T916" s="222">
        <v>472.5</v>
      </c>
      <c r="U916" s="222">
        <v>496</v>
      </c>
      <c r="V916" s="222">
        <v>448.61170731707318</v>
      </c>
      <c r="W916" s="219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  <c r="AJ916" s="220"/>
      <c r="AK916" s="220"/>
      <c r="AL916" s="220"/>
      <c r="AM916" s="220"/>
      <c r="AN916" s="220"/>
      <c r="AO916" s="220"/>
      <c r="AP916" s="220"/>
      <c r="AQ916" s="220"/>
      <c r="AR916" s="220"/>
      <c r="AS916" s="220"/>
      <c r="AT916" s="220"/>
      <c r="AU916" s="220"/>
      <c r="AV916" s="220"/>
      <c r="AW916" s="220"/>
      <c r="AX916" s="220"/>
      <c r="AY916" s="220"/>
      <c r="AZ916" s="220"/>
      <c r="BA916" s="220"/>
      <c r="BB916" s="220"/>
      <c r="BC916" s="220"/>
      <c r="BD916" s="220"/>
      <c r="BE916" s="220"/>
      <c r="BF916" s="220"/>
      <c r="BG916" s="220"/>
      <c r="BH916" s="220"/>
      <c r="BI916" s="220"/>
      <c r="BJ916" s="220"/>
      <c r="BK916" s="220"/>
      <c r="BL916" s="220"/>
      <c r="BM916" s="221">
        <v>458.89211640104645</v>
      </c>
    </row>
    <row r="917" spans="1:65">
      <c r="A917" s="29"/>
      <c r="B917" s="19">
        <v>1</v>
      </c>
      <c r="C917" s="9">
        <v>5</v>
      </c>
      <c r="D917" s="222">
        <v>468.6696</v>
      </c>
      <c r="E917" s="222">
        <v>463.86</v>
      </c>
      <c r="F917" s="222">
        <v>440.830141632184</v>
      </c>
      <c r="G917" s="222">
        <v>482</v>
      </c>
      <c r="H917" s="222">
        <v>433.01</v>
      </c>
      <c r="I917" s="222">
        <v>450</v>
      </c>
      <c r="J917" s="222">
        <v>510.99999999999994</v>
      </c>
      <c r="K917" s="222">
        <v>449</v>
      </c>
      <c r="L917" s="223">
        <v>400.33</v>
      </c>
      <c r="M917" s="222">
        <v>417</v>
      </c>
      <c r="N917" s="222">
        <v>453</v>
      </c>
      <c r="O917" s="222">
        <v>455</v>
      </c>
      <c r="P917" s="222">
        <v>487</v>
      </c>
      <c r="Q917" s="222">
        <v>461</v>
      </c>
      <c r="R917" s="222">
        <v>476</v>
      </c>
      <c r="S917" s="222">
        <v>435.37970000000001</v>
      </c>
      <c r="T917" s="222">
        <v>468.1</v>
      </c>
      <c r="U917" s="222">
        <v>472</v>
      </c>
      <c r="V917" s="222">
        <v>442.42578397212549</v>
      </c>
      <c r="W917" s="219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  <c r="AJ917" s="220"/>
      <c r="AK917" s="220"/>
      <c r="AL917" s="220"/>
      <c r="AM917" s="220"/>
      <c r="AN917" s="220"/>
      <c r="AO917" s="220"/>
      <c r="AP917" s="220"/>
      <c r="AQ917" s="220"/>
      <c r="AR917" s="220"/>
      <c r="AS917" s="220"/>
      <c r="AT917" s="220"/>
      <c r="AU917" s="220"/>
      <c r="AV917" s="220"/>
      <c r="AW917" s="220"/>
      <c r="AX917" s="220"/>
      <c r="AY917" s="220"/>
      <c r="AZ917" s="220"/>
      <c r="BA917" s="220"/>
      <c r="BB917" s="220"/>
      <c r="BC917" s="220"/>
      <c r="BD917" s="220"/>
      <c r="BE917" s="220"/>
      <c r="BF917" s="220"/>
      <c r="BG917" s="220"/>
      <c r="BH917" s="220"/>
      <c r="BI917" s="220"/>
      <c r="BJ917" s="220"/>
      <c r="BK917" s="220"/>
      <c r="BL917" s="220"/>
      <c r="BM917" s="221">
        <v>111</v>
      </c>
    </row>
    <row r="918" spans="1:65">
      <c r="A918" s="29"/>
      <c r="B918" s="19">
        <v>1</v>
      </c>
      <c r="C918" s="9">
        <v>6</v>
      </c>
      <c r="D918" s="222">
        <v>457.97840000000002</v>
      </c>
      <c r="E918" s="222">
        <v>453.9</v>
      </c>
      <c r="F918" s="222">
        <v>451.50800245910312</v>
      </c>
      <c r="G918" s="222">
        <v>485</v>
      </c>
      <c r="H918" s="222">
        <v>444.47</v>
      </c>
      <c r="I918" s="222">
        <v>452</v>
      </c>
      <c r="J918" s="222">
        <v>477</v>
      </c>
      <c r="K918" s="222">
        <v>442</v>
      </c>
      <c r="L918" s="223">
        <v>401.02</v>
      </c>
      <c r="M918" s="222">
        <v>415</v>
      </c>
      <c r="N918" s="222">
        <v>458</v>
      </c>
      <c r="O918" s="222">
        <v>465</v>
      </c>
      <c r="P918" s="222">
        <v>465</v>
      </c>
      <c r="Q918" s="222">
        <v>470</v>
      </c>
      <c r="R918" s="222">
        <v>488</v>
      </c>
      <c r="S918" s="222">
        <v>440.95049999999998</v>
      </c>
      <c r="T918" s="222">
        <v>476.2</v>
      </c>
      <c r="U918" s="222">
        <v>499</v>
      </c>
      <c r="V918" s="222">
        <v>451.13491289198606</v>
      </c>
      <c r="W918" s="219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  <c r="AJ918" s="220"/>
      <c r="AK918" s="220"/>
      <c r="AL918" s="220"/>
      <c r="AM918" s="220"/>
      <c r="AN918" s="220"/>
      <c r="AO918" s="220"/>
      <c r="AP918" s="220"/>
      <c r="AQ918" s="220"/>
      <c r="AR918" s="220"/>
      <c r="AS918" s="220"/>
      <c r="AT918" s="220"/>
      <c r="AU918" s="220"/>
      <c r="AV918" s="220"/>
      <c r="AW918" s="220"/>
      <c r="AX918" s="220"/>
      <c r="AY918" s="220"/>
      <c r="AZ918" s="220"/>
      <c r="BA918" s="220"/>
      <c r="BB918" s="220"/>
      <c r="BC918" s="220"/>
      <c r="BD918" s="220"/>
      <c r="BE918" s="220"/>
      <c r="BF918" s="220"/>
      <c r="BG918" s="220"/>
      <c r="BH918" s="220"/>
      <c r="BI918" s="220"/>
      <c r="BJ918" s="220"/>
      <c r="BK918" s="220"/>
      <c r="BL918" s="220"/>
      <c r="BM918" s="225"/>
    </row>
    <row r="919" spans="1:65">
      <c r="A919" s="29"/>
      <c r="B919" s="20" t="s">
        <v>267</v>
      </c>
      <c r="C919" s="12"/>
      <c r="D919" s="226">
        <v>462.51106666666669</v>
      </c>
      <c r="E919" s="226">
        <v>454.24</v>
      </c>
      <c r="F919" s="226">
        <v>446.76427530013507</v>
      </c>
      <c r="G919" s="226">
        <v>486</v>
      </c>
      <c r="H919" s="226">
        <v>444.47166666666664</v>
      </c>
      <c r="I919" s="226">
        <v>454.16666666666669</v>
      </c>
      <c r="J919" s="226">
        <v>476.83333333333331</v>
      </c>
      <c r="K919" s="226">
        <v>450.5</v>
      </c>
      <c r="L919" s="226">
        <v>404.05599999999998</v>
      </c>
      <c r="M919" s="226">
        <v>418.16666666666669</v>
      </c>
      <c r="N919" s="226">
        <v>453.16666666666669</v>
      </c>
      <c r="O919" s="226">
        <v>459.66666666666669</v>
      </c>
      <c r="P919" s="226">
        <v>472.66666666666669</v>
      </c>
      <c r="Q919" s="226">
        <v>463.5</v>
      </c>
      <c r="R919" s="226">
        <v>482.83333333333331</v>
      </c>
      <c r="S919" s="226">
        <v>437.7758833333333</v>
      </c>
      <c r="T919" s="226">
        <v>469.91666666666669</v>
      </c>
      <c r="U919" s="226">
        <v>484</v>
      </c>
      <c r="V919" s="226">
        <v>442.87853658536579</v>
      </c>
      <c r="W919" s="219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  <c r="AJ919" s="220"/>
      <c r="AK919" s="220"/>
      <c r="AL919" s="220"/>
      <c r="AM919" s="220"/>
      <c r="AN919" s="220"/>
      <c r="AO919" s="220"/>
      <c r="AP919" s="220"/>
      <c r="AQ919" s="220"/>
      <c r="AR919" s="220"/>
      <c r="AS919" s="220"/>
      <c r="AT919" s="220"/>
      <c r="AU919" s="220"/>
      <c r="AV919" s="220"/>
      <c r="AW919" s="220"/>
      <c r="AX919" s="220"/>
      <c r="AY919" s="220"/>
      <c r="AZ919" s="220"/>
      <c r="BA919" s="220"/>
      <c r="BB919" s="220"/>
      <c r="BC919" s="220"/>
      <c r="BD919" s="220"/>
      <c r="BE919" s="220"/>
      <c r="BF919" s="220"/>
      <c r="BG919" s="220"/>
      <c r="BH919" s="220"/>
      <c r="BI919" s="220"/>
      <c r="BJ919" s="220"/>
      <c r="BK919" s="220"/>
      <c r="BL919" s="220"/>
      <c r="BM919" s="225"/>
    </row>
    <row r="920" spans="1:65">
      <c r="A920" s="29"/>
      <c r="B920" s="3" t="s">
        <v>268</v>
      </c>
      <c r="C920" s="28"/>
      <c r="D920" s="222">
        <v>461.56119999999999</v>
      </c>
      <c r="E920" s="222">
        <v>454.59500000000003</v>
      </c>
      <c r="F920" s="222">
        <v>446.45133330336131</v>
      </c>
      <c r="G920" s="222">
        <v>485</v>
      </c>
      <c r="H920" s="222">
        <v>445.54</v>
      </c>
      <c r="I920" s="222">
        <v>453</v>
      </c>
      <c r="J920" s="222">
        <v>479</v>
      </c>
      <c r="K920" s="222">
        <v>445.5</v>
      </c>
      <c r="L920" s="222">
        <v>403.90299999999996</v>
      </c>
      <c r="M920" s="222">
        <v>416.5</v>
      </c>
      <c r="N920" s="222">
        <v>455.5</v>
      </c>
      <c r="O920" s="222">
        <v>460</v>
      </c>
      <c r="P920" s="222">
        <v>471.5</v>
      </c>
      <c r="Q920" s="222">
        <v>463</v>
      </c>
      <c r="R920" s="222">
        <v>483</v>
      </c>
      <c r="S920" s="222">
        <v>436.54435000000001</v>
      </c>
      <c r="T920" s="222">
        <v>472.4</v>
      </c>
      <c r="U920" s="222">
        <v>483</v>
      </c>
      <c r="V920" s="222">
        <v>445.51874564459933</v>
      </c>
      <c r="W920" s="219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  <c r="AJ920" s="220"/>
      <c r="AK920" s="220"/>
      <c r="AL920" s="220"/>
      <c r="AM920" s="220"/>
      <c r="AN920" s="220"/>
      <c r="AO920" s="220"/>
      <c r="AP920" s="220"/>
      <c r="AQ920" s="220"/>
      <c r="AR920" s="220"/>
      <c r="AS920" s="220"/>
      <c r="AT920" s="220"/>
      <c r="AU920" s="220"/>
      <c r="AV920" s="220"/>
      <c r="AW920" s="220"/>
      <c r="AX920" s="220"/>
      <c r="AY920" s="220"/>
      <c r="AZ920" s="220"/>
      <c r="BA920" s="220"/>
      <c r="BB920" s="220"/>
      <c r="BC920" s="220"/>
      <c r="BD920" s="220"/>
      <c r="BE920" s="220"/>
      <c r="BF920" s="220"/>
      <c r="BG920" s="220"/>
      <c r="BH920" s="220"/>
      <c r="BI920" s="220"/>
      <c r="BJ920" s="220"/>
      <c r="BK920" s="220"/>
      <c r="BL920" s="220"/>
      <c r="BM920" s="225"/>
    </row>
    <row r="921" spans="1:65">
      <c r="A921" s="29"/>
      <c r="B921" s="3" t="s">
        <v>269</v>
      </c>
      <c r="C921" s="28"/>
      <c r="D921" s="222">
        <v>4.9632235309994552</v>
      </c>
      <c r="E921" s="222">
        <v>5.7720464308596835</v>
      </c>
      <c r="F921" s="222">
        <v>4.8537596025390837</v>
      </c>
      <c r="G921" s="222">
        <v>3.99999999999998</v>
      </c>
      <c r="H921" s="222">
        <v>7.1010377175921704</v>
      </c>
      <c r="I921" s="222">
        <v>4.5350486950711639</v>
      </c>
      <c r="J921" s="222">
        <v>21.151044103463686</v>
      </c>
      <c r="K921" s="222">
        <v>26.816039976103838</v>
      </c>
      <c r="L921" s="222">
        <v>3.1193755785413284</v>
      </c>
      <c r="M921" s="222">
        <v>4.9564772436345024</v>
      </c>
      <c r="N921" s="222">
        <v>10.571975532825768</v>
      </c>
      <c r="O921" s="222">
        <v>5.3166405433005028</v>
      </c>
      <c r="P921" s="222">
        <v>12.404300329590003</v>
      </c>
      <c r="Q921" s="222">
        <v>5.0099900199501395</v>
      </c>
      <c r="R921" s="222">
        <v>6.6156380392723015</v>
      </c>
      <c r="S921" s="222">
        <v>2.7056643364738822</v>
      </c>
      <c r="T921" s="222">
        <v>6.6529442103978846</v>
      </c>
      <c r="U921" s="222">
        <v>11.713240371477058</v>
      </c>
      <c r="V921" s="222">
        <v>8.8132433738533251</v>
      </c>
      <c r="W921" s="219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  <c r="AJ921" s="220"/>
      <c r="AK921" s="220"/>
      <c r="AL921" s="220"/>
      <c r="AM921" s="220"/>
      <c r="AN921" s="220"/>
      <c r="AO921" s="220"/>
      <c r="AP921" s="220"/>
      <c r="AQ921" s="220"/>
      <c r="AR921" s="220"/>
      <c r="AS921" s="220"/>
      <c r="AT921" s="220"/>
      <c r="AU921" s="220"/>
      <c r="AV921" s="220"/>
      <c r="AW921" s="220"/>
      <c r="AX921" s="220"/>
      <c r="AY921" s="220"/>
      <c r="AZ921" s="220"/>
      <c r="BA921" s="220"/>
      <c r="BB921" s="220"/>
      <c r="BC921" s="220"/>
      <c r="BD921" s="220"/>
      <c r="BE921" s="220"/>
      <c r="BF921" s="220"/>
      <c r="BG921" s="220"/>
      <c r="BH921" s="220"/>
      <c r="BI921" s="220"/>
      <c r="BJ921" s="220"/>
      <c r="BK921" s="220"/>
      <c r="BL921" s="220"/>
      <c r="BM921" s="225"/>
    </row>
    <row r="922" spans="1:65">
      <c r="A922" s="29"/>
      <c r="B922" s="3" t="s">
        <v>87</v>
      </c>
      <c r="C922" s="28"/>
      <c r="D922" s="13">
        <v>1.073103734959161E-2</v>
      </c>
      <c r="E922" s="13">
        <v>1.2707041279631216E-2</v>
      </c>
      <c r="F922" s="13">
        <v>1.0864251845737532E-2</v>
      </c>
      <c r="G922" s="13">
        <v>8.2304526748970784E-3</v>
      </c>
      <c r="H922" s="13">
        <v>1.597635631275823E-2</v>
      </c>
      <c r="I922" s="13">
        <v>9.9854283194227463E-3</v>
      </c>
      <c r="J922" s="13">
        <v>4.435731024843835E-2</v>
      </c>
      <c r="K922" s="13">
        <v>5.9525060990241595E-2</v>
      </c>
      <c r="L922" s="13">
        <v>7.7201565588466163E-3</v>
      </c>
      <c r="M922" s="13">
        <v>1.1852875034598252E-2</v>
      </c>
      <c r="N922" s="13">
        <v>2.3329111142682827E-2</v>
      </c>
      <c r="O922" s="13">
        <v>1.1566295598188185E-2</v>
      </c>
      <c r="P922" s="13">
        <v>2.6243230598568409E-2</v>
      </c>
      <c r="Q922" s="13">
        <v>1.080903995674248E-2</v>
      </c>
      <c r="R922" s="13">
        <v>1.370170115140967E-2</v>
      </c>
      <c r="S922" s="13">
        <v>6.1804782754871926E-3</v>
      </c>
      <c r="T922" s="13">
        <v>1.4157710680045153E-2</v>
      </c>
      <c r="U922" s="13">
        <v>2.4200909858423672E-2</v>
      </c>
      <c r="V922" s="13">
        <v>1.9899910801287054E-2</v>
      </c>
      <c r="W922" s="150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9"/>
      <c r="B923" s="3" t="s">
        <v>270</v>
      </c>
      <c r="C923" s="28"/>
      <c r="D923" s="13">
        <v>7.8862768312573106E-3</v>
      </c>
      <c r="E923" s="13">
        <v>-1.0137712623026984E-2</v>
      </c>
      <c r="F923" s="13">
        <v>-2.6428523540623083E-2</v>
      </c>
      <c r="G923" s="13">
        <v>5.9072454352784742E-2</v>
      </c>
      <c r="H923" s="13">
        <v>-3.142448784580365E-2</v>
      </c>
      <c r="I923" s="13">
        <v>-1.0297517794465638E-2</v>
      </c>
      <c r="J923" s="13">
        <v>3.9096807922948118E-2</v>
      </c>
      <c r="K923" s="13">
        <v>-1.8287776366400221E-2</v>
      </c>
      <c r="L923" s="13">
        <v>-0.11949674976138125</v>
      </c>
      <c r="M923" s="13">
        <v>-8.8747329228005212E-2</v>
      </c>
      <c r="N923" s="13">
        <v>-1.247667922317508E-2</v>
      </c>
      <c r="O923" s="13">
        <v>1.687870063436181E-3</v>
      </c>
      <c r="P923" s="13">
        <v>3.0016968636658925E-2</v>
      </c>
      <c r="Q923" s="13">
        <v>1.0041322206822301E-2</v>
      </c>
      <c r="R923" s="13">
        <v>5.2171776495204769E-2</v>
      </c>
      <c r="S923" s="13">
        <v>-4.6015680620799193E-2</v>
      </c>
      <c r="T923" s="13">
        <v>2.402427470770796E-2</v>
      </c>
      <c r="U923" s="13">
        <v>5.4714131495365859E-2</v>
      </c>
      <c r="V923" s="13">
        <v>-3.4896175469891211E-2</v>
      </c>
      <c r="W923" s="150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9"/>
      <c r="B924" s="44" t="s">
        <v>271</v>
      </c>
      <c r="C924" s="45"/>
      <c r="D924" s="43">
        <v>0.49</v>
      </c>
      <c r="E924" s="43">
        <v>0</v>
      </c>
      <c r="F924" s="43">
        <v>0.44</v>
      </c>
      <c r="G924" s="43">
        <v>1.88</v>
      </c>
      <c r="H924" s="43">
        <v>0.57999999999999996</v>
      </c>
      <c r="I924" s="43">
        <v>0</v>
      </c>
      <c r="J924" s="43">
        <v>1.34</v>
      </c>
      <c r="K924" s="43">
        <v>0.22</v>
      </c>
      <c r="L924" s="43">
        <v>2.98</v>
      </c>
      <c r="M924" s="43">
        <v>2.14</v>
      </c>
      <c r="N924" s="43">
        <v>0.06</v>
      </c>
      <c r="O924" s="43">
        <v>0.32</v>
      </c>
      <c r="P924" s="43">
        <v>1.0900000000000001</v>
      </c>
      <c r="Q924" s="43">
        <v>0.55000000000000004</v>
      </c>
      <c r="R924" s="43">
        <v>1.7</v>
      </c>
      <c r="S924" s="43">
        <v>0.98</v>
      </c>
      <c r="T924" s="43">
        <v>0.93</v>
      </c>
      <c r="U924" s="43">
        <v>1.77</v>
      </c>
      <c r="V924" s="43">
        <v>0.67</v>
      </c>
      <c r="W924" s="150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3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BM925" s="52"/>
    </row>
    <row r="926" spans="1:65" ht="15">
      <c r="B926" s="8" t="s">
        <v>565</v>
      </c>
      <c r="BM926" s="27" t="s">
        <v>67</v>
      </c>
    </row>
    <row r="927" spans="1:65" ht="15">
      <c r="A927" s="24" t="s">
        <v>21</v>
      </c>
      <c r="B927" s="18" t="s">
        <v>115</v>
      </c>
      <c r="C927" s="15" t="s">
        <v>116</v>
      </c>
      <c r="D927" s="16" t="s">
        <v>238</v>
      </c>
      <c r="E927" s="17" t="s">
        <v>238</v>
      </c>
      <c r="F927" s="17" t="s">
        <v>238</v>
      </c>
      <c r="G927" s="17" t="s">
        <v>238</v>
      </c>
      <c r="H927" s="17" t="s">
        <v>238</v>
      </c>
      <c r="I927" s="17" t="s">
        <v>238</v>
      </c>
      <c r="J927" s="17" t="s">
        <v>238</v>
      </c>
      <c r="K927" s="17" t="s">
        <v>238</v>
      </c>
      <c r="L927" s="17" t="s">
        <v>238</v>
      </c>
      <c r="M927" s="17" t="s">
        <v>238</v>
      </c>
      <c r="N927" s="17" t="s">
        <v>238</v>
      </c>
      <c r="O927" s="17" t="s">
        <v>238</v>
      </c>
      <c r="P927" s="17" t="s">
        <v>238</v>
      </c>
      <c r="Q927" s="17" t="s">
        <v>238</v>
      </c>
      <c r="R927" s="17" t="s">
        <v>238</v>
      </c>
      <c r="S927" s="17" t="s">
        <v>238</v>
      </c>
      <c r="T927" s="150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</v>
      </c>
    </row>
    <row r="928" spans="1:65">
      <c r="A928" s="29"/>
      <c r="B928" s="19" t="s">
        <v>239</v>
      </c>
      <c r="C928" s="9" t="s">
        <v>239</v>
      </c>
      <c r="D928" s="148" t="s">
        <v>243</v>
      </c>
      <c r="E928" s="149" t="s">
        <v>244</v>
      </c>
      <c r="F928" s="149" t="s">
        <v>245</v>
      </c>
      <c r="G928" s="149" t="s">
        <v>246</v>
      </c>
      <c r="H928" s="149" t="s">
        <v>247</v>
      </c>
      <c r="I928" s="149" t="s">
        <v>248</v>
      </c>
      <c r="J928" s="149" t="s">
        <v>249</v>
      </c>
      <c r="K928" s="149" t="s">
        <v>250</v>
      </c>
      <c r="L928" s="149" t="s">
        <v>252</v>
      </c>
      <c r="M928" s="149" t="s">
        <v>253</v>
      </c>
      <c r="N928" s="149" t="s">
        <v>254</v>
      </c>
      <c r="O928" s="149" t="s">
        <v>255</v>
      </c>
      <c r="P928" s="149" t="s">
        <v>273</v>
      </c>
      <c r="Q928" s="149" t="s">
        <v>256</v>
      </c>
      <c r="R928" s="149" t="s">
        <v>257</v>
      </c>
      <c r="S928" s="149" t="s">
        <v>258</v>
      </c>
      <c r="T928" s="150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 t="s">
        <v>3</v>
      </c>
    </row>
    <row r="929" spans="1:65">
      <c r="A929" s="29"/>
      <c r="B929" s="19"/>
      <c r="C929" s="9"/>
      <c r="D929" s="10" t="s">
        <v>299</v>
      </c>
      <c r="E929" s="11" t="s">
        <v>299</v>
      </c>
      <c r="F929" s="11" t="s">
        <v>299</v>
      </c>
      <c r="G929" s="11" t="s">
        <v>299</v>
      </c>
      <c r="H929" s="11" t="s">
        <v>299</v>
      </c>
      <c r="I929" s="11" t="s">
        <v>300</v>
      </c>
      <c r="J929" s="11" t="s">
        <v>299</v>
      </c>
      <c r="K929" s="11" t="s">
        <v>300</v>
      </c>
      <c r="L929" s="11" t="s">
        <v>299</v>
      </c>
      <c r="M929" s="11" t="s">
        <v>299</v>
      </c>
      <c r="N929" s="11" t="s">
        <v>299</v>
      </c>
      <c r="O929" s="11" t="s">
        <v>299</v>
      </c>
      <c r="P929" s="11" t="s">
        <v>299</v>
      </c>
      <c r="Q929" s="11" t="s">
        <v>299</v>
      </c>
      <c r="R929" s="11" t="s">
        <v>300</v>
      </c>
      <c r="S929" s="11" t="s">
        <v>300</v>
      </c>
      <c r="T929" s="150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</v>
      </c>
    </row>
    <row r="930" spans="1:65">
      <c r="A930" s="29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150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3</v>
      </c>
    </row>
    <row r="931" spans="1:65">
      <c r="A931" s="29"/>
      <c r="B931" s="18">
        <v>1</v>
      </c>
      <c r="C931" s="14">
        <v>1</v>
      </c>
      <c r="D931" s="21">
        <v>1.05</v>
      </c>
      <c r="E931" s="21">
        <v>0.91013026042271905</v>
      </c>
      <c r="F931" s="21">
        <v>0.9900000000000001</v>
      </c>
      <c r="G931" s="144">
        <v>2.31</v>
      </c>
      <c r="H931" s="21">
        <v>1.03</v>
      </c>
      <c r="I931" s="144">
        <v>0.6</v>
      </c>
      <c r="J931" s="144">
        <v>0.53</v>
      </c>
      <c r="K931" s="21">
        <v>1.04</v>
      </c>
      <c r="L931" s="21">
        <v>0.94799999999999995</v>
      </c>
      <c r="M931" s="21">
        <v>0.93300000000000005</v>
      </c>
      <c r="N931" s="21">
        <v>0.9</v>
      </c>
      <c r="O931" s="21">
        <v>0.873</v>
      </c>
      <c r="P931" s="21">
        <v>0.95299999999999996</v>
      </c>
      <c r="Q931" s="21">
        <v>0.95730000000000015</v>
      </c>
      <c r="R931" s="21">
        <v>0.96</v>
      </c>
      <c r="S931" s="21">
        <v>0.93</v>
      </c>
      <c r="T931" s="150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>
        <v>1</v>
      </c>
      <c r="C932" s="9">
        <v>2</v>
      </c>
      <c r="D932" s="11">
        <v>1.03</v>
      </c>
      <c r="E932" s="11">
        <v>0.92148080600537041</v>
      </c>
      <c r="F932" s="11">
        <v>0.9900000000000001</v>
      </c>
      <c r="G932" s="145">
        <v>2.4700000000000002</v>
      </c>
      <c r="H932" s="11">
        <v>1.07</v>
      </c>
      <c r="I932" s="145">
        <v>0.5</v>
      </c>
      <c r="J932" s="145">
        <v>1.32</v>
      </c>
      <c r="K932" s="11">
        <v>1.03</v>
      </c>
      <c r="L932" s="11">
        <v>0.99199999999999999</v>
      </c>
      <c r="M932" s="11">
        <v>1.0049999999999999</v>
      </c>
      <c r="N932" s="11">
        <v>0.88300000000000001</v>
      </c>
      <c r="O932" s="11">
        <v>0.84399999999999997</v>
      </c>
      <c r="P932" s="11">
        <v>0.94499999999999995</v>
      </c>
      <c r="Q932" s="11">
        <v>0.97524</v>
      </c>
      <c r="R932" s="11">
        <v>0.94</v>
      </c>
      <c r="S932" s="11">
        <v>1</v>
      </c>
      <c r="T932" s="150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e">
        <v>#N/A</v>
      </c>
    </row>
    <row r="933" spans="1:65">
      <c r="A933" s="29"/>
      <c r="B933" s="19">
        <v>1</v>
      </c>
      <c r="C933" s="9">
        <v>3</v>
      </c>
      <c r="D933" s="11">
        <v>0.94</v>
      </c>
      <c r="E933" s="11">
        <v>0.92003405642319669</v>
      </c>
      <c r="F933" s="11">
        <v>0.9900000000000001</v>
      </c>
      <c r="G933" s="145">
        <v>2.4900000000000002</v>
      </c>
      <c r="H933" s="11">
        <v>1.06</v>
      </c>
      <c r="I933" s="145">
        <v>0.7</v>
      </c>
      <c r="J933" s="145">
        <v>0.43</v>
      </c>
      <c r="K933" s="11">
        <v>1.04</v>
      </c>
      <c r="L933" s="11">
        <v>0.95499999999999996</v>
      </c>
      <c r="M933" s="11">
        <v>0.98399999999999999</v>
      </c>
      <c r="N933" s="11">
        <v>0.92400000000000004</v>
      </c>
      <c r="O933" s="11">
        <v>0.86499999999999999</v>
      </c>
      <c r="P933" s="11">
        <v>0.89900000000000002</v>
      </c>
      <c r="Q933" s="11">
        <v>0.98377000000000003</v>
      </c>
      <c r="R933" s="11">
        <v>0.95</v>
      </c>
      <c r="S933" s="11">
        <v>0.96</v>
      </c>
      <c r="T933" s="150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16</v>
      </c>
    </row>
    <row r="934" spans="1:65">
      <c r="A934" s="29"/>
      <c r="B934" s="19">
        <v>1</v>
      </c>
      <c r="C934" s="9">
        <v>4</v>
      </c>
      <c r="D934" s="11">
        <v>1</v>
      </c>
      <c r="E934" s="11">
        <v>0.98614097752044882</v>
      </c>
      <c r="F934" s="11">
        <v>1.01</v>
      </c>
      <c r="G934" s="145">
        <v>2.42</v>
      </c>
      <c r="H934" s="11">
        <v>1.07</v>
      </c>
      <c r="I934" s="145">
        <v>0.3</v>
      </c>
      <c r="J934" s="145">
        <v>0.63</v>
      </c>
      <c r="K934" s="11">
        <v>1.06</v>
      </c>
      <c r="L934" s="11">
        <v>0.94699999999999995</v>
      </c>
      <c r="M934" s="11">
        <v>0.94499999999999995</v>
      </c>
      <c r="N934" s="11">
        <v>0.92500000000000004</v>
      </c>
      <c r="O934" s="11">
        <v>0.877</v>
      </c>
      <c r="P934" s="11">
        <v>0.94799999999999995</v>
      </c>
      <c r="Q934" s="11">
        <v>0.93847000000000003</v>
      </c>
      <c r="R934" s="11">
        <v>0.96</v>
      </c>
      <c r="S934" s="11">
        <v>0.97000000000000008</v>
      </c>
      <c r="T934" s="150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0.96637682853617357</v>
      </c>
    </row>
    <row r="935" spans="1:65">
      <c r="A935" s="29"/>
      <c r="B935" s="19">
        <v>1</v>
      </c>
      <c r="C935" s="9">
        <v>5</v>
      </c>
      <c r="D935" s="11">
        <v>1.04</v>
      </c>
      <c r="E935" s="11">
        <v>0.93759049046370413</v>
      </c>
      <c r="F935" s="11">
        <v>1</v>
      </c>
      <c r="G935" s="145">
        <v>2.39</v>
      </c>
      <c r="H935" s="11">
        <v>1.07</v>
      </c>
      <c r="I935" s="145">
        <v>0.3</v>
      </c>
      <c r="J935" s="145">
        <v>0.98</v>
      </c>
      <c r="K935" s="11">
        <v>1.04</v>
      </c>
      <c r="L935" s="11">
        <v>0.94199999999999995</v>
      </c>
      <c r="M935" s="11">
        <v>0.94499999999999995</v>
      </c>
      <c r="N935" s="11">
        <v>0.97499999999999998</v>
      </c>
      <c r="O935" s="11">
        <v>0.82499999999999996</v>
      </c>
      <c r="P935" s="11">
        <v>0.92300000000000004</v>
      </c>
      <c r="Q935" s="11">
        <v>0.93345999999999996</v>
      </c>
      <c r="R935" s="11">
        <v>1.01</v>
      </c>
      <c r="S935" s="11">
        <v>0.94</v>
      </c>
      <c r="T935" s="150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112</v>
      </c>
    </row>
    <row r="936" spans="1:65">
      <c r="A936" s="29"/>
      <c r="B936" s="19">
        <v>1</v>
      </c>
      <c r="C936" s="9">
        <v>6</v>
      </c>
      <c r="D936" s="11">
        <v>1.01</v>
      </c>
      <c r="E936" s="11">
        <v>0.96254603498608693</v>
      </c>
      <c r="F936" s="11">
        <v>1</v>
      </c>
      <c r="G936" s="145">
        <v>2.33</v>
      </c>
      <c r="H936" s="11">
        <v>0.9900000000000001</v>
      </c>
      <c r="I936" s="145" t="s">
        <v>110</v>
      </c>
      <c r="J936" s="145">
        <v>0.97000000000000008</v>
      </c>
      <c r="K936" s="11">
        <v>1.04</v>
      </c>
      <c r="L936" s="11">
        <v>0.91700000000000004</v>
      </c>
      <c r="M936" s="11">
        <v>0.97000000000000008</v>
      </c>
      <c r="N936" s="11">
        <v>0.88900000000000001</v>
      </c>
      <c r="O936" s="11">
        <v>0.90300000000000002</v>
      </c>
      <c r="P936" s="11">
        <v>0.94899999999999995</v>
      </c>
      <c r="Q936" s="11">
        <v>0.94823000000000002</v>
      </c>
      <c r="R936" s="11">
        <v>1</v>
      </c>
      <c r="S936" s="11">
        <v>1.01</v>
      </c>
      <c r="T936" s="150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9"/>
      <c r="B937" s="20" t="s">
        <v>267</v>
      </c>
      <c r="C937" s="12"/>
      <c r="D937" s="22">
        <v>1.0116666666666665</v>
      </c>
      <c r="E937" s="22">
        <v>0.93965377097025427</v>
      </c>
      <c r="F937" s="22">
        <v>0.9966666666666667</v>
      </c>
      <c r="G937" s="22">
        <v>2.4016666666666668</v>
      </c>
      <c r="H937" s="22">
        <v>1.0483333333333336</v>
      </c>
      <c r="I937" s="22">
        <v>0.48</v>
      </c>
      <c r="J937" s="22">
        <v>0.81</v>
      </c>
      <c r="K937" s="22">
        <v>1.0416666666666667</v>
      </c>
      <c r="L937" s="22">
        <v>0.9501666666666666</v>
      </c>
      <c r="M937" s="22">
        <v>0.96366666666666656</v>
      </c>
      <c r="N937" s="22">
        <v>0.91599999999999993</v>
      </c>
      <c r="O937" s="22">
        <v>0.86449999999999994</v>
      </c>
      <c r="P937" s="22">
        <v>0.93616666666666648</v>
      </c>
      <c r="Q937" s="22">
        <v>0.95607833333333325</v>
      </c>
      <c r="R937" s="22">
        <v>0.96999999999999986</v>
      </c>
      <c r="S937" s="22">
        <v>0.96833333333333338</v>
      </c>
      <c r="T937" s="150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9"/>
      <c r="B938" s="3" t="s">
        <v>268</v>
      </c>
      <c r="C938" s="28"/>
      <c r="D938" s="11">
        <v>1.02</v>
      </c>
      <c r="E938" s="11">
        <v>0.92953564823453727</v>
      </c>
      <c r="F938" s="11">
        <v>0.99500000000000011</v>
      </c>
      <c r="G938" s="11">
        <v>2.4050000000000002</v>
      </c>
      <c r="H938" s="11">
        <v>1.0649999999999999</v>
      </c>
      <c r="I938" s="11">
        <v>0.5</v>
      </c>
      <c r="J938" s="11">
        <v>0.8</v>
      </c>
      <c r="K938" s="11">
        <v>1.04</v>
      </c>
      <c r="L938" s="11">
        <v>0.94750000000000001</v>
      </c>
      <c r="M938" s="11">
        <v>0.95750000000000002</v>
      </c>
      <c r="N938" s="11">
        <v>0.91200000000000003</v>
      </c>
      <c r="O938" s="11">
        <v>0.86899999999999999</v>
      </c>
      <c r="P938" s="11">
        <v>0.9464999999999999</v>
      </c>
      <c r="Q938" s="11">
        <v>0.95276500000000008</v>
      </c>
      <c r="R938" s="11">
        <v>0.96</v>
      </c>
      <c r="S938" s="11">
        <v>0.96500000000000008</v>
      </c>
      <c r="T938" s="150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9"/>
      <c r="B939" s="3" t="s">
        <v>269</v>
      </c>
      <c r="C939" s="28"/>
      <c r="D939" s="23">
        <v>3.9707262140151009E-2</v>
      </c>
      <c r="E939" s="23">
        <v>2.9244489329215823E-2</v>
      </c>
      <c r="F939" s="23">
        <v>8.1649658092772127E-3</v>
      </c>
      <c r="G939" s="23">
        <v>7.2778201864752576E-2</v>
      </c>
      <c r="H939" s="23">
        <v>3.2506409624359717E-2</v>
      </c>
      <c r="I939" s="23">
        <v>0.17888543819998326</v>
      </c>
      <c r="J939" s="23">
        <v>0.33757962023795213</v>
      </c>
      <c r="K939" s="23">
        <v>9.8319208025017587E-3</v>
      </c>
      <c r="L939" s="23">
        <v>2.4309805977561116E-2</v>
      </c>
      <c r="M939" s="23">
        <v>2.75656791439403E-2</v>
      </c>
      <c r="N939" s="23">
        <v>3.3763886032268257E-2</v>
      </c>
      <c r="O939" s="23">
        <v>2.7171676429694237E-2</v>
      </c>
      <c r="P939" s="23">
        <v>2.1075261959621408E-2</v>
      </c>
      <c r="Q939" s="23">
        <v>2.0093427200621284E-2</v>
      </c>
      <c r="R939" s="23">
        <v>2.8284271247461926E-2</v>
      </c>
      <c r="S939" s="23">
        <v>3.1885210782848318E-2</v>
      </c>
      <c r="T939" s="215"/>
      <c r="U939" s="216"/>
      <c r="V939" s="216"/>
      <c r="W939" s="216"/>
      <c r="X939" s="216"/>
      <c r="Y939" s="216"/>
      <c r="Z939" s="216"/>
      <c r="AA939" s="216"/>
      <c r="AB939" s="216"/>
      <c r="AC939" s="216"/>
      <c r="AD939" s="216"/>
      <c r="AE939" s="216"/>
      <c r="AF939" s="216"/>
      <c r="AG939" s="216"/>
      <c r="AH939" s="216"/>
      <c r="AI939" s="216"/>
      <c r="AJ939" s="216"/>
      <c r="AK939" s="216"/>
      <c r="AL939" s="216"/>
      <c r="AM939" s="216"/>
      <c r="AN939" s="216"/>
      <c r="AO939" s="216"/>
      <c r="AP939" s="216"/>
      <c r="AQ939" s="216"/>
      <c r="AR939" s="216"/>
      <c r="AS939" s="216"/>
      <c r="AT939" s="216"/>
      <c r="AU939" s="216"/>
      <c r="AV939" s="216"/>
      <c r="AW939" s="216"/>
      <c r="AX939" s="216"/>
      <c r="AY939" s="216"/>
      <c r="AZ939" s="216"/>
      <c r="BA939" s="216"/>
      <c r="BB939" s="216"/>
      <c r="BC939" s="216"/>
      <c r="BD939" s="216"/>
      <c r="BE939" s="216"/>
      <c r="BF939" s="216"/>
      <c r="BG939" s="216"/>
      <c r="BH939" s="216"/>
      <c r="BI939" s="216"/>
      <c r="BJ939" s="216"/>
      <c r="BK939" s="216"/>
      <c r="BL939" s="216"/>
      <c r="BM939" s="53"/>
    </row>
    <row r="940" spans="1:65">
      <c r="A940" s="29"/>
      <c r="B940" s="3" t="s">
        <v>87</v>
      </c>
      <c r="C940" s="28"/>
      <c r="D940" s="13">
        <v>3.9249353021566076E-2</v>
      </c>
      <c r="E940" s="13">
        <v>3.112262221756314E-2</v>
      </c>
      <c r="F940" s="13">
        <v>8.1922733872346609E-3</v>
      </c>
      <c r="G940" s="13">
        <v>3.0303206883311271E-2</v>
      </c>
      <c r="H940" s="13">
        <v>3.1007703934206401E-2</v>
      </c>
      <c r="I940" s="13">
        <v>0.37267799624996512</v>
      </c>
      <c r="J940" s="13">
        <v>0.41676496325673101</v>
      </c>
      <c r="K940" s="13">
        <v>9.4386439704016879E-3</v>
      </c>
      <c r="L940" s="13">
        <v>2.5584780892013104E-2</v>
      </c>
      <c r="M940" s="13">
        <v>2.8604993923148015E-2</v>
      </c>
      <c r="N940" s="13">
        <v>3.6860137589812512E-2</v>
      </c>
      <c r="O940" s="13">
        <v>3.1430510618501141E-2</v>
      </c>
      <c r="P940" s="13">
        <v>2.2512296912538449E-2</v>
      </c>
      <c r="Q940" s="13">
        <v>2.1016507225476246E-2</v>
      </c>
      <c r="R940" s="13">
        <v>2.9159042523156629E-2</v>
      </c>
      <c r="S940" s="13">
        <v>3.2927928519292583E-2</v>
      </c>
      <c r="T940" s="150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9"/>
      <c r="B941" s="3" t="s">
        <v>270</v>
      </c>
      <c r="C941" s="28"/>
      <c r="D941" s="13">
        <v>4.6865608521570179E-2</v>
      </c>
      <c r="E941" s="13">
        <v>-2.7652833529129839E-2</v>
      </c>
      <c r="F941" s="13">
        <v>3.1343713172815812E-2</v>
      </c>
      <c r="G941" s="13">
        <v>1.485227910839511</v>
      </c>
      <c r="H941" s="13">
        <v>8.4808019374082333E-2</v>
      </c>
      <c r="I941" s="13">
        <v>-0.50329934883984806</v>
      </c>
      <c r="J941" s="13">
        <v>-0.16181765116724345</v>
      </c>
      <c r="K941" s="13">
        <v>7.7909399219080022E-2</v>
      </c>
      <c r="L941" s="13">
        <v>-1.6774162408324078E-2</v>
      </c>
      <c r="M941" s="13">
        <v>-2.8044565944448374E-3</v>
      </c>
      <c r="N941" s="13">
        <v>-5.2129590702709949E-2</v>
      </c>
      <c r="O941" s="13">
        <v>-0.1054214314001013</v>
      </c>
      <c r="P941" s="13">
        <v>-3.1261264733828731E-2</v>
      </c>
      <c r="Q941" s="13">
        <v>-1.0656810985876009E-2</v>
      </c>
      <c r="R941" s="13">
        <v>3.7492325528070136E-3</v>
      </c>
      <c r="S941" s="13">
        <v>2.0245775140568245E-3</v>
      </c>
      <c r="T941" s="150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9"/>
      <c r="B942" s="44" t="s">
        <v>271</v>
      </c>
      <c r="C942" s="45"/>
      <c r="D942" s="43">
        <v>0.98</v>
      </c>
      <c r="E942" s="43">
        <v>0.49</v>
      </c>
      <c r="F942" s="43">
        <v>0.67</v>
      </c>
      <c r="G942" s="43">
        <v>29.38</v>
      </c>
      <c r="H942" s="43">
        <v>1.73</v>
      </c>
      <c r="I942" s="43" t="s">
        <v>272</v>
      </c>
      <c r="J942" s="43">
        <v>3.14</v>
      </c>
      <c r="K942" s="43">
        <v>1.59</v>
      </c>
      <c r="L942" s="43">
        <v>0.28000000000000003</v>
      </c>
      <c r="M942" s="43">
        <v>0</v>
      </c>
      <c r="N942" s="43">
        <v>0.97</v>
      </c>
      <c r="O942" s="43">
        <v>2.0299999999999998</v>
      </c>
      <c r="P942" s="43">
        <v>0.56000000000000005</v>
      </c>
      <c r="Q942" s="43">
        <v>0.16</v>
      </c>
      <c r="R942" s="43">
        <v>0.13</v>
      </c>
      <c r="S942" s="43">
        <v>0.1</v>
      </c>
      <c r="T942" s="150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30" t="s">
        <v>304</v>
      </c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BM943" s="52"/>
    </row>
    <row r="944" spans="1:65">
      <c r="BM944" s="52"/>
    </row>
    <row r="945" spans="1:65" ht="15">
      <c r="B945" s="8" t="s">
        <v>566</v>
      </c>
      <c r="BM945" s="27" t="s">
        <v>67</v>
      </c>
    </row>
    <row r="946" spans="1:65" ht="15">
      <c r="A946" s="24" t="s">
        <v>24</v>
      </c>
      <c r="B946" s="18" t="s">
        <v>115</v>
      </c>
      <c r="C946" s="15" t="s">
        <v>116</v>
      </c>
      <c r="D946" s="16" t="s">
        <v>238</v>
      </c>
      <c r="E946" s="17" t="s">
        <v>238</v>
      </c>
      <c r="F946" s="17" t="s">
        <v>238</v>
      </c>
      <c r="G946" s="17" t="s">
        <v>238</v>
      </c>
      <c r="H946" s="17" t="s">
        <v>238</v>
      </c>
      <c r="I946" s="17" t="s">
        <v>238</v>
      </c>
      <c r="J946" s="17" t="s">
        <v>238</v>
      </c>
      <c r="K946" s="17" t="s">
        <v>238</v>
      </c>
      <c r="L946" s="17" t="s">
        <v>238</v>
      </c>
      <c r="M946" s="17" t="s">
        <v>238</v>
      </c>
      <c r="N946" s="17" t="s">
        <v>238</v>
      </c>
      <c r="O946" s="17" t="s">
        <v>238</v>
      </c>
      <c r="P946" s="17" t="s">
        <v>238</v>
      </c>
      <c r="Q946" s="17" t="s">
        <v>238</v>
      </c>
      <c r="R946" s="150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 t="s">
        <v>239</v>
      </c>
      <c r="C947" s="9" t="s">
        <v>239</v>
      </c>
      <c r="D947" s="148" t="s">
        <v>241</v>
      </c>
      <c r="E947" s="149" t="s">
        <v>243</v>
      </c>
      <c r="F947" s="149" t="s">
        <v>244</v>
      </c>
      <c r="G947" s="149" t="s">
        <v>246</v>
      </c>
      <c r="H947" s="149" t="s">
        <v>247</v>
      </c>
      <c r="I947" s="149" t="s">
        <v>248</v>
      </c>
      <c r="J947" s="149" t="s">
        <v>250</v>
      </c>
      <c r="K947" s="149" t="s">
        <v>252</v>
      </c>
      <c r="L947" s="149" t="s">
        <v>253</v>
      </c>
      <c r="M947" s="149" t="s">
        <v>254</v>
      </c>
      <c r="N947" s="149" t="s">
        <v>255</v>
      </c>
      <c r="O947" s="149" t="s">
        <v>273</v>
      </c>
      <c r="P947" s="149" t="s">
        <v>256</v>
      </c>
      <c r="Q947" s="149" t="s">
        <v>280</v>
      </c>
      <c r="R947" s="150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 t="s">
        <v>3</v>
      </c>
    </row>
    <row r="948" spans="1:65">
      <c r="A948" s="29"/>
      <c r="B948" s="19"/>
      <c r="C948" s="9"/>
      <c r="D948" s="10" t="s">
        <v>299</v>
      </c>
      <c r="E948" s="11" t="s">
        <v>299</v>
      </c>
      <c r="F948" s="11" t="s">
        <v>299</v>
      </c>
      <c r="G948" s="11" t="s">
        <v>299</v>
      </c>
      <c r="H948" s="11" t="s">
        <v>299</v>
      </c>
      <c r="I948" s="11" t="s">
        <v>300</v>
      </c>
      <c r="J948" s="11" t="s">
        <v>300</v>
      </c>
      <c r="K948" s="11" t="s">
        <v>299</v>
      </c>
      <c r="L948" s="11" t="s">
        <v>299</v>
      </c>
      <c r="M948" s="11" t="s">
        <v>299</v>
      </c>
      <c r="N948" s="11" t="s">
        <v>299</v>
      </c>
      <c r="O948" s="11" t="s">
        <v>299</v>
      </c>
      <c r="P948" s="11" t="s">
        <v>299</v>
      </c>
      <c r="Q948" s="11" t="s">
        <v>299</v>
      </c>
      <c r="R948" s="150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2</v>
      </c>
    </row>
    <row r="949" spans="1:65">
      <c r="A949" s="29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150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8">
        <v>1</v>
      </c>
      <c r="C950" s="14">
        <v>1</v>
      </c>
      <c r="D950" s="144">
        <v>0.49819999999999992</v>
      </c>
      <c r="E950" s="21">
        <v>0.37</v>
      </c>
      <c r="F950" s="21">
        <v>0.36771347131091547</v>
      </c>
      <c r="G950" s="21">
        <v>0.36</v>
      </c>
      <c r="H950" s="21">
        <v>0.37</v>
      </c>
      <c r="I950" s="144">
        <v>0.4</v>
      </c>
      <c r="J950" s="21">
        <v>0.36</v>
      </c>
      <c r="K950" s="21">
        <v>0.36499999999999999</v>
      </c>
      <c r="L950" s="144">
        <v>0.41399999999999998</v>
      </c>
      <c r="M950" s="21">
        <v>0.34799999999999998</v>
      </c>
      <c r="N950" s="21">
        <v>0.40699999999999997</v>
      </c>
      <c r="O950" s="21">
        <v>0.38100000000000001</v>
      </c>
      <c r="P950" s="21">
        <v>0.36596000000000001</v>
      </c>
      <c r="Q950" s="21">
        <v>0.3478</v>
      </c>
      <c r="R950" s="150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>
        <v>1</v>
      </c>
      <c r="C951" s="9">
        <v>2</v>
      </c>
      <c r="D951" s="145">
        <v>0.51049999999999995</v>
      </c>
      <c r="E951" s="11">
        <v>0.36</v>
      </c>
      <c r="F951" s="11">
        <v>0.36392041487505911</v>
      </c>
      <c r="G951" s="11">
        <v>0.36</v>
      </c>
      <c r="H951" s="11">
        <v>0.38</v>
      </c>
      <c r="I951" s="145">
        <v>0.4</v>
      </c>
      <c r="J951" s="11">
        <v>0.33</v>
      </c>
      <c r="K951" s="11">
        <v>0.378</v>
      </c>
      <c r="L951" s="145">
        <v>0.40500000000000003</v>
      </c>
      <c r="M951" s="11">
        <v>0.32600000000000001</v>
      </c>
      <c r="N951" s="11">
        <v>0.38500000000000001</v>
      </c>
      <c r="O951" s="11">
        <v>0.38</v>
      </c>
      <c r="P951" s="11">
        <v>0.36476999999999998</v>
      </c>
      <c r="Q951" s="11">
        <v>0.3538</v>
      </c>
      <c r="R951" s="150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10</v>
      </c>
    </row>
    <row r="952" spans="1:65">
      <c r="A952" s="29"/>
      <c r="B952" s="19">
        <v>1</v>
      </c>
      <c r="C952" s="9">
        <v>3</v>
      </c>
      <c r="D952" s="145">
        <v>0.49070000000000003</v>
      </c>
      <c r="E952" s="11">
        <v>0.36</v>
      </c>
      <c r="F952" s="11">
        <v>0.35206431232795898</v>
      </c>
      <c r="G952" s="11">
        <v>0.36</v>
      </c>
      <c r="H952" s="11">
        <v>0.39</v>
      </c>
      <c r="I952" s="145">
        <v>0.4</v>
      </c>
      <c r="J952" s="11">
        <v>0.35</v>
      </c>
      <c r="K952" s="11">
        <v>0.371</v>
      </c>
      <c r="L952" s="145">
        <v>0.40100000000000002</v>
      </c>
      <c r="M952" s="11">
        <v>0.34699999999999998</v>
      </c>
      <c r="N952" s="11">
        <v>0.38200000000000001</v>
      </c>
      <c r="O952" s="11">
        <v>0.36399999999999999</v>
      </c>
      <c r="P952" s="11">
        <v>0.37512000000000001</v>
      </c>
      <c r="Q952" s="11">
        <v>0.38979999999999998</v>
      </c>
      <c r="R952" s="150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16</v>
      </c>
    </row>
    <row r="953" spans="1:65">
      <c r="A953" s="29"/>
      <c r="B953" s="19">
        <v>1</v>
      </c>
      <c r="C953" s="9">
        <v>4</v>
      </c>
      <c r="D953" s="145">
        <v>0.47690000000000005</v>
      </c>
      <c r="E953" s="11">
        <v>0.37</v>
      </c>
      <c r="F953" s="11">
        <v>0.36212433237715214</v>
      </c>
      <c r="G953" s="11">
        <v>0.36</v>
      </c>
      <c r="H953" s="11">
        <v>0.38</v>
      </c>
      <c r="I953" s="145">
        <v>0.4</v>
      </c>
      <c r="J953" s="11">
        <v>0.35</v>
      </c>
      <c r="K953" s="11">
        <v>0.35599999999999998</v>
      </c>
      <c r="L953" s="145">
        <v>0.41799999999999998</v>
      </c>
      <c r="M953" s="11">
        <v>0.34300000000000003</v>
      </c>
      <c r="N953" s="11">
        <v>0.36799999999999999</v>
      </c>
      <c r="O953" s="11">
        <v>0.36799999999999999</v>
      </c>
      <c r="P953" s="11">
        <v>0.36813000000000001</v>
      </c>
      <c r="Q953" s="11">
        <v>0.37809999999999999</v>
      </c>
      <c r="R953" s="150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0.36600199325431465</v>
      </c>
    </row>
    <row r="954" spans="1:65">
      <c r="A954" s="29"/>
      <c r="B954" s="19">
        <v>1</v>
      </c>
      <c r="C954" s="9">
        <v>5</v>
      </c>
      <c r="D954" s="145">
        <v>0.48449999999999999</v>
      </c>
      <c r="E954" s="11">
        <v>0.37</v>
      </c>
      <c r="F954" s="11">
        <v>0.36821895615821632</v>
      </c>
      <c r="G954" s="11">
        <v>0.35</v>
      </c>
      <c r="H954" s="11">
        <v>0.38</v>
      </c>
      <c r="I954" s="145">
        <v>0.4</v>
      </c>
      <c r="J954" s="146">
        <v>0.31</v>
      </c>
      <c r="K954" s="11">
        <v>0.35799999999999998</v>
      </c>
      <c r="L954" s="145">
        <v>0.40600000000000003</v>
      </c>
      <c r="M954" s="11">
        <v>0.37</v>
      </c>
      <c r="N954" s="11">
        <v>0.379</v>
      </c>
      <c r="O954" s="11">
        <v>0.35799999999999998</v>
      </c>
      <c r="P954" s="11">
        <v>0.35011999999999999</v>
      </c>
      <c r="Q954" s="11">
        <v>0.37580000000000002</v>
      </c>
      <c r="R954" s="150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113</v>
      </c>
    </row>
    <row r="955" spans="1:65">
      <c r="A955" s="29"/>
      <c r="B955" s="19">
        <v>1</v>
      </c>
      <c r="C955" s="9">
        <v>6</v>
      </c>
      <c r="D955" s="145">
        <v>0.49559999999999998</v>
      </c>
      <c r="E955" s="11">
        <v>0.36</v>
      </c>
      <c r="F955" s="11">
        <v>0.37548006773545928</v>
      </c>
      <c r="G955" s="11">
        <v>0.37</v>
      </c>
      <c r="H955" s="11">
        <v>0.38</v>
      </c>
      <c r="I955" s="145">
        <v>0.4</v>
      </c>
      <c r="J955" s="11">
        <v>0.35</v>
      </c>
      <c r="K955" s="11">
        <v>0.36099999999999999</v>
      </c>
      <c r="L955" s="145">
        <v>0.42399999999999999</v>
      </c>
      <c r="M955" s="11">
        <v>0.34100000000000003</v>
      </c>
      <c r="N955" s="11">
        <v>0.41099999999999998</v>
      </c>
      <c r="O955" s="11">
        <v>0.38400000000000001</v>
      </c>
      <c r="P955" s="11">
        <v>0.36281000000000002</v>
      </c>
      <c r="Q955" s="11">
        <v>0.38540000000000002</v>
      </c>
      <c r="R955" s="150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9"/>
      <c r="B956" s="20" t="s">
        <v>267</v>
      </c>
      <c r="C956" s="12"/>
      <c r="D956" s="22">
        <v>0.49273333333333341</v>
      </c>
      <c r="E956" s="22">
        <v>0.36499999999999999</v>
      </c>
      <c r="F956" s="22">
        <v>0.36492025913079357</v>
      </c>
      <c r="G956" s="22">
        <v>0.36000000000000004</v>
      </c>
      <c r="H956" s="22">
        <v>0.37999999999999995</v>
      </c>
      <c r="I956" s="22">
        <v>0.39999999999999997</v>
      </c>
      <c r="J956" s="22">
        <v>0.34166666666666673</v>
      </c>
      <c r="K956" s="22">
        <v>0.36483333333333334</v>
      </c>
      <c r="L956" s="22">
        <v>0.41133333333333333</v>
      </c>
      <c r="M956" s="22">
        <v>0.34583333333333338</v>
      </c>
      <c r="N956" s="22">
        <v>0.38866666666666666</v>
      </c>
      <c r="O956" s="22">
        <v>0.3725</v>
      </c>
      <c r="P956" s="22">
        <v>0.364485</v>
      </c>
      <c r="Q956" s="22">
        <v>0.37178333333333335</v>
      </c>
      <c r="R956" s="150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9"/>
      <c r="B957" s="3" t="s">
        <v>268</v>
      </c>
      <c r="C957" s="28"/>
      <c r="D957" s="11">
        <v>0.49314999999999998</v>
      </c>
      <c r="E957" s="11">
        <v>0.36499999999999999</v>
      </c>
      <c r="F957" s="11">
        <v>0.36581694309298729</v>
      </c>
      <c r="G957" s="11">
        <v>0.36</v>
      </c>
      <c r="H957" s="11">
        <v>0.38</v>
      </c>
      <c r="I957" s="11">
        <v>0.4</v>
      </c>
      <c r="J957" s="11">
        <v>0.35</v>
      </c>
      <c r="K957" s="11">
        <v>0.36299999999999999</v>
      </c>
      <c r="L957" s="11">
        <v>0.41000000000000003</v>
      </c>
      <c r="M957" s="11">
        <v>0.34499999999999997</v>
      </c>
      <c r="N957" s="11">
        <v>0.38350000000000001</v>
      </c>
      <c r="O957" s="11">
        <v>0.374</v>
      </c>
      <c r="P957" s="11">
        <v>0.365365</v>
      </c>
      <c r="Q957" s="11">
        <v>0.37695000000000001</v>
      </c>
      <c r="R957" s="150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9"/>
      <c r="B958" s="3" t="s">
        <v>269</v>
      </c>
      <c r="C958" s="28"/>
      <c r="D958" s="23">
        <v>1.1630763804095837E-2</v>
      </c>
      <c r="E958" s="23">
        <v>5.4772255750516656E-3</v>
      </c>
      <c r="F958" s="23">
        <v>7.8010929653971805E-3</v>
      </c>
      <c r="G958" s="23">
        <v>6.324555320336764E-3</v>
      </c>
      <c r="H958" s="23">
        <v>6.324555320336764E-3</v>
      </c>
      <c r="I958" s="23">
        <v>6.0809419444881171E-17</v>
      </c>
      <c r="J958" s="23">
        <v>1.8348478592697171E-2</v>
      </c>
      <c r="K958" s="23">
        <v>8.3765545820860491E-3</v>
      </c>
      <c r="L958" s="23">
        <v>8.8015150211009884E-3</v>
      </c>
      <c r="M958" s="23">
        <v>1.4246637030073674E-2</v>
      </c>
      <c r="N958" s="23">
        <v>1.6812693617224646E-2</v>
      </c>
      <c r="O958" s="23">
        <v>1.061602562167218E-2</v>
      </c>
      <c r="P958" s="23">
        <v>8.2195492577148126E-3</v>
      </c>
      <c r="Q958" s="23">
        <v>1.7115188186714939E-2</v>
      </c>
      <c r="R958" s="215"/>
      <c r="S958" s="216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  <c r="AE958" s="216"/>
      <c r="AF958" s="216"/>
      <c r="AG958" s="216"/>
      <c r="AH958" s="216"/>
      <c r="AI958" s="216"/>
      <c r="AJ958" s="216"/>
      <c r="AK958" s="216"/>
      <c r="AL958" s="216"/>
      <c r="AM958" s="216"/>
      <c r="AN958" s="216"/>
      <c r="AO958" s="216"/>
      <c r="AP958" s="216"/>
      <c r="AQ958" s="216"/>
      <c r="AR958" s="216"/>
      <c r="AS958" s="216"/>
      <c r="AT958" s="216"/>
      <c r="AU958" s="216"/>
      <c r="AV958" s="216"/>
      <c r="AW958" s="216"/>
      <c r="AX958" s="216"/>
      <c r="AY958" s="216"/>
      <c r="AZ958" s="216"/>
      <c r="BA958" s="216"/>
      <c r="BB958" s="216"/>
      <c r="BC958" s="216"/>
      <c r="BD958" s="216"/>
      <c r="BE958" s="216"/>
      <c r="BF958" s="216"/>
      <c r="BG958" s="216"/>
      <c r="BH958" s="216"/>
      <c r="BI958" s="216"/>
      <c r="BJ958" s="216"/>
      <c r="BK958" s="216"/>
      <c r="BL958" s="216"/>
      <c r="BM958" s="53"/>
    </row>
    <row r="959" spans="1:65">
      <c r="A959" s="29"/>
      <c r="B959" s="3" t="s">
        <v>87</v>
      </c>
      <c r="C959" s="28"/>
      <c r="D959" s="13">
        <v>2.3604580849876544E-2</v>
      </c>
      <c r="E959" s="13">
        <v>1.5006097465894975E-2</v>
      </c>
      <c r="F959" s="13">
        <v>2.1377527748058345E-2</v>
      </c>
      <c r="G959" s="13">
        <v>1.7568209223157674E-2</v>
      </c>
      <c r="H959" s="13">
        <v>1.6643566632465169E-2</v>
      </c>
      <c r="I959" s="13">
        <v>1.5202354861220294E-16</v>
      </c>
      <c r="J959" s="13">
        <v>5.3702864173747804E-2</v>
      </c>
      <c r="K959" s="13">
        <v>2.2959948603250933E-2</v>
      </c>
      <c r="L959" s="13">
        <v>2.1397524362482143E-2</v>
      </c>
      <c r="M959" s="13">
        <v>4.1195095026719052E-2</v>
      </c>
      <c r="N959" s="13">
        <v>4.3257359220989659E-2</v>
      </c>
      <c r="O959" s="13">
        <v>2.8499397642072967E-2</v>
      </c>
      <c r="P959" s="13">
        <v>2.2551131754982544E-2</v>
      </c>
      <c r="Q959" s="13">
        <v>4.6035383117536931E-2</v>
      </c>
      <c r="R959" s="150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9"/>
      <c r="B960" s="3" t="s">
        <v>270</v>
      </c>
      <c r="C960" s="28"/>
      <c r="D960" s="13">
        <v>0.3462586062774804</v>
      </c>
      <c r="E960" s="13">
        <v>-2.7376715777021055E-3</v>
      </c>
      <c r="F960" s="13">
        <v>-2.9555416185109706E-3</v>
      </c>
      <c r="G960" s="13">
        <v>-1.6398799364308769E-2</v>
      </c>
      <c r="H960" s="13">
        <v>3.8245711782118219E-2</v>
      </c>
      <c r="I960" s="13">
        <v>9.2890222928545541E-2</v>
      </c>
      <c r="J960" s="13">
        <v>-6.6489601248533758E-2</v>
      </c>
      <c r="K960" s="13">
        <v>-3.1930425039222721E-3</v>
      </c>
      <c r="L960" s="13">
        <v>0.12385544591152109</v>
      </c>
      <c r="M960" s="13">
        <v>-5.510532809302815E-2</v>
      </c>
      <c r="N960" s="13">
        <v>6.1924999945570214E-2</v>
      </c>
      <c r="O960" s="13">
        <v>1.7754020102208168E-2</v>
      </c>
      <c r="P960" s="13">
        <v>-4.1447677397226101E-3</v>
      </c>
      <c r="Q960" s="13">
        <v>1.5795925119461263E-2</v>
      </c>
      <c r="R960" s="150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9"/>
      <c r="B961" s="44" t="s">
        <v>271</v>
      </c>
      <c r="C961" s="45"/>
      <c r="D961" s="43">
        <v>11.48</v>
      </c>
      <c r="E961" s="43">
        <v>0</v>
      </c>
      <c r="F961" s="43">
        <v>0.01</v>
      </c>
      <c r="G961" s="43">
        <v>0.45</v>
      </c>
      <c r="H961" s="43">
        <v>1.35</v>
      </c>
      <c r="I961" s="43" t="s">
        <v>272</v>
      </c>
      <c r="J961" s="43">
        <v>2.1</v>
      </c>
      <c r="K961" s="43">
        <v>0.01</v>
      </c>
      <c r="L961" s="43">
        <v>4.17</v>
      </c>
      <c r="M961" s="43">
        <v>1.72</v>
      </c>
      <c r="N961" s="43">
        <v>2.13</v>
      </c>
      <c r="O961" s="43">
        <v>0.67</v>
      </c>
      <c r="P961" s="43">
        <v>0.05</v>
      </c>
      <c r="Q961" s="43">
        <v>0.61</v>
      </c>
      <c r="R961" s="150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B962" s="30" t="s">
        <v>304</v>
      </c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BM962" s="52"/>
    </row>
    <row r="963" spans="1:65">
      <c r="BM963" s="52"/>
    </row>
    <row r="964" spans="1:65" ht="15">
      <c r="B964" s="8" t="s">
        <v>567</v>
      </c>
      <c r="BM964" s="27" t="s">
        <v>298</v>
      </c>
    </row>
    <row r="965" spans="1:65" ht="15">
      <c r="A965" s="24" t="s">
        <v>27</v>
      </c>
      <c r="B965" s="18" t="s">
        <v>115</v>
      </c>
      <c r="C965" s="15" t="s">
        <v>116</v>
      </c>
      <c r="D965" s="16" t="s">
        <v>238</v>
      </c>
      <c r="E965" s="17" t="s">
        <v>238</v>
      </c>
      <c r="F965" s="17" t="s">
        <v>238</v>
      </c>
      <c r="G965" s="17" t="s">
        <v>238</v>
      </c>
      <c r="H965" s="17" t="s">
        <v>238</v>
      </c>
      <c r="I965" s="17" t="s">
        <v>238</v>
      </c>
      <c r="J965" s="17" t="s">
        <v>238</v>
      </c>
      <c r="K965" s="17" t="s">
        <v>238</v>
      </c>
      <c r="L965" s="17" t="s">
        <v>238</v>
      </c>
      <c r="M965" s="17" t="s">
        <v>238</v>
      </c>
      <c r="N965" s="17" t="s">
        <v>238</v>
      </c>
      <c r="O965" s="17" t="s">
        <v>238</v>
      </c>
      <c r="P965" s="17" t="s">
        <v>238</v>
      </c>
      <c r="Q965" s="17" t="s">
        <v>238</v>
      </c>
      <c r="R965" s="17" t="s">
        <v>238</v>
      </c>
      <c r="S965" s="17" t="s">
        <v>238</v>
      </c>
      <c r="T965" s="17" t="s">
        <v>238</v>
      </c>
      <c r="U965" s="17" t="s">
        <v>238</v>
      </c>
      <c r="V965" s="150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239</v>
      </c>
      <c r="C966" s="9" t="s">
        <v>239</v>
      </c>
      <c r="D966" s="148" t="s">
        <v>241</v>
      </c>
      <c r="E966" s="149" t="s">
        <v>242</v>
      </c>
      <c r="F966" s="149" t="s">
        <v>244</v>
      </c>
      <c r="G966" s="149" t="s">
        <v>245</v>
      </c>
      <c r="H966" s="149" t="s">
        <v>246</v>
      </c>
      <c r="I966" s="149" t="s">
        <v>247</v>
      </c>
      <c r="J966" s="149" t="s">
        <v>248</v>
      </c>
      <c r="K966" s="149" t="s">
        <v>249</v>
      </c>
      <c r="L966" s="149" t="s">
        <v>250</v>
      </c>
      <c r="M966" s="149" t="s">
        <v>251</v>
      </c>
      <c r="N966" s="149" t="s">
        <v>252</v>
      </c>
      <c r="O966" s="149" t="s">
        <v>253</v>
      </c>
      <c r="P966" s="149" t="s">
        <v>254</v>
      </c>
      <c r="Q966" s="149" t="s">
        <v>255</v>
      </c>
      <c r="R966" s="149" t="s">
        <v>273</v>
      </c>
      <c r="S966" s="149" t="s">
        <v>256</v>
      </c>
      <c r="T966" s="149" t="s">
        <v>257</v>
      </c>
      <c r="U966" s="149" t="s">
        <v>258</v>
      </c>
      <c r="V966" s="150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118</v>
      </c>
      <c r="E967" s="11" t="s">
        <v>299</v>
      </c>
      <c r="F967" s="11" t="s">
        <v>299</v>
      </c>
      <c r="G967" s="11" t="s">
        <v>299</v>
      </c>
      <c r="H967" s="11" t="s">
        <v>299</v>
      </c>
      <c r="I967" s="11" t="s">
        <v>299</v>
      </c>
      <c r="J967" s="11" t="s">
        <v>300</v>
      </c>
      <c r="K967" s="11" t="s">
        <v>299</v>
      </c>
      <c r="L967" s="11" t="s">
        <v>300</v>
      </c>
      <c r="M967" s="11" t="s">
        <v>299</v>
      </c>
      <c r="N967" s="11" t="s">
        <v>299</v>
      </c>
      <c r="O967" s="11" t="s">
        <v>299</v>
      </c>
      <c r="P967" s="11" t="s">
        <v>299</v>
      </c>
      <c r="Q967" s="11" t="s">
        <v>299</v>
      </c>
      <c r="R967" s="11" t="s">
        <v>299</v>
      </c>
      <c r="S967" s="11" t="s">
        <v>299</v>
      </c>
      <c r="T967" s="11" t="s">
        <v>300</v>
      </c>
      <c r="U967" s="11" t="s">
        <v>300</v>
      </c>
      <c r="V967" s="150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150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28">
        <v>16.46</v>
      </c>
      <c r="E969" s="227">
        <v>0.08</v>
      </c>
      <c r="F969" s="228" t="s">
        <v>98</v>
      </c>
      <c r="G969" s="228" t="s">
        <v>110</v>
      </c>
      <c r="H969" s="228">
        <v>0.12</v>
      </c>
      <c r="I969" s="228" t="s">
        <v>291</v>
      </c>
      <c r="J969" s="228" t="s">
        <v>110</v>
      </c>
      <c r="K969" s="228">
        <v>0.2</v>
      </c>
      <c r="L969" s="227">
        <v>0.05</v>
      </c>
      <c r="M969" s="227">
        <v>7.6999999999999999E-2</v>
      </c>
      <c r="N969" s="227">
        <v>5.2999999999999999E-2</v>
      </c>
      <c r="O969" s="227">
        <v>4.2000000000000003E-2</v>
      </c>
      <c r="P969" s="227">
        <v>5.5E-2</v>
      </c>
      <c r="Q969" s="227">
        <v>4.2999999999999997E-2</v>
      </c>
      <c r="R969" s="227">
        <v>4.4999999999999998E-2</v>
      </c>
      <c r="S969" s="227">
        <v>5.704E-2</v>
      </c>
      <c r="T969" s="233">
        <v>0.12</v>
      </c>
      <c r="U969" s="227">
        <v>7.0000000000000007E-2</v>
      </c>
      <c r="V969" s="215"/>
      <c r="W969" s="216"/>
      <c r="X969" s="216"/>
      <c r="Y969" s="216"/>
      <c r="Z969" s="216"/>
      <c r="AA969" s="216"/>
      <c r="AB969" s="216"/>
      <c r="AC969" s="216"/>
      <c r="AD969" s="216"/>
      <c r="AE969" s="216"/>
      <c r="AF969" s="216"/>
      <c r="AG969" s="216"/>
      <c r="AH969" s="216"/>
      <c r="AI969" s="216"/>
      <c r="AJ969" s="216"/>
      <c r="AK969" s="216"/>
      <c r="AL969" s="216"/>
      <c r="AM969" s="216"/>
      <c r="AN969" s="216"/>
      <c r="AO969" s="216"/>
      <c r="AP969" s="216"/>
      <c r="AQ969" s="216"/>
      <c r="AR969" s="216"/>
      <c r="AS969" s="216"/>
      <c r="AT969" s="216"/>
      <c r="AU969" s="216"/>
      <c r="AV969" s="216"/>
      <c r="AW969" s="216"/>
      <c r="AX969" s="216"/>
      <c r="AY969" s="216"/>
      <c r="AZ969" s="216"/>
      <c r="BA969" s="216"/>
      <c r="BB969" s="216"/>
      <c r="BC969" s="216"/>
      <c r="BD969" s="216"/>
      <c r="BE969" s="216"/>
      <c r="BF969" s="216"/>
      <c r="BG969" s="216"/>
      <c r="BH969" s="216"/>
      <c r="BI969" s="216"/>
      <c r="BJ969" s="216"/>
      <c r="BK969" s="216"/>
      <c r="BL969" s="216"/>
      <c r="BM969" s="229">
        <v>1</v>
      </c>
    </row>
    <row r="970" spans="1:65">
      <c r="A970" s="29"/>
      <c r="B970" s="19">
        <v>1</v>
      </c>
      <c r="C970" s="9">
        <v>2</v>
      </c>
      <c r="D970" s="230">
        <v>16.829999999999998</v>
      </c>
      <c r="E970" s="23">
        <v>0.05</v>
      </c>
      <c r="F970" s="230" t="s">
        <v>98</v>
      </c>
      <c r="G970" s="230" t="s">
        <v>110</v>
      </c>
      <c r="H970" s="230">
        <v>0.12</v>
      </c>
      <c r="I970" s="23">
        <v>0.05</v>
      </c>
      <c r="J970" s="230" t="s">
        <v>110</v>
      </c>
      <c r="K970" s="230">
        <v>0.11</v>
      </c>
      <c r="L970" s="23">
        <v>0.06</v>
      </c>
      <c r="M970" s="23">
        <v>7.4999999999999997E-2</v>
      </c>
      <c r="N970" s="23">
        <v>5.1999999999999998E-2</v>
      </c>
      <c r="O970" s="23">
        <v>4.8000000000000001E-2</v>
      </c>
      <c r="P970" s="23">
        <v>5.1999999999999998E-2</v>
      </c>
      <c r="Q970" s="23">
        <v>4.4999999999999998E-2</v>
      </c>
      <c r="R970" s="23">
        <v>4.7E-2</v>
      </c>
      <c r="S970" s="23">
        <v>5.9499999999999997E-2</v>
      </c>
      <c r="T970" s="23">
        <v>0.1</v>
      </c>
      <c r="U970" s="23">
        <v>0.06</v>
      </c>
      <c r="V970" s="215"/>
      <c r="W970" s="216"/>
      <c r="X970" s="216"/>
      <c r="Y970" s="216"/>
      <c r="Z970" s="216"/>
      <c r="AA970" s="216"/>
      <c r="AB970" s="216"/>
      <c r="AC970" s="216"/>
      <c r="AD970" s="216"/>
      <c r="AE970" s="216"/>
      <c r="AF970" s="216"/>
      <c r="AG970" s="216"/>
      <c r="AH970" s="216"/>
      <c r="AI970" s="216"/>
      <c r="AJ970" s="216"/>
      <c r="AK970" s="216"/>
      <c r="AL970" s="216"/>
      <c r="AM970" s="216"/>
      <c r="AN970" s="216"/>
      <c r="AO970" s="216"/>
      <c r="AP970" s="216"/>
      <c r="AQ970" s="216"/>
      <c r="AR970" s="216"/>
      <c r="AS970" s="216"/>
      <c r="AT970" s="216"/>
      <c r="AU970" s="216"/>
      <c r="AV970" s="216"/>
      <c r="AW970" s="216"/>
      <c r="AX970" s="216"/>
      <c r="AY970" s="216"/>
      <c r="AZ970" s="216"/>
      <c r="BA970" s="216"/>
      <c r="BB970" s="216"/>
      <c r="BC970" s="216"/>
      <c r="BD970" s="216"/>
      <c r="BE970" s="216"/>
      <c r="BF970" s="216"/>
      <c r="BG970" s="216"/>
      <c r="BH970" s="216"/>
      <c r="BI970" s="216"/>
      <c r="BJ970" s="216"/>
      <c r="BK970" s="216"/>
      <c r="BL970" s="216"/>
      <c r="BM970" s="229">
        <v>6</v>
      </c>
    </row>
    <row r="971" spans="1:65">
      <c r="A971" s="29"/>
      <c r="B971" s="19">
        <v>1</v>
      </c>
      <c r="C971" s="9">
        <v>3</v>
      </c>
      <c r="D971" s="230">
        <v>16.38</v>
      </c>
      <c r="E971" s="230" t="s">
        <v>311</v>
      </c>
      <c r="F971" s="230" t="s">
        <v>98</v>
      </c>
      <c r="G971" s="230" t="s">
        <v>110</v>
      </c>
      <c r="H971" s="230">
        <v>0.12</v>
      </c>
      <c r="I971" s="23">
        <v>0.06</v>
      </c>
      <c r="J971" s="230" t="s">
        <v>110</v>
      </c>
      <c r="K971" s="230" t="s">
        <v>111</v>
      </c>
      <c r="L971" s="230" t="s">
        <v>291</v>
      </c>
      <c r="M971" s="23">
        <v>6.9000000000000006E-2</v>
      </c>
      <c r="N971" s="23">
        <v>5.0999999999999997E-2</v>
      </c>
      <c r="O971" s="23">
        <v>5.0999999999999997E-2</v>
      </c>
      <c r="P971" s="23">
        <v>4.7E-2</v>
      </c>
      <c r="Q971" s="23">
        <v>4.4999999999999998E-2</v>
      </c>
      <c r="R971" s="23">
        <v>4.7E-2</v>
      </c>
      <c r="S971" s="23">
        <v>6.1410000000000006E-2</v>
      </c>
      <c r="T971" s="23">
        <v>0.09</v>
      </c>
      <c r="U971" s="23">
        <v>0.08</v>
      </c>
      <c r="V971" s="215"/>
      <c r="W971" s="216"/>
      <c r="X971" s="216"/>
      <c r="Y971" s="216"/>
      <c r="Z971" s="216"/>
      <c r="AA971" s="216"/>
      <c r="AB971" s="216"/>
      <c r="AC971" s="216"/>
      <c r="AD971" s="216"/>
      <c r="AE971" s="216"/>
      <c r="AF971" s="216"/>
      <c r="AG971" s="216"/>
      <c r="AH971" s="216"/>
      <c r="AI971" s="216"/>
      <c r="AJ971" s="216"/>
      <c r="AK971" s="216"/>
      <c r="AL971" s="216"/>
      <c r="AM971" s="216"/>
      <c r="AN971" s="216"/>
      <c r="AO971" s="216"/>
      <c r="AP971" s="216"/>
      <c r="AQ971" s="216"/>
      <c r="AR971" s="216"/>
      <c r="AS971" s="216"/>
      <c r="AT971" s="216"/>
      <c r="AU971" s="216"/>
      <c r="AV971" s="216"/>
      <c r="AW971" s="216"/>
      <c r="AX971" s="216"/>
      <c r="AY971" s="216"/>
      <c r="AZ971" s="216"/>
      <c r="BA971" s="216"/>
      <c r="BB971" s="216"/>
      <c r="BC971" s="216"/>
      <c r="BD971" s="216"/>
      <c r="BE971" s="216"/>
      <c r="BF971" s="216"/>
      <c r="BG971" s="216"/>
      <c r="BH971" s="216"/>
      <c r="BI971" s="216"/>
      <c r="BJ971" s="216"/>
      <c r="BK971" s="216"/>
      <c r="BL971" s="216"/>
      <c r="BM971" s="229">
        <v>16</v>
      </c>
    </row>
    <row r="972" spans="1:65">
      <c r="A972" s="29"/>
      <c r="B972" s="19">
        <v>1</v>
      </c>
      <c r="C972" s="9">
        <v>4</v>
      </c>
      <c r="D972" s="230">
        <v>16.43</v>
      </c>
      <c r="E972" s="230" t="s">
        <v>311</v>
      </c>
      <c r="F972" s="230" t="s">
        <v>98</v>
      </c>
      <c r="G972" s="230" t="s">
        <v>110</v>
      </c>
      <c r="H972" s="230">
        <v>0.12</v>
      </c>
      <c r="I972" s="23">
        <v>0.06</v>
      </c>
      <c r="J972" s="230" t="s">
        <v>110</v>
      </c>
      <c r="K972" s="230">
        <v>0.2</v>
      </c>
      <c r="L972" s="230" t="s">
        <v>291</v>
      </c>
      <c r="M972" s="23">
        <v>7.0999999999999994E-2</v>
      </c>
      <c r="N972" s="23">
        <v>4.9000000000000002E-2</v>
      </c>
      <c r="O972" s="23">
        <v>4.5999999999999999E-2</v>
      </c>
      <c r="P972" s="23">
        <v>5.5E-2</v>
      </c>
      <c r="Q972" s="23">
        <v>4.9000000000000002E-2</v>
      </c>
      <c r="R972" s="23">
        <v>4.9000000000000002E-2</v>
      </c>
      <c r="S972" s="23">
        <v>6.7000000000000004E-2</v>
      </c>
      <c r="T972" s="23">
        <v>0.1</v>
      </c>
      <c r="U972" s="23">
        <v>0.05</v>
      </c>
      <c r="V972" s="215"/>
      <c r="W972" s="216"/>
      <c r="X972" s="216"/>
      <c r="Y972" s="216"/>
      <c r="Z972" s="216"/>
      <c r="AA972" s="216"/>
      <c r="AB972" s="216"/>
      <c r="AC972" s="216"/>
      <c r="AD972" s="216"/>
      <c r="AE972" s="216"/>
      <c r="AF972" s="216"/>
      <c r="AG972" s="216"/>
      <c r="AH972" s="216"/>
      <c r="AI972" s="216"/>
      <c r="AJ972" s="216"/>
      <c r="AK972" s="216"/>
      <c r="AL972" s="216"/>
      <c r="AM972" s="216"/>
      <c r="AN972" s="216"/>
      <c r="AO972" s="216"/>
      <c r="AP972" s="216"/>
      <c r="AQ972" s="216"/>
      <c r="AR972" s="216"/>
      <c r="AS972" s="216"/>
      <c r="AT972" s="216"/>
      <c r="AU972" s="216"/>
      <c r="AV972" s="216"/>
      <c r="AW972" s="216"/>
      <c r="AX972" s="216"/>
      <c r="AY972" s="216"/>
      <c r="AZ972" s="216"/>
      <c r="BA972" s="216"/>
      <c r="BB972" s="216"/>
      <c r="BC972" s="216"/>
      <c r="BD972" s="216"/>
      <c r="BE972" s="216"/>
      <c r="BF972" s="216"/>
      <c r="BG972" s="216"/>
      <c r="BH972" s="216"/>
      <c r="BI972" s="216"/>
      <c r="BJ972" s="216"/>
      <c r="BK972" s="216"/>
      <c r="BL972" s="216"/>
      <c r="BM972" s="229">
        <v>6.0679861111111101E-2</v>
      </c>
    </row>
    <row r="973" spans="1:65">
      <c r="A973" s="29"/>
      <c r="B973" s="19">
        <v>1</v>
      </c>
      <c r="C973" s="9">
        <v>5</v>
      </c>
      <c r="D973" s="230">
        <v>16.489999999999998</v>
      </c>
      <c r="E973" s="230" t="s">
        <v>311</v>
      </c>
      <c r="F973" s="230" t="s">
        <v>98</v>
      </c>
      <c r="G973" s="230" t="s">
        <v>110</v>
      </c>
      <c r="H973" s="230">
        <v>0.11</v>
      </c>
      <c r="I973" s="23">
        <v>0.06</v>
      </c>
      <c r="J973" s="230" t="s">
        <v>110</v>
      </c>
      <c r="K973" s="230">
        <v>0.1</v>
      </c>
      <c r="L973" s="23">
        <v>7.0000000000000007E-2</v>
      </c>
      <c r="M973" s="23">
        <v>7.1999999999999995E-2</v>
      </c>
      <c r="N973" s="23">
        <v>0.05</v>
      </c>
      <c r="O973" s="23">
        <v>4.7E-2</v>
      </c>
      <c r="P973" s="23">
        <v>5.5E-2</v>
      </c>
      <c r="Q973" s="23">
        <v>4.2999999999999997E-2</v>
      </c>
      <c r="R973" s="23">
        <v>4.4999999999999998E-2</v>
      </c>
      <c r="S973" s="23">
        <v>7.109E-2</v>
      </c>
      <c r="T973" s="23">
        <v>0.11</v>
      </c>
      <c r="U973" s="23">
        <v>0.1</v>
      </c>
      <c r="V973" s="215"/>
      <c r="W973" s="216"/>
      <c r="X973" s="216"/>
      <c r="Y973" s="216"/>
      <c r="Z973" s="216"/>
      <c r="AA973" s="216"/>
      <c r="AB973" s="216"/>
      <c r="AC973" s="216"/>
      <c r="AD973" s="216"/>
      <c r="AE973" s="216"/>
      <c r="AF973" s="216"/>
      <c r="AG973" s="216"/>
      <c r="AH973" s="216"/>
      <c r="AI973" s="216"/>
      <c r="AJ973" s="216"/>
      <c r="AK973" s="216"/>
      <c r="AL973" s="216"/>
      <c r="AM973" s="216"/>
      <c r="AN973" s="216"/>
      <c r="AO973" s="216"/>
      <c r="AP973" s="216"/>
      <c r="AQ973" s="216"/>
      <c r="AR973" s="216"/>
      <c r="AS973" s="216"/>
      <c r="AT973" s="216"/>
      <c r="AU973" s="216"/>
      <c r="AV973" s="216"/>
      <c r="AW973" s="216"/>
      <c r="AX973" s="216"/>
      <c r="AY973" s="216"/>
      <c r="AZ973" s="216"/>
      <c r="BA973" s="216"/>
      <c r="BB973" s="216"/>
      <c r="BC973" s="216"/>
      <c r="BD973" s="216"/>
      <c r="BE973" s="216"/>
      <c r="BF973" s="216"/>
      <c r="BG973" s="216"/>
      <c r="BH973" s="216"/>
      <c r="BI973" s="216"/>
      <c r="BJ973" s="216"/>
      <c r="BK973" s="216"/>
      <c r="BL973" s="216"/>
      <c r="BM973" s="229">
        <v>12</v>
      </c>
    </row>
    <row r="974" spans="1:65">
      <c r="A974" s="29"/>
      <c r="B974" s="19">
        <v>1</v>
      </c>
      <c r="C974" s="9">
        <v>6</v>
      </c>
      <c r="D974" s="230">
        <v>16.25</v>
      </c>
      <c r="E974" s="230" t="s">
        <v>311</v>
      </c>
      <c r="F974" s="230" t="s">
        <v>98</v>
      </c>
      <c r="G974" s="230" t="s">
        <v>110</v>
      </c>
      <c r="H974" s="230">
        <v>0.11</v>
      </c>
      <c r="I974" s="23">
        <v>0.06</v>
      </c>
      <c r="J974" s="230" t="s">
        <v>110</v>
      </c>
      <c r="K974" s="230" t="s">
        <v>111</v>
      </c>
      <c r="L974" s="230" t="s">
        <v>291</v>
      </c>
      <c r="M974" s="23">
        <v>6.8000000000000005E-2</v>
      </c>
      <c r="N974" s="23">
        <v>4.9000000000000002E-2</v>
      </c>
      <c r="O974" s="23">
        <v>4.5999999999999999E-2</v>
      </c>
      <c r="P974" s="23">
        <v>4.9000000000000002E-2</v>
      </c>
      <c r="Q974" s="23">
        <v>4.3999999999999997E-2</v>
      </c>
      <c r="R974" s="23">
        <v>4.5999999999999999E-2</v>
      </c>
      <c r="S974" s="23">
        <v>5.9909999999999998E-2</v>
      </c>
      <c r="T974" s="23">
        <v>0.09</v>
      </c>
      <c r="U974" s="23">
        <v>7.0000000000000007E-2</v>
      </c>
      <c r="V974" s="215"/>
      <c r="W974" s="216"/>
      <c r="X974" s="216"/>
      <c r="Y974" s="216"/>
      <c r="Z974" s="216"/>
      <c r="AA974" s="216"/>
      <c r="AB974" s="216"/>
      <c r="AC974" s="216"/>
      <c r="AD974" s="216"/>
      <c r="AE974" s="216"/>
      <c r="AF974" s="216"/>
      <c r="AG974" s="216"/>
      <c r="AH974" s="216"/>
      <c r="AI974" s="216"/>
      <c r="AJ974" s="216"/>
      <c r="AK974" s="216"/>
      <c r="AL974" s="216"/>
      <c r="AM974" s="216"/>
      <c r="AN974" s="216"/>
      <c r="AO974" s="216"/>
      <c r="AP974" s="216"/>
      <c r="AQ974" s="216"/>
      <c r="AR974" s="216"/>
      <c r="AS974" s="216"/>
      <c r="AT974" s="216"/>
      <c r="AU974" s="216"/>
      <c r="AV974" s="216"/>
      <c r="AW974" s="216"/>
      <c r="AX974" s="216"/>
      <c r="AY974" s="216"/>
      <c r="AZ974" s="216"/>
      <c r="BA974" s="216"/>
      <c r="BB974" s="216"/>
      <c r="BC974" s="216"/>
      <c r="BD974" s="216"/>
      <c r="BE974" s="216"/>
      <c r="BF974" s="216"/>
      <c r="BG974" s="216"/>
      <c r="BH974" s="216"/>
      <c r="BI974" s="216"/>
      <c r="BJ974" s="216"/>
      <c r="BK974" s="216"/>
      <c r="BL974" s="216"/>
      <c r="BM974" s="53"/>
    </row>
    <row r="975" spans="1:65">
      <c r="A975" s="29"/>
      <c r="B975" s="20" t="s">
        <v>267</v>
      </c>
      <c r="C975" s="12"/>
      <c r="D975" s="231">
        <v>16.473333333333333</v>
      </c>
      <c r="E975" s="231">
        <v>6.5000000000000002E-2</v>
      </c>
      <c r="F975" s="231" t="s">
        <v>663</v>
      </c>
      <c r="G975" s="231" t="s">
        <v>663</v>
      </c>
      <c r="H975" s="231">
        <v>0.11666666666666665</v>
      </c>
      <c r="I975" s="231">
        <v>5.7999999999999996E-2</v>
      </c>
      <c r="J975" s="231" t="s">
        <v>663</v>
      </c>
      <c r="K975" s="231">
        <v>0.1525</v>
      </c>
      <c r="L975" s="231">
        <v>0.06</v>
      </c>
      <c r="M975" s="231">
        <v>7.1999999999999995E-2</v>
      </c>
      <c r="N975" s="231">
        <v>5.0666666666666665E-2</v>
      </c>
      <c r="O975" s="231">
        <v>4.6666666666666662E-2</v>
      </c>
      <c r="P975" s="231">
        <v>5.2166666666666667E-2</v>
      </c>
      <c r="Q975" s="231">
        <v>4.4833333333333329E-2</v>
      </c>
      <c r="R975" s="231">
        <v>4.6499999999999993E-2</v>
      </c>
      <c r="S975" s="231">
        <v>6.265833333333333E-2</v>
      </c>
      <c r="T975" s="231">
        <v>0.10166666666666667</v>
      </c>
      <c r="U975" s="231">
        <v>7.166666666666667E-2</v>
      </c>
      <c r="V975" s="215"/>
      <c r="W975" s="216"/>
      <c r="X975" s="216"/>
      <c r="Y975" s="216"/>
      <c r="Z975" s="216"/>
      <c r="AA975" s="216"/>
      <c r="AB975" s="216"/>
      <c r="AC975" s="216"/>
      <c r="AD975" s="216"/>
      <c r="AE975" s="216"/>
      <c r="AF975" s="216"/>
      <c r="AG975" s="216"/>
      <c r="AH975" s="216"/>
      <c r="AI975" s="216"/>
      <c r="AJ975" s="216"/>
      <c r="AK975" s="216"/>
      <c r="AL975" s="216"/>
      <c r="AM975" s="216"/>
      <c r="AN975" s="216"/>
      <c r="AO975" s="216"/>
      <c r="AP975" s="216"/>
      <c r="AQ975" s="216"/>
      <c r="AR975" s="216"/>
      <c r="AS975" s="216"/>
      <c r="AT975" s="216"/>
      <c r="AU975" s="216"/>
      <c r="AV975" s="216"/>
      <c r="AW975" s="216"/>
      <c r="AX975" s="216"/>
      <c r="AY975" s="216"/>
      <c r="AZ975" s="216"/>
      <c r="BA975" s="216"/>
      <c r="BB975" s="216"/>
      <c r="BC975" s="216"/>
      <c r="BD975" s="216"/>
      <c r="BE975" s="216"/>
      <c r="BF975" s="216"/>
      <c r="BG975" s="216"/>
      <c r="BH975" s="216"/>
      <c r="BI975" s="216"/>
      <c r="BJ975" s="216"/>
      <c r="BK975" s="216"/>
      <c r="BL975" s="216"/>
      <c r="BM975" s="53"/>
    </row>
    <row r="976" spans="1:65">
      <c r="A976" s="29"/>
      <c r="B976" s="3" t="s">
        <v>268</v>
      </c>
      <c r="C976" s="28"/>
      <c r="D976" s="23">
        <v>16.445</v>
      </c>
      <c r="E976" s="23">
        <v>6.5000000000000002E-2</v>
      </c>
      <c r="F976" s="23" t="s">
        <v>663</v>
      </c>
      <c r="G976" s="23" t="s">
        <v>663</v>
      </c>
      <c r="H976" s="23">
        <v>0.12</v>
      </c>
      <c r="I976" s="23">
        <v>0.06</v>
      </c>
      <c r="J976" s="23" t="s">
        <v>663</v>
      </c>
      <c r="K976" s="23">
        <v>0.155</v>
      </c>
      <c r="L976" s="23">
        <v>0.06</v>
      </c>
      <c r="M976" s="23">
        <v>7.1499999999999994E-2</v>
      </c>
      <c r="N976" s="23">
        <v>5.0500000000000003E-2</v>
      </c>
      <c r="O976" s="23">
        <v>4.65E-2</v>
      </c>
      <c r="P976" s="23">
        <v>5.3499999999999999E-2</v>
      </c>
      <c r="Q976" s="23">
        <v>4.4499999999999998E-2</v>
      </c>
      <c r="R976" s="23">
        <v>4.65E-2</v>
      </c>
      <c r="S976" s="23">
        <v>6.0660000000000006E-2</v>
      </c>
      <c r="T976" s="23">
        <v>0.1</v>
      </c>
      <c r="U976" s="23">
        <v>7.0000000000000007E-2</v>
      </c>
      <c r="V976" s="215"/>
      <c r="W976" s="216"/>
      <c r="X976" s="216"/>
      <c r="Y976" s="216"/>
      <c r="Z976" s="216"/>
      <c r="AA976" s="216"/>
      <c r="AB976" s="216"/>
      <c r="AC976" s="216"/>
      <c r="AD976" s="216"/>
      <c r="AE976" s="216"/>
      <c r="AF976" s="216"/>
      <c r="AG976" s="216"/>
      <c r="AH976" s="216"/>
      <c r="AI976" s="216"/>
      <c r="AJ976" s="216"/>
      <c r="AK976" s="216"/>
      <c r="AL976" s="216"/>
      <c r="AM976" s="216"/>
      <c r="AN976" s="216"/>
      <c r="AO976" s="216"/>
      <c r="AP976" s="216"/>
      <c r="AQ976" s="216"/>
      <c r="AR976" s="216"/>
      <c r="AS976" s="216"/>
      <c r="AT976" s="216"/>
      <c r="AU976" s="216"/>
      <c r="AV976" s="216"/>
      <c r="AW976" s="216"/>
      <c r="AX976" s="216"/>
      <c r="AY976" s="216"/>
      <c r="AZ976" s="216"/>
      <c r="BA976" s="216"/>
      <c r="BB976" s="216"/>
      <c r="BC976" s="216"/>
      <c r="BD976" s="216"/>
      <c r="BE976" s="216"/>
      <c r="BF976" s="216"/>
      <c r="BG976" s="216"/>
      <c r="BH976" s="216"/>
      <c r="BI976" s="216"/>
      <c r="BJ976" s="216"/>
      <c r="BK976" s="216"/>
      <c r="BL976" s="216"/>
      <c r="BM976" s="53"/>
    </row>
    <row r="977" spans="1:65">
      <c r="A977" s="29"/>
      <c r="B977" s="3" t="s">
        <v>269</v>
      </c>
      <c r="C977" s="28"/>
      <c r="D977" s="23">
        <v>0.19397594352565076</v>
      </c>
      <c r="E977" s="23">
        <v>2.1213203435596444E-2</v>
      </c>
      <c r="F977" s="23" t="s">
        <v>663</v>
      </c>
      <c r="G977" s="23" t="s">
        <v>663</v>
      </c>
      <c r="H977" s="23">
        <v>5.1639777949432199E-3</v>
      </c>
      <c r="I977" s="23">
        <v>4.4721359549995763E-3</v>
      </c>
      <c r="J977" s="23" t="s">
        <v>663</v>
      </c>
      <c r="K977" s="23">
        <v>5.5000000000000084E-2</v>
      </c>
      <c r="L977" s="23">
        <v>1.0000000000000056E-2</v>
      </c>
      <c r="M977" s="23">
        <v>3.4641016151377522E-3</v>
      </c>
      <c r="N977" s="23">
        <v>1.63299316185545E-3</v>
      </c>
      <c r="O977" s="23">
        <v>2.9439202887759476E-3</v>
      </c>
      <c r="P977" s="23">
        <v>3.488074922742725E-3</v>
      </c>
      <c r="Q977" s="23">
        <v>2.2286019533929056E-3</v>
      </c>
      <c r="R977" s="23">
        <v>1.5165750888103116E-3</v>
      </c>
      <c r="S977" s="23">
        <v>5.3027442580862484E-3</v>
      </c>
      <c r="T977" s="23">
        <v>1.1690451944500189E-2</v>
      </c>
      <c r="U977" s="23">
        <v>1.7224014243685123E-2</v>
      </c>
      <c r="V977" s="215"/>
      <c r="W977" s="216"/>
      <c r="X977" s="216"/>
      <c r="Y977" s="216"/>
      <c r="Z977" s="216"/>
      <c r="AA977" s="216"/>
      <c r="AB977" s="216"/>
      <c r="AC977" s="216"/>
      <c r="AD977" s="216"/>
      <c r="AE977" s="216"/>
      <c r="AF977" s="216"/>
      <c r="AG977" s="216"/>
      <c r="AH977" s="216"/>
      <c r="AI977" s="216"/>
      <c r="AJ977" s="216"/>
      <c r="AK977" s="216"/>
      <c r="AL977" s="216"/>
      <c r="AM977" s="216"/>
      <c r="AN977" s="216"/>
      <c r="AO977" s="216"/>
      <c r="AP977" s="216"/>
      <c r="AQ977" s="216"/>
      <c r="AR977" s="216"/>
      <c r="AS977" s="216"/>
      <c r="AT977" s="216"/>
      <c r="AU977" s="216"/>
      <c r="AV977" s="216"/>
      <c r="AW977" s="216"/>
      <c r="AX977" s="216"/>
      <c r="AY977" s="216"/>
      <c r="AZ977" s="216"/>
      <c r="BA977" s="216"/>
      <c r="BB977" s="216"/>
      <c r="BC977" s="216"/>
      <c r="BD977" s="216"/>
      <c r="BE977" s="216"/>
      <c r="BF977" s="216"/>
      <c r="BG977" s="216"/>
      <c r="BH977" s="216"/>
      <c r="BI977" s="216"/>
      <c r="BJ977" s="216"/>
      <c r="BK977" s="216"/>
      <c r="BL977" s="216"/>
      <c r="BM977" s="53"/>
    </row>
    <row r="978" spans="1:65">
      <c r="A978" s="29"/>
      <c r="B978" s="3" t="s">
        <v>87</v>
      </c>
      <c r="C978" s="28"/>
      <c r="D978" s="13">
        <v>1.1775148332192479E-2</v>
      </c>
      <c r="E978" s="13">
        <v>0.32635697593225299</v>
      </c>
      <c r="F978" s="13" t="s">
        <v>663</v>
      </c>
      <c r="G978" s="13" t="s">
        <v>663</v>
      </c>
      <c r="H978" s="13">
        <v>4.4262666813799034E-2</v>
      </c>
      <c r="I978" s="13">
        <v>7.7105792327578901E-2</v>
      </c>
      <c r="J978" s="13" t="s">
        <v>663</v>
      </c>
      <c r="K978" s="13">
        <v>0.3606557377049186</v>
      </c>
      <c r="L978" s="13">
        <v>0.1666666666666676</v>
      </c>
      <c r="M978" s="13">
        <v>4.8112522432468781E-2</v>
      </c>
      <c r="N978" s="13">
        <v>3.2230128194515463E-2</v>
      </c>
      <c r="O978" s="13">
        <v>6.3084006188056027E-2</v>
      </c>
      <c r="P978" s="13">
        <v>6.6864056027017088E-2</v>
      </c>
      <c r="Q978" s="13">
        <v>4.9708593755975597E-2</v>
      </c>
      <c r="R978" s="13">
        <v>3.2614518038931437E-2</v>
      </c>
      <c r="S978" s="13">
        <v>8.4629513362195749E-2</v>
      </c>
      <c r="T978" s="13">
        <v>0.11498805191311662</v>
      </c>
      <c r="U978" s="13">
        <v>0.24033508247002497</v>
      </c>
      <c r="V978" s="150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9"/>
      <c r="B979" s="3" t="s">
        <v>270</v>
      </c>
      <c r="C979" s="28"/>
      <c r="D979" s="13">
        <v>270.47941725128464</v>
      </c>
      <c r="E979" s="13">
        <v>7.119559619588256E-2</v>
      </c>
      <c r="F979" s="13" t="s">
        <v>663</v>
      </c>
      <c r="G979" s="13" t="s">
        <v>663</v>
      </c>
      <c r="H979" s="13">
        <v>0.92265876240286571</v>
      </c>
      <c r="I979" s="13">
        <v>-4.4163929548289516E-2</v>
      </c>
      <c r="J979" s="13" t="s">
        <v>663</v>
      </c>
      <c r="K979" s="13">
        <v>1.5131896679980321</v>
      </c>
      <c r="L979" s="13">
        <v>-1.1204065049954637E-2</v>
      </c>
      <c r="M979" s="13">
        <v>0.1865551219400543</v>
      </c>
      <c r="N979" s="13">
        <v>-0.16501676604218396</v>
      </c>
      <c r="O979" s="13">
        <v>-0.23093649503885372</v>
      </c>
      <c r="P979" s="13">
        <v>-0.14029686766843275</v>
      </c>
      <c r="Q979" s="13">
        <v>-0.2611497041623273</v>
      </c>
      <c r="R979" s="13">
        <v>-0.23368315041371501</v>
      </c>
      <c r="S979" s="13">
        <v>3.2605088179082031E-2</v>
      </c>
      <c r="T979" s="13">
        <v>0.67545977866535467</v>
      </c>
      <c r="U979" s="13">
        <v>0.18106181119033193</v>
      </c>
      <c r="V979" s="150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9"/>
      <c r="B980" s="44" t="s">
        <v>271</v>
      </c>
      <c r="C980" s="45"/>
      <c r="D980" s="43">
        <v>1098.5899999999999</v>
      </c>
      <c r="E980" s="43">
        <v>1.38</v>
      </c>
      <c r="F980" s="43">
        <v>3.19</v>
      </c>
      <c r="G980" s="43">
        <v>0.16</v>
      </c>
      <c r="H980" s="43">
        <v>4.3</v>
      </c>
      <c r="I980" s="43">
        <v>0.01</v>
      </c>
      <c r="J980" s="43">
        <v>0.16</v>
      </c>
      <c r="K980" s="43">
        <v>3.41</v>
      </c>
      <c r="L980" s="43">
        <v>0.66</v>
      </c>
      <c r="M980" s="43">
        <v>1.32</v>
      </c>
      <c r="N980" s="43">
        <v>0.11</v>
      </c>
      <c r="O980" s="43">
        <v>0.38</v>
      </c>
      <c r="P980" s="43">
        <v>0.01</v>
      </c>
      <c r="Q980" s="43">
        <v>0.5</v>
      </c>
      <c r="R980" s="43">
        <v>0.39</v>
      </c>
      <c r="S980" s="43">
        <v>0.69</v>
      </c>
      <c r="T980" s="43">
        <v>3.3</v>
      </c>
      <c r="U980" s="43">
        <v>1.29</v>
      </c>
      <c r="V980" s="150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BM981" s="52"/>
    </row>
    <row r="982" spans="1:65" ht="15">
      <c r="B982" s="8" t="s">
        <v>568</v>
      </c>
      <c r="BM982" s="27" t="s">
        <v>67</v>
      </c>
    </row>
    <row r="983" spans="1:65" ht="15">
      <c r="A983" s="24" t="s">
        <v>30</v>
      </c>
      <c r="B983" s="18" t="s">
        <v>115</v>
      </c>
      <c r="C983" s="15" t="s">
        <v>116</v>
      </c>
      <c r="D983" s="16" t="s">
        <v>238</v>
      </c>
      <c r="E983" s="17" t="s">
        <v>238</v>
      </c>
      <c r="F983" s="17" t="s">
        <v>238</v>
      </c>
      <c r="G983" s="17" t="s">
        <v>238</v>
      </c>
      <c r="H983" s="17" t="s">
        <v>238</v>
      </c>
      <c r="I983" s="17" t="s">
        <v>238</v>
      </c>
      <c r="J983" s="17" t="s">
        <v>238</v>
      </c>
      <c r="K983" s="17" t="s">
        <v>238</v>
      </c>
      <c r="L983" s="17" t="s">
        <v>238</v>
      </c>
      <c r="M983" s="17" t="s">
        <v>238</v>
      </c>
      <c r="N983" s="17" t="s">
        <v>238</v>
      </c>
      <c r="O983" s="17" t="s">
        <v>238</v>
      </c>
      <c r="P983" s="17" t="s">
        <v>238</v>
      </c>
      <c r="Q983" s="17" t="s">
        <v>238</v>
      </c>
      <c r="R983" s="17" t="s">
        <v>238</v>
      </c>
      <c r="S983" s="17" t="s">
        <v>238</v>
      </c>
      <c r="T983" s="17" t="s">
        <v>238</v>
      </c>
      <c r="U983" s="17" t="s">
        <v>238</v>
      </c>
      <c r="V983" s="150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239</v>
      </c>
      <c r="C984" s="9" t="s">
        <v>239</v>
      </c>
      <c r="D984" s="148" t="s">
        <v>243</v>
      </c>
      <c r="E984" s="149" t="s">
        <v>244</v>
      </c>
      <c r="F984" s="149" t="s">
        <v>245</v>
      </c>
      <c r="G984" s="149" t="s">
        <v>246</v>
      </c>
      <c r="H984" s="149" t="s">
        <v>247</v>
      </c>
      <c r="I984" s="149" t="s">
        <v>248</v>
      </c>
      <c r="J984" s="149" t="s">
        <v>249</v>
      </c>
      <c r="K984" s="149" t="s">
        <v>250</v>
      </c>
      <c r="L984" s="149" t="s">
        <v>251</v>
      </c>
      <c r="M984" s="149" t="s">
        <v>252</v>
      </c>
      <c r="N984" s="149" t="s">
        <v>253</v>
      </c>
      <c r="O984" s="149" t="s">
        <v>254</v>
      </c>
      <c r="P984" s="149" t="s">
        <v>255</v>
      </c>
      <c r="Q984" s="149" t="s">
        <v>273</v>
      </c>
      <c r="R984" s="149" t="s">
        <v>256</v>
      </c>
      <c r="S984" s="149" t="s">
        <v>257</v>
      </c>
      <c r="T984" s="149" t="s">
        <v>258</v>
      </c>
      <c r="U984" s="149" t="s">
        <v>280</v>
      </c>
      <c r="V984" s="150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299</v>
      </c>
      <c r="E985" s="11" t="s">
        <v>299</v>
      </c>
      <c r="F985" s="11" t="s">
        <v>299</v>
      </c>
      <c r="G985" s="11" t="s">
        <v>299</v>
      </c>
      <c r="H985" s="11" t="s">
        <v>299</v>
      </c>
      <c r="I985" s="11" t="s">
        <v>300</v>
      </c>
      <c r="J985" s="11" t="s">
        <v>299</v>
      </c>
      <c r="K985" s="11" t="s">
        <v>300</v>
      </c>
      <c r="L985" s="11" t="s">
        <v>299</v>
      </c>
      <c r="M985" s="11" t="s">
        <v>299</v>
      </c>
      <c r="N985" s="11" t="s">
        <v>299</v>
      </c>
      <c r="O985" s="11" t="s">
        <v>299</v>
      </c>
      <c r="P985" s="11" t="s">
        <v>299</v>
      </c>
      <c r="Q985" s="11" t="s">
        <v>299</v>
      </c>
      <c r="R985" s="11" t="s">
        <v>299</v>
      </c>
      <c r="S985" s="11" t="s">
        <v>300</v>
      </c>
      <c r="T985" s="11" t="s">
        <v>300</v>
      </c>
      <c r="U985" s="11" t="s">
        <v>299</v>
      </c>
      <c r="V985" s="150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150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21">
        <v>3.17</v>
      </c>
      <c r="E987" s="21">
        <v>2.7142566046063621</v>
      </c>
      <c r="F987" s="21">
        <v>3.11</v>
      </c>
      <c r="G987" s="21">
        <v>2.91</v>
      </c>
      <c r="H987" s="21">
        <v>3.08</v>
      </c>
      <c r="I987" s="21">
        <v>3.4</v>
      </c>
      <c r="J987" s="144">
        <v>0.8</v>
      </c>
      <c r="K987" s="21">
        <v>2.8</v>
      </c>
      <c r="L987" s="144">
        <v>2.08</v>
      </c>
      <c r="M987" s="21">
        <v>2.69</v>
      </c>
      <c r="N987" s="21">
        <v>3.04</v>
      </c>
      <c r="O987" s="21">
        <v>2.69</v>
      </c>
      <c r="P987" s="21">
        <v>2.93</v>
      </c>
      <c r="Q987" s="21">
        <v>3.13</v>
      </c>
      <c r="R987" s="21">
        <v>3.0203199999999999</v>
      </c>
      <c r="S987" s="21">
        <v>3.2</v>
      </c>
      <c r="T987" s="21">
        <v>3</v>
      </c>
      <c r="U987" s="21">
        <v>2.8058999999999998</v>
      </c>
      <c r="V987" s="150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3.07</v>
      </c>
      <c r="E988" s="11">
        <v>2.6654861872448157</v>
      </c>
      <c r="F988" s="11">
        <v>3.18</v>
      </c>
      <c r="G988" s="11">
        <v>2.86</v>
      </c>
      <c r="H988" s="11">
        <v>3.05</v>
      </c>
      <c r="I988" s="11">
        <v>3.6</v>
      </c>
      <c r="J988" s="145">
        <v>0.7</v>
      </c>
      <c r="K988" s="11">
        <v>2.69</v>
      </c>
      <c r="L988" s="145">
        <v>2.06</v>
      </c>
      <c r="M988" s="11">
        <v>2.81</v>
      </c>
      <c r="N988" s="11">
        <v>3.28</v>
      </c>
      <c r="O988" s="11">
        <v>2.61</v>
      </c>
      <c r="P988" s="11">
        <v>2.88</v>
      </c>
      <c r="Q988" s="11">
        <v>3.12</v>
      </c>
      <c r="R988" s="11">
        <v>3.0273699999999999</v>
      </c>
      <c r="S988" s="11">
        <v>3</v>
      </c>
      <c r="T988" s="11">
        <v>3.3</v>
      </c>
      <c r="U988" s="11">
        <v>2.5728</v>
      </c>
      <c r="V988" s="150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e">
        <v>#N/A</v>
      </c>
    </row>
    <row r="989" spans="1:65">
      <c r="A989" s="29"/>
      <c r="B989" s="19">
        <v>1</v>
      </c>
      <c r="C989" s="9">
        <v>3</v>
      </c>
      <c r="D989" s="11">
        <v>3.09</v>
      </c>
      <c r="E989" s="11">
        <v>2.653903565403871</v>
      </c>
      <c r="F989" s="11">
        <v>3.17</v>
      </c>
      <c r="G989" s="11">
        <v>3.25</v>
      </c>
      <c r="H989" s="11">
        <v>3.11</v>
      </c>
      <c r="I989" s="11">
        <v>3.4</v>
      </c>
      <c r="J989" s="145">
        <v>0.6</v>
      </c>
      <c r="K989" s="11">
        <v>2.5299999999999998</v>
      </c>
      <c r="L989" s="145">
        <v>2.0499999999999998</v>
      </c>
      <c r="M989" s="11">
        <v>2.8</v>
      </c>
      <c r="N989" s="11">
        <v>3.17</v>
      </c>
      <c r="O989" s="11">
        <v>2.8</v>
      </c>
      <c r="P989" s="11">
        <v>2.88</v>
      </c>
      <c r="Q989" s="11">
        <v>3.1</v>
      </c>
      <c r="R989" s="11">
        <v>3.0729299999999999</v>
      </c>
      <c r="S989" s="11">
        <v>3.3</v>
      </c>
      <c r="T989" s="11">
        <v>3.2</v>
      </c>
      <c r="U989" s="146">
        <v>3.9187999999999996</v>
      </c>
      <c r="V989" s="150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3.09</v>
      </c>
      <c r="E990" s="11">
        <v>2.8103399183163917</v>
      </c>
      <c r="F990" s="11">
        <v>3.12</v>
      </c>
      <c r="G990" s="11">
        <v>2.77</v>
      </c>
      <c r="H990" s="11">
        <v>3.08</v>
      </c>
      <c r="I990" s="11">
        <v>3.5</v>
      </c>
      <c r="J990" s="145">
        <v>0.7</v>
      </c>
      <c r="K990" s="11">
        <v>2.72</v>
      </c>
      <c r="L990" s="145">
        <v>2.02</v>
      </c>
      <c r="M990" s="11">
        <v>2.82</v>
      </c>
      <c r="N990" s="11">
        <v>3.01</v>
      </c>
      <c r="O990" s="11">
        <v>2.76</v>
      </c>
      <c r="P990" s="11">
        <v>2.96</v>
      </c>
      <c r="Q990" s="11">
        <v>3.21</v>
      </c>
      <c r="R990" s="11">
        <v>3.2199300000000002</v>
      </c>
      <c r="S990" s="11">
        <v>3.2</v>
      </c>
      <c r="T990" s="11">
        <v>3.2</v>
      </c>
      <c r="U990" s="11">
        <v>2.9609000000000001</v>
      </c>
      <c r="V990" s="150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3.0080030708020988</v>
      </c>
    </row>
    <row r="991" spans="1:65">
      <c r="A991" s="29"/>
      <c r="B991" s="19">
        <v>1</v>
      </c>
      <c r="C991" s="9">
        <v>5</v>
      </c>
      <c r="D991" s="11">
        <v>3.01</v>
      </c>
      <c r="E991" s="11">
        <v>2.7893001657458267</v>
      </c>
      <c r="F991" s="11">
        <v>3.22</v>
      </c>
      <c r="G991" s="11">
        <v>2.76</v>
      </c>
      <c r="H991" s="11">
        <v>3.15</v>
      </c>
      <c r="I991" s="11">
        <v>3.6</v>
      </c>
      <c r="J991" s="145">
        <v>0.6</v>
      </c>
      <c r="K991" s="11">
        <v>2.4700000000000002</v>
      </c>
      <c r="L991" s="145">
        <v>2.0099999999999998</v>
      </c>
      <c r="M991" s="11">
        <v>2.75</v>
      </c>
      <c r="N991" s="11">
        <v>3</v>
      </c>
      <c r="O991" s="11">
        <v>2.87</v>
      </c>
      <c r="P991" s="11">
        <v>3.02</v>
      </c>
      <c r="Q991" s="11">
        <v>2.92</v>
      </c>
      <c r="R991" s="11">
        <v>2.8676300000000001</v>
      </c>
      <c r="S991" s="11">
        <v>3.3</v>
      </c>
      <c r="T991" s="11">
        <v>3.1</v>
      </c>
      <c r="U991" s="11">
        <v>2.7223999999999999</v>
      </c>
      <c r="V991" s="150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114</v>
      </c>
    </row>
    <row r="992" spans="1:65">
      <c r="A992" s="29"/>
      <c r="B992" s="19">
        <v>1</v>
      </c>
      <c r="C992" s="9">
        <v>6</v>
      </c>
      <c r="D992" s="11">
        <v>3</v>
      </c>
      <c r="E992" s="11">
        <v>2.8385083556842541</v>
      </c>
      <c r="F992" s="11">
        <v>3.2</v>
      </c>
      <c r="G992" s="11">
        <v>3.02</v>
      </c>
      <c r="H992" s="11">
        <v>3</v>
      </c>
      <c r="I992" s="11">
        <v>3.5</v>
      </c>
      <c r="J992" s="145">
        <v>0.6</v>
      </c>
      <c r="K992" s="11">
        <v>2.81</v>
      </c>
      <c r="L992" s="145">
        <v>2.0299999999999998</v>
      </c>
      <c r="M992" s="11">
        <v>2.68</v>
      </c>
      <c r="N992" s="11">
        <v>3.19</v>
      </c>
      <c r="O992" s="11">
        <v>2.83</v>
      </c>
      <c r="P992" s="11">
        <v>3</v>
      </c>
      <c r="Q992" s="11">
        <v>3.07</v>
      </c>
      <c r="R992" s="11">
        <v>3.1427999999999998</v>
      </c>
      <c r="S992" s="11">
        <v>3.2</v>
      </c>
      <c r="T992" s="11">
        <v>3.3</v>
      </c>
      <c r="U992" s="11">
        <v>3.2176</v>
      </c>
      <c r="V992" s="150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9"/>
      <c r="B993" s="20" t="s">
        <v>267</v>
      </c>
      <c r="C993" s="12"/>
      <c r="D993" s="22">
        <v>3.0716666666666668</v>
      </c>
      <c r="E993" s="22">
        <v>2.7452991328335865</v>
      </c>
      <c r="F993" s="22">
        <v>3.1666666666666674</v>
      </c>
      <c r="G993" s="22">
        <v>2.9283333333333332</v>
      </c>
      <c r="H993" s="22">
        <v>3.0783333333333331</v>
      </c>
      <c r="I993" s="22">
        <v>3.5</v>
      </c>
      <c r="J993" s="22">
        <v>0.66666666666666663</v>
      </c>
      <c r="K993" s="22">
        <v>2.67</v>
      </c>
      <c r="L993" s="22">
        <v>2.0416666666666665</v>
      </c>
      <c r="M993" s="22">
        <v>2.7583333333333333</v>
      </c>
      <c r="N993" s="22">
        <v>3.1150000000000002</v>
      </c>
      <c r="O993" s="22">
        <v>2.7600000000000002</v>
      </c>
      <c r="P993" s="22">
        <v>2.9450000000000003</v>
      </c>
      <c r="Q993" s="22">
        <v>3.0916666666666663</v>
      </c>
      <c r="R993" s="22">
        <v>3.0584966666666666</v>
      </c>
      <c r="S993" s="22">
        <v>3.1999999999999997</v>
      </c>
      <c r="T993" s="22">
        <v>3.1833333333333331</v>
      </c>
      <c r="U993" s="22">
        <v>3.0330666666666666</v>
      </c>
      <c r="V993" s="150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9"/>
      <c r="B994" s="3" t="s">
        <v>268</v>
      </c>
      <c r="C994" s="28"/>
      <c r="D994" s="11">
        <v>3.08</v>
      </c>
      <c r="E994" s="11">
        <v>2.7517783851760944</v>
      </c>
      <c r="F994" s="11">
        <v>3.1749999999999998</v>
      </c>
      <c r="G994" s="11">
        <v>2.8849999999999998</v>
      </c>
      <c r="H994" s="11">
        <v>3.08</v>
      </c>
      <c r="I994" s="11">
        <v>3.5</v>
      </c>
      <c r="J994" s="11">
        <v>0.64999999999999991</v>
      </c>
      <c r="K994" s="11">
        <v>2.7050000000000001</v>
      </c>
      <c r="L994" s="11">
        <v>2.04</v>
      </c>
      <c r="M994" s="11">
        <v>2.7749999999999999</v>
      </c>
      <c r="N994" s="11">
        <v>3.105</v>
      </c>
      <c r="O994" s="11">
        <v>2.78</v>
      </c>
      <c r="P994" s="11">
        <v>2.9450000000000003</v>
      </c>
      <c r="Q994" s="11">
        <v>3.1100000000000003</v>
      </c>
      <c r="R994" s="11">
        <v>3.0501499999999999</v>
      </c>
      <c r="S994" s="11">
        <v>3.2</v>
      </c>
      <c r="T994" s="11">
        <v>3.2</v>
      </c>
      <c r="U994" s="11">
        <v>2.8834</v>
      </c>
      <c r="V994" s="150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9"/>
      <c r="B995" s="3" t="s">
        <v>269</v>
      </c>
      <c r="C995" s="28"/>
      <c r="D995" s="23">
        <v>6.2102066524928681E-2</v>
      </c>
      <c r="E995" s="23">
        <v>7.8155292189439785E-2</v>
      </c>
      <c r="F995" s="23">
        <v>4.3665394383500929E-2</v>
      </c>
      <c r="G995" s="23">
        <v>0.18454448424883005</v>
      </c>
      <c r="H995" s="23">
        <v>5.1153364177409337E-2</v>
      </c>
      <c r="I995" s="23">
        <v>8.9442719099991672E-2</v>
      </c>
      <c r="J995" s="23">
        <v>8.1649658092772998E-2</v>
      </c>
      <c r="K995" s="23">
        <v>0.14071247279470286</v>
      </c>
      <c r="L995" s="23">
        <v>2.6394443859772285E-2</v>
      </c>
      <c r="M995" s="23">
        <v>6.177917664283538E-2</v>
      </c>
      <c r="N995" s="23">
        <v>0.11467344941179711</v>
      </c>
      <c r="O995" s="23">
        <v>9.5916630466254441E-2</v>
      </c>
      <c r="P995" s="23">
        <v>5.9245252974394536E-2</v>
      </c>
      <c r="Q995" s="23">
        <v>9.6211572415519073E-2</v>
      </c>
      <c r="R995" s="23">
        <v>0.12019359877575289</v>
      </c>
      <c r="S995" s="23">
        <v>0.10954451150103316</v>
      </c>
      <c r="T995" s="23">
        <v>0.11690451944500115</v>
      </c>
      <c r="U995" s="23">
        <v>0.48656921261693781</v>
      </c>
      <c r="V995" s="215"/>
      <c r="W995" s="216"/>
      <c r="X995" s="216"/>
      <c r="Y995" s="216"/>
      <c r="Z995" s="216"/>
      <c r="AA995" s="216"/>
      <c r="AB995" s="216"/>
      <c r="AC995" s="216"/>
      <c r="AD995" s="216"/>
      <c r="AE995" s="216"/>
      <c r="AF995" s="216"/>
      <c r="AG995" s="216"/>
      <c r="AH995" s="216"/>
      <c r="AI995" s="216"/>
      <c r="AJ995" s="216"/>
      <c r="AK995" s="216"/>
      <c r="AL995" s="216"/>
      <c r="AM995" s="216"/>
      <c r="AN995" s="216"/>
      <c r="AO995" s="216"/>
      <c r="AP995" s="216"/>
      <c r="AQ995" s="216"/>
      <c r="AR995" s="216"/>
      <c r="AS995" s="216"/>
      <c r="AT995" s="216"/>
      <c r="AU995" s="216"/>
      <c r="AV995" s="216"/>
      <c r="AW995" s="216"/>
      <c r="AX995" s="216"/>
      <c r="AY995" s="216"/>
      <c r="AZ995" s="216"/>
      <c r="BA995" s="216"/>
      <c r="BB995" s="216"/>
      <c r="BC995" s="216"/>
      <c r="BD995" s="216"/>
      <c r="BE995" s="216"/>
      <c r="BF995" s="216"/>
      <c r="BG995" s="216"/>
      <c r="BH995" s="216"/>
      <c r="BI995" s="216"/>
      <c r="BJ995" s="216"/>
      <c r="BK995" s="216"/>
      <c r="BL995" s="216"/>
      <c r="BM995" s="53"/>
    </row>
    <row r="996" spans="1:65">
      <c r="A996" s="29"/>
      <c r="B996" s="3" t="s">
        <v>87</v>
      </c>
      <c r="C996" s="28"/>
      <c r="D996" s="13">
        <v>2.0217710208875316E-2</v>
      </c>
      <c r="E996" s="13">
        <v>2.8468770945471088E-2</v>
      </c>
      <c r="F996" s="13">
        <v>1.3789071910579237E-2</v>
      </c>
      <c r="G996" s="13">
        <v>6.3020313346214024E-2</v>
      </c>
      <c r="H996" s="13">
        <v>1.6617227128557448E-2</v>
      </c>
      <c r="I996" s="13">
        <v>2.5555062599997621E-2</v>
      </c>
      <c r="J996" s="13">
        <v>0.1224744871391595</v>
      </c>
      <c r="K996" s="13">
        <v>5.2701300672173358E-2</v>
      </c>
      <c r="L996" s="13">
        <v>1.2927890870092549E-2</v>
      </c>
      <c r="M996" s="13">
        <v>2.2397284583505275E-2</v>
      </c>
      <c r="N996" s="13">
        <v>3.6813306392230211E-2</v>
      </c>
      <c r="O996" s="13">
        <v>3.4752402342845809E-2</v>
      </c>
      <c r="P996" s="13">
        <v>2.0117233607604253E-2</v>
      </c>
      <c r="Q996" s="13">
        <v>3.1119646064318839E-2</v>
      </c>
      <c r="R996" s="13">
        <v>3.9298260510039103E-2</v>
      </c>
      <c r="S996" s="13">
        <v>3.4232659844072866E-2</v>
      </c>
      <c r="T996" s="13">
        <v>3.6723932809948005E-2</v>
      </c>
      <c r="U996" s="13">
        <v>0.1604215357230101</v>
      </c>
      <c r="V996" s="150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9"/>
      <c r="B997" s="3" t="s">
        <v>270</v>
      </c>
      <c r="C997" s="28"/>
      <c r="D997" s="13">
        <v>2.1164737656863997E-2</v>
      </c>
      <c r="E997" s="13">
        <v>-8.7334996602400738E-2</v>
      </c>
      <c r="F997" s="13">
        <v>5.2747152223571403E-2</v>
      </c>
      <c r="G997" s="13">
        <v>-2.6485922917466098E-2</v>
      </c>
      <c r="H997" s="13">
        <v>2.3381047451018766E-2</v>
      </c>
      <c r="I997" s="13">
        <v>0.16356264193131542</v>
      </c>
      <c r="J997" s="13">
        <v>-0.7783690205845113</v>
      </c>
      <c r="K997" s="13">
        <v>-0.11236792744096791</v>
      </c>
      <c r="L997" s="13">
        <v>-0.32125512554006597</v>
      </c>
      <c r="M997" s="13">
        <v>-8.3001822668415604E-2</v>
      </c>
      <c r="N997" s="13">
        <v>3.5570751318870775E-2</v>
      </c>
      <c r="O997" s="13">
        <v>-8.2447745219876856E-2</v>
      </c>
      <c r="P997" s="13">
        <v>-2.0945148432078731E-2</v>
      </c>
      <c r="Q997" s="13">
        <v>2.7813667039328527E-2</v>
      </c>
      <c r="R997" s="13">
        <v>1.6786417658511077E-2</v>
      </c>
      <c r="S997" s="13">
        <v>6.3828701194345472E-2</v>
      </c>
      <c r="T997" s="13">
        <v>5.8287926708958215E-2</v>
      </c>
      <c r="U997" s="13">
        <v>8.3323039487073203E-3</v>
      </c>
      <c r="V997" s="150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9"/>
      <c r="B998" s="44" t="s">
        <v>271</v>
      </c>
      <c r="C998" s="45"/>
      <c r="D998" s="43">
        <v>0.14000000000000001</v>
      </c>
      <c r="E998" s="43">
        <v>1.57</v>
      </c>
      <c r="F998" s="43">
        <v>0.63</v>
      </c>
      <c r="G998" s="43">
        <v>0.61</v>
      </c>
      <c r="H998" s="43">
        <v>0.17</v>
      </c>
      <c r="I998" s="43">
        <v>2.37</v>
      </c>
      <c r="J998" s="43">
        <v>12.42</v>
      </c>
      <c r="K998" s="43">
        <v>1.96</v>
      </c>
      <c r="L998" s="43">
        <v>5.24</v>
      </c>
      <c r="M998" s="43">
        <v>1.5</v>
      </c>
      <c r="N998" s="43">
        <v>0.36</v>
      </c>
      <c r="O998" s="43">
        <v>1.49</v>
      </c>
      <c r="P998" s="43">
        <v>0.53</v>
      </c>
      <c r="Q998" s="43">
        <v>0.24</v>
      </c>
      <c r="R998" s="43">
        <v>7.0000000000000007E-2</v>
      </c>
      <c r="S998" s="43">
        <v>0.8</v>
      </c>
      <c r="T998" s="43">
        <v>0.72</v>
      </c>
      <c r="U998" s="43">
        <v>7.0000000000000007E-2</v>
      </c>
      <c r="V998" s="150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BM999" s="52"/>
    </row>
    <row r="1000" spans="1:65" ht="15">
      <c r="B1000" s="8" t="s">
        <v>569</v>
      </c>
      <c r="BM1000" s="27" t="s">
        <v>67</v>
      </c>
    </row>
    <row r="1001" spans="1:65" ht="15">
      <c r="A1001" s="24" t="s">
        <v>63</v>
      </c>
      <c r="B1001" s="18" t="s">
        <v>115</v>
      </c>
      <c r="C1001" s="15" t="s">
        <v>116</v>
      </c>
      <c r="D1001" s="16" t="s">
        <v>238</v>
      </c>
      <c r="E1001" s="17" t="s">
        <v>238</v>
      </c>
      <c r="F1001" s="17" t="s">
        <v>238</v>
      </c>
      <c r="G1001" s="17" t="s">
        <v>238</v>
      </c>
      <c r="H1001" s="17" t="s">
        <v>238</v>
      </c>
      <c r="I1001" s="17" t="s">
        <v>238</v>
      </c>
      <c r="J1001" s="17" t="s">
        <v>238</v>
      </c>
      <c r="K1001" s="17" t="s">
        <v>238</v>
      </c>
      <c r="L1001" s="17" t="s">
        <v>238</v>
      </c>
      <c r="M1001" s="17" t="s">
        <v>238</v>
      </c>
      <c r="N1001" s="17" t="s">
        <v>238</v>
      </c>
      <c r="O1001" s="17" t="s">
        <v>238</v>
      </c>
      <c r="P1001" s="17" t="s">
        <v>238</v>
      </c>
      <c r="Q1001" s="17" t="s">
        <v>238</v>
      </c>
      <c r="R1001" s="17" t="s">
        <v>238</v>
      </c>
      <c r="S1001" s="17" t="s">
        <v>238</v>
      </c>
      <c r="T1001" s="17" t="s">
        <v>238</v>
      </c>
      <c r="U1001" s="17" t="s">
        <v>238</v>
      </c>
      <c r="V1001" s="17" t="s">
        <v>238</v>
      </c>
      <c r="W1001" s="150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239</v>
      </c>
      <c r="C1002" s="9" t="s">
        <v>239</v>
      </c>
      <c r="D1002" s="148" t="s">
        <v>241</v>
      </c>
      <c r="E1002" s="149" t="s">
        <v>243</v>
      </c>
      <c r="F1002" s="149" t="s">
        <v>244</v>
      </c>
      <c r="G1002" s="149" t="s">
        <v>245</v>
      </c>
      <c r="H1002" s="149" t="s">
        <v>246</v>
      </c>
      <c r="I1002" s="149" t="s">
        <v>247</v>
      </c>
      <c r="J1002" s="149" t="s">
        <v>248</v>
      </c>
      <c r="K1002" s="149" t="s">
        <v>249</v>
      </c>
      <c r="L1002" s="149" t="s">
        <v>250</v>
      </c>
      <c r="M1002" s="149" t="s">
        <v>251</v>
      </c>
      <c r="N1002" s="149" t="s">
        <v>252</v>
      </c>
      <c r="O1002" s="149" t="s">
        <v>253</v>
      </c>
      <c r="P1002" s="149" t="s">
        <v>254</v>
      </c>
      <c r="Q1002" s="149" t="s">
        <v>255</v>
      </c>
      <c r="R1002" s="149" t="s">
        <v>273</v>
      </c>
      <c r="S1002" s="149" t="s">
        <v>256</v>
      </c>
      <c r="T1002" s="149" t="s">
        <v>257</v>
      </c>
      <c r="U1002" s="149" t="s">
        <v>258</v>
      </c>
      <c r="V1002" s="149" t="s">
        <v>280</v>
      </c>
      <c r="W1002" s="150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1</v>
      </c>
    </row>
    <row r="1003" spans="1:65">
      <c r="A1003" s="29"/>
      <c r="B1003" s="19"/>
      <c r="C1003" s="9"/>
      <c r="D1003" s="10" t="s">
        <v>118</v>
      </c>
      <c r="E1003" s="11" t="s">
        <v>118</v>
      </c>
      <c r="F1003" s="11" t="s">
        <v>299</v>
      </c>
      <c r="G1003" s="11" t="s">
        <v>118</v>
      </c>
      <c r="H1003" s="11" t="s">
        <v>299</v>
      </c>
      <c r="I1003" s="11" t="s">
        <v>300</v>
      </c>
      <c r="J1003" s="11" t="s">
        <v>300</v>
      </c>
      <c r="K1003" s="11" t="s">
        <v>118</v>
      </c>
      <c r="L1003" s="11" t="s">
        <v>300</v>
      </c>
      <c r="M1003" s="11" t="s">
        <v>299</v>
      </c>
      <c r="N1003" s="11" t="s">
        <v>299</v>
      </c>
      <c r="O1003" s="11" t="s">
        <v>299</v>
      </c>
      <c r="P1003" s="11" t="s">
        <v>299</v>
      </c>
      <c r="Q1003" s="11" t="s">
        <v>299</v>
      </c>
      <c r="R1003" s="11" t="s">
        <v>299</v>
      </c>
      <c r="S1003" s="11" t="s">
        <v>299</v>
      </c>
      <c r="T1003" s="11" t="s">
        <v>300</v>
      </c>
      <c r="U1003" s="11" t="s">
        <v>300</v>
      </c>
      <c r="V1003" s="11" t="s">
        <v>118</v>
      </c>
      <c r="W1003" s="150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3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150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227">
        <v>0.31501000000000001</v>
      </c>
      <c r="E1005" s="227">
        <v>0.31859999999999999</v>
      </c>
      <c r="F1005" s="227">
        <v>0.31622115063598183</v>
      </c>
      <c r="G1005" s="227">
        <v>0.32700000000000001</v>
      </c>
      <c r="H1005" s="228">
        <v>0.77</v>
      </c>
      <c r="I1005" s="227">
        <v>0.307</v>
      </c>
      <c r="J1005" s="227">
        <v>0.309</v>
      </c>
      <c r="K1005" s="227">
        <v>0.31</v>
      </c>
      <c r="L1005" s="227">
        <v>0.31</v>
      </c>
      <c r="M1005" s="227">
        <v>0.31480000000000002</v>
      </c>
      <c r="N1005" s="227">
        <v>0.32900000000000001</v>
      </c>
      <c r="O1005" s="227">
        <v>0.32</v>
      </c>
      <c r="P1005" s="227">
        <v>0.33400000000000002</v>
      </c>
      <c r="Q1005" s="227">
        <v>0.33300000000000002</v>
      </c>
      <c r="R1005" s="227">
        <v>0.33200000000000002</v>
      </c>
      <c r="S1005" s="227">
        <v>0.30696289999999998</v>
      </c>
      <c r="T1005" s="227">
        <v>0.31</v>
      </c>
      <c r="U1005" s="227">
        <v>0.3</v>
      </c>
      <c r="V1005" s="227">
        <v>0.299626</v>
      </c>
      <c r="W1005" s="215"/>
      <c r="X1005" s="216"/>
      <c r="Y1005" s="216"/>
      <c r="Z1005" s="216"/>
      <c r="AA1005" s="216"/>
      <c r="AB1005" s="216"/>
      <c r="AC1005" s="216"/>
      <c r="AD1005" s="216"/>
      <c r="AE1005" s="216"/>
      <c r="AF1005" s="216"/>
      <c r="AG1005" s="216"/>
      <c r="AH1005" s="216"/>
      <c r="AI1005" s="216"/>
      <c r="AJ1005" s="216"/>
      <c r="AK1005" s="216"/>
      <c r="AL1005" s="216"/>
      <c r="AM1005" s="216"/>
      <c r="AN1005" s="216"/>
      <c r="AO1005" s="216"/>
      <c r="AP1005" s="216"/>
      <c r="AQ1005" s="216"/>
      <c r="AR1005" s="216"/>
      <c r="AS1005" s="216"/>
      <c r="AT1005" s="216"/>
      <c r="AU1005" s="216"/>
      <c r="AV1005" s="216"/>
      <c r="AW1005" s="216"/>
      <c r="AX1005" s="216"/>
      <c r="AY1005" s="216"/>
      <c r="AZ1005" s="216"/>
      <c r="BA1005" s="216"/>
      <c r="BB1005" s="216"/>
      <c r="BC1005" s="216"/>
      <c r="BD1005" s="216"/>
      <c r="BE1005" s="216"/>
      <c r="BF1005" s="216"/>
      <c r="BG1005" s="216"/>
      <c r="BH1005" s="216"/>
      <c r="BI1005" s="216"/>
      <c r="BJ1005" s="216"/>
      <c r="BK1005" s="216"/>
      <c r="BL1005" s="216"/>
      <c r="BM1005" s="229">
        <v>1</v>
      </c>
    </row>
    <row r="1006" spans="1:65">
      <c r="A1006" s="29"/>
      <c r="B1006" s="19">
        <v>1</v>
      </c>
      <c r="C1006" s="9">
        <v>2</v>
      </c>
      <c r="D1006" s="23">
        <v>0.31964000000000004</v>
      </c>
      <c r="E1006" s="23">
        <v>0.32119999999999999</v>
      </c>
      <c r="F1006" s="23">
        <v>0.31654066757737831</v>
      </c>
      <c r="G1006" s="23">
        <v>0.32399999999999995</v>
      </c>
      <c r="H1006" s="230">
        <v>0.75</v>
      </c>
      <c r="I1006" s="23">
        <v>0.307</v>
      </c>
      <c r="J1006" s="23">
        <v>0.30199999999999999</v>
      </c>
      <c r="K1006" s="23">
        <v>0.31</v>
      </c>
      <c r="L1006" s="23">
        <v>0.3</v>
      </c>
      <c r="M1006" s="23">
        <v>0.31020000000000003</v>
      </c>
      <c r="N1006" s="23">
        <v>0.33400000000000002</v>
      </c>
      <c r="O1006" s="23">
        <v>0.31900000000000001</v>
      </c>
      <c r="P1006" s="23">
        <v>0.314</v>
      </c>
      <c r="Q1006" s="23">
        <v>0.32300000000000001</v>
      </c>
      <c r="R1006" s="23">
        <v>0.32800000000000001</v>
      </c>
      <c r="S1006" s="23">
        <v>0.31677630000000001</v>
      </c>
      <c r="T1006" s="23">
        <v>0.31</v>
      </c>
      <c r="U1006" s="23">
        <v>0.31</v>
      </c>
      <c r="V1006" s="23">
        <v>0.31029499999999999</v>
      </c>
      <c r="W1006" s="215"/>
      <c r="X1006" s="216"/>
      <c r="Y1006" s="216"/>
      <c r="Z1006" s="216"/>
      <c r="AA1006" s="216"/>
      <c r="AB1006" s="216"/>
      <c r="AC1006" s="216"/>
      <c r="AD1006" s="216"/>
      <c r="AE1006" s="216"/>
      <c r="AF1006" s="216"/>
      <c r="AG1006" s="216"/>
      <c r="AH1006" s="216"/>
      <c r="AI1006" s="216"/>
      <c r="AJ1006" s="216"/>
      <c r="AK1006" s="216"/>
      <c r="AL1006" s="216"/>
      <c r="AM1006" s="216"/>
      <c r="AN1006" s="216"/>
      <c r="AO1006" s="216"/>
      <c r="AP1006" s="216"/>
      <c r="AQ1006" s="216"/>
      <c r="AR1006" s="216"/>
      <c r="AS1006" s="216"/>
      <c r="AT1006" s="216"/>
      <c r="AU1006" s="216"/>
      <c r="AV1006" s="216"/>
      <c r="AW1006" s="216"/>
      <c r="AX1006" s="216"/>
      <c r="AY1006" s="216"/>
      <c r="AZ1006" s="216"/>
      <c r="BA1006" s="216"/>
      <c r="BB1006" s="216"/>
      <c r="BC1006" s="216"/>
      <c r="BD1006" s="216"/>
      <c r="BE1006" s="216"/>
      <c r="BF1006" s="216"/>
      <c r="BG1006" s="216"/>
      <c r="BH1006" s="216"/>
      <c r="BI1006" s="216"/>
      <c r="BJ1006" s="216"/>
      <c r="BK1006" s="216"/>
      <c r="BL1006" s="216"/>
      <c r="BM1006" s="229" t="e">
        <v>#N/A</v>
      </c>
    </row>
    <row r="1007" spans="1:65">
      <c r="A1007" s="29"/>
      <c r="B1007" s="19">
        <v>1</v>
      </c>
      <c r="C1007" s="9">
        <v>3</v>
      </c>
      <c r="D1007" s="23">
        <v>0.31586999999999998</v>
      </c>
      <c r="E1007" s="23">
        <v>0.32219999999999999</v>
      </c>
      <c r="F1007" s="23">
        <v>0.31207661016331051</v>
      </c>
      <c r="G1007" s="23">
        <v>0.32600000000000001</v>
      </c>
      <c r="H1007" s="230">
        <v>0.77</v>
      </c>
      <c r="I1007" s="234">
        <v>0.318</v>
      </c>
      <c r="J1007" s="23">
        <v>0.309</v>
      </c>
      <c r="K1007" s="23">
        <v>0.31</v>
      </c>
      <c r="L1007" s="23">
        <v>0.3</v>
      </c>
      <c r="M1007" s="23">
        <v>0.3115</v>
      </c>
      <c r="N1007" s="23">
        <v>0.32600000000000001</v>
      </c>
      <c r="O1007" s="23">
        <v>0.32300000000000001</v>
      </c>
      <c r="P1007" s="23">
        <v>0.32400000000000001</v>
      </c>
      <c r="Q1007" s="23">
        <v>0.32500000000000001</v>
      </c>
      <c r="R1007" s="23">
        <v>0.32300000000000001</v>
      </c>
      <c r="S1007" s="23">
        <v>0.3124808</v>
      </c>
      <c r="T1007" s="23">
        <v>0.32</v>
      </c>
      <c r="U1007" s="23">
        <v>0.31</v>
      </c>
      <c r="V1007" s="23">
        <v>0.292041</v>
      </c>
      <c r="W1007" s="215"/>
      <c r="X1007" s="216"/>
      <c r="Y1007" s="216"/>
      <c r="Z1007" s="216"/>
      <c r="AA1007" s="216"/>
      <c r="AB1007" s="216"/>
      <c r="AC1007" s="216"/>
      <c r="AD1007" s="216"/>
      <c r="AE1007" s="216"/>
      <c r="AF1007" s="216"/>
      <c r="AG1007" s="216"/>
      <c r="AH1007" s="216"/>
      <c r="AI1007" s="216"/>
      <c r="AJ1007" s="216"/>
      <c r="AK1007" s="216"/>
      <c r="AL1007" s="216"/>
      <c r="AM1007" s="216"/>
      <c r="AN1007" s="216"/>
      <c r="AO1007" s="216"/>
      <c r="AP1007" s="216"/>
      <c r="AQ1007" s="216"/>
      <c r="AR1007" s="216"/>
      <c r="AS1007" s="216"/>
      <c r="AT1007" s="216"/>
      <c r="AU1007" s="216"/>
      <c r="AV1007" s="216"/>
      <c r="AW1007" s="216"/>
      <c r="AX1007" s="216"/>
      <c r="AY1007" s="216"/>
      <c r="AZ1007" s="216"/>
      <c r="BA1007" s="216"/>
      <c r="BB1007" s="216"/>
      <c r="BC1007" s="216"/>
      <c r="BD1007" s="216"/>
      <c r="BE1007" s="216"/>
      <c r="BF1007" s="216"/>
      <c r="BG1007" s="216"/>
      <c r="BH1007" s="216"/>
      <c r="BI1007" s="216"/>
      <c r="BJ1007" s="216"/>
      <c r="BK1007" s="216"/>
      <c r="BL1007" s="216"/>
      <c r="BM1007" s="229">
        <v>16</v>
      </c>
    </row>
    <row r="1008" spans="1:65">
      <c r="A1008" s="29"/>
      <c r="B1008" s="19">
        <v>1</v>
      </c>
      <c r="C1008" s="9">
        <v>4</v>
      </c>
      <c r="D1008" s="23">
        <v>0.31761999999999996</v>
      </c>
      <c r="E1008" s="23">
        <v>0.32550000000000001</v>
      </c>
      <c r="F1008" s="23">
        <v>0.31790764987196174</v>
      </c>
      <c r="G1008" s="23">
        <v>0.32399999999999995</v>
      </c>
      <c r="H1008" s="230">
        <v>0.74</v>
      </c>
      <c r="I1008" s="23">
        <v>0.30499999999999999</v>
      </c>
      <c r="J1008" s="234">
        <v>0.19400000000000001</v>
      </c>
      <c r="K1008" s="23">
        <v>0.33</v>
      </c>
      <c r="L1008" s="23">
        <v>0.31</v>
      </c>
      <c r="M1008" s="23">
        <v>0.30549999999999999</v>
      </c>
      <c r="N1008" s="23">
        <v>0.31900000000000001</v>
      </c>
      <c r="O1008" s="23">
        <v>0.313</v>
      </c>
      <c r="P1008" s="23">
        <v>0.32800000000000001</v>
      </c>
      <c r="Q1008" s="23">
        <v>0.32900000000000001</v>
      </c>
      <c r="R1008" s="23">
        <v>0.32400000000000001</v>
      </c>
      <c r="S1008" s="23">
        <v>0.31336399999999998</v>
      </c>
      <c r="T1008" s="23">
        <v>0.32</v>
      </c>
      <c r="U1008" s="23">
        <v>0.31</v>
      </c>
      <c r="V1008" s="23">
        <v>0.30662200000000001</v>
      </c>
      <c r="W1008" s="215"/>
      <c r="X1008" s="216"/>
      <c r="Y1008" s="216"/>
      <c r="Z1008" s="216"/>
      <c r="AA1008" s="216"/>
      <c r="AB1008" s="216"/>
      <c r="AC1008" s="216"/>
      <c r="AD1008" s="216"/>
      <c r="AE1008" s="216"/>
      <c r="AF1008" s="216"/>
      <c r="AG1008" s="216"/>
      <c r="AH1008" s="216"/>
      <c r="AI1008" s="216"/>
      <c r="AJ1008" s="216"/>
      <c r="AK1008" s="216"/>
      <c r="AL1008" s="216"/>
      <c r="AM1008" s="216"/>
      <c r="AN1008" s="216"/>
      <c r="AO1008" s="216"/>
      <c r="AP1008" s="216"/>
      <c r="AQ1008" s="216"/>
      <c r="AR1008" s="216"/>
      <c r="AS1008" s="216"/>
      <c r="AT1008" s="216"/>
      <c r="AU1008" s="216"/>
      <c r="AV1008" s="216"/>
      <c r="AW1008" s="216"/>
      <c r="AX1008" s="216"/>
      <c r="AY1008" s="216"/>
      <c r="AZ1008" s="216"/>
      <c r="BA1008" s="216"/>
      <c r="BB1008" s="216"/>
      <c r="BC1008" s="216"/>
      <c r="BD1008" s="216"/>
      <c r="BE1008" s="216"/>
      <c r="BF1008" s="216"/>
      <c r="BG1008" s="216"/>
      <c r="BH1008" s="216"/>
      <c r="BI1008" s="216"/>
      <c r="BJ1008" s="216"/>
      <c r="BK1008" s="216"/>
      <c r="BL1008" s="216"/>
      <c r="BM1008" s="229">
        <v>0.31588249182531242</v>
      </c>
    </row>
    <row r="1009" spans="1:65">
      <c r="A1009" s="29"/>
      <c r="B1009" s="19">
        <v>1</v>
      </c>
      <c r="C1009" s="9">
        <v>5</v>
      </c>
      <c r="D1009" s="23">
        <v>0.31677</v>
      </c>
      <c r="E1009" s="23">
        <v>0.31900000000000001</v>
      </c>
      <c r="F1009" s="23">
        <v>0.30904650105156967</v>
      </c>
      <c r="G1009" s="23">
        <v>0.32700000000000001</v>
      </c>
      <c r="H1009" s="230">
        <v>0.72</v>
      </c>
      <c r="I1009" s="23">
        <v>0.30599999999999999</v>
      </c>
      <c r="J1009" s="23">
        <v>0.30499999999999999</v>
      </c>
      <c r="K1009" s="23">
        <v>0.31</v>
      </c>
      <c r="L1009" s="23">
        <v>0.3</v>
      </c>
      <c r="M1009" s="23">
        <v>0.30620000000000003</v>
      </c>
      <c r="N1009" s="23">
        <v>0.32700000000000001</v>
      </c>
      <c r="O1009" s="23">
        <v>0.318</v>
      </c>
      <c r="P1009" s="23">
        <v>0.34</v>
      </c>
      <c r="Q1009" s="23">
        <v>0.32400000000000001</v>
      </c>
      <c r="R1009" s="23">
        <v>0.32100000000000001</v>
      </c>
      <c r="S1009" s="23">
        <v>0.30847209999999997</v>
      </c>
      <c r="T1009" s="23">
        <v>0.32</v>
      </c>
      <c r="U1009" s="23">
        <v>0.3</v>
      </c>
      <c r="V1009" s="23">
        <v>0.30376799999999998</v>
      </c>
      <c r="W1009" s="215"/>
      <c r="X1009" s="216"/>
      <c r="Y1009" s="216"/>
      <c r="Z1009" s="216"/>
      <c r="AA1009" s="216"/>
      <c r="AB1009" s="216"/>
      <c r="AC1009" s="216"/>
      <c r="AD1009" s="216"/>
      <c r="AE1009" s="216"/>
      <c r="AF1009" s="216"/>
      <c r="AG1009" s="216"/>
      <c r="AH1009" s="216"/>
      <c r="AI1009" s="216"/>
      <c r="AJ1009" s="216"/>
      <c r="AK1009" s="216"/>
      <c r="AL1009" s="216"/>
      <c r="AM1009" s="216"/>
      <c r="AN1009" s="216"/>
      <c r="AO1009" s="216"/>
      <c r="AP1009" s="216"/>
      <c r="AQ1009" s="216"/>
      <c r="AR1009" s="216"/>
      <c r="AS1009" s="216"/>
      <c r="AT1009" s="216"/>
      <c r="AU1009" s="216"/>
      <c r="AV1009" s="216"/>
      <c r="AW1009" s="216"/>
      <c r="AX1009" s="216"/>
      <c r="AY1009" s="216"/>
      <c r="AZ1009" s="216"/>
      <c r="BA1009" s="216"/>
      <c r="BB1009" s="216"/>
      <c r="BC1009" s="216"/>
      <c r="BD1009" s="216"/>
      <c r="BE1009" s="216"/>
      <c r="BF1009" s="216"/>
      <c r="BG1009" s="216"/>
      <c r="BH1009" s="216"/>
      <c r="BI1009" s="216"/>
      <c r="BJ1009" s="216"/>
      <c r="BK1009" s="216"/>
      <c r="BL1009" s="216"/>
      <c r="BM1009" s="229">
        <v>115</v>
      </c>
    </row>
    <row r="1010" spans="1:65">
      <c r="A1010" s="29"/>
      <c r="B1010" s="19">
        <v>1</v>
      </c>
      <c r="C1010" s="9">
        <v>6</v>
      </c>
      <c r="D1010" s="23">
        <v>0.31157000000000001</v>
      </c>
      <c r="E1010" s="23">
        <v>0.32100000000000001</v>
      </c>
      <c r="F1010" s="23">
        <v>0.32420883783353927</v>
      </c>
      <c r="G1010" s="23">
        <v>0.32700000000000001</v>
      </c>
      <c r="H1010" s="230">
        <v>0.77</v>
      </c>
      <c r="I1010" s="23">
        <v>0.30599999999999999</v>
      </c>
      <c r="J1010" s="234">
        <v>0.152</v>
      </c>
      <c r="K1010" s="23">
        <v>0.33</v>
      </c>
      <c r="L1010" s="23">
        <v>0.31</v>
      </c>
      <c r="M1010" s="23">
        <v>0.30430000000000001</v>
      </c>
      <c r="N1010" s="23">
        <v>0.32700000000000001</v>
      </c>
      <c r="O1010" s="23">
        <v>0.32400000000000001</v>
      </c>
      <c r="P1010" s="23">
        <v>0.32100000000000001</v>
      </c>
      <c r="Q1010" s="23">
        <v>0.33100000000000002</v>
      </c>
      <c r="R1010" s="23">
        <v>0.32700000000000001</v>
      </c>
      <c r="S1010" s="23">
        <v>0.30997560000000002</v>
      </c>
      <c r="T1010" s="23">
        <v>0.32</v>
      </c>
      <c r="U1010" s="23">
        <v>0.3</v>
      </c>
      <c r="V1010" s="23">
        <v>0.31274400000000002</v>
      </c>
      <c r="W1010" s="215"/>
      <c r="X1010" s="216"/>
      <c r="Y1010" s="216"/>
      <c r="Z1010" s="216"/>
      <c r="AA1010" s="216"/>
      <c r="AB1010" s="216"/>
      <c r="AC1010" s="216"/>
      <c r="AD1010" s="216"/>
      <c r="AE1010" s="216"/>
      <c r="AF1010" s="216"/>
      <c r="AG1010" s="216"/>
      <c r="AH1010" s="216"/>
      <c r="AI1010" s="216"/>
      <c r="AJ1010" s="216"/>
      <c r="AK1010" s="216"/>
      <c r="AL1010" s="216"/>
      <c r="AM1010" s="216"/>
      <c r="AN1010" s="216"/>
      <c r="AO1010" s="216"/>
      <c r="AP1010" s="216"/>
      <c r="AQ1010" s="216"/>
      <c r="AR1010" s="216"/>
      <c r="AS1010" s="216"/>
      <c r="AT1010" s="216"/>
      <c r="AU1010" s="216"/>
      <c r="AV1010" s="216"/>
      <c r="AW1010" s="216"/>
      <c r="AX1010" s="216"/>
      <c r="AY1010" s="216"/>
      <c r="AZ1010" s="216"/>
      <c r="BA1010" s="216"/>
      <c r="BB1010" s="216"/>
      <c r="BC1010" s="216"/>
      <c r="BD1010" s="216"/>
      <c r="BE1010" s="216"/>
      <c r="BF1010" s="216"/>
      <c r="BG1010" s="216"/>
      <c r="BH1010" s="216"/>
      <c r="BI1010" s="216"/>
      <c r="BJ1010" s="216"/>
      <c r="BK1010" s="216"/>
      <c r="BL1010" s="216"/>
      <c r="BM1010" s="53"/>
    </row>
    <row r="1011" spans="1:65">
      <c r="A1011" s="29"/>
      <c r="B1011" s="20" t="s">
        <v>267</v>
      </c>
      <c r="C1011" s="12"/>
      <c r="D1011" s="231">
        <v>0.31607999999999997</v>
      </c>
      <c r="E1011" s="231">
        <v>0.32124999999999998</v>
      </c>
      <c r="F1011" s="231">
        <v>0.3160002361889569</v>
      </c>
      <c r="G1011" s="231">
        <v>0.32583333333333336</v>
      </c>
      <c r="H1011" s="231">
        <v>0.7533333333333333</v>
      </c>
      <c r="I1011" s="231">
        <v>0.30816666666666664</v>
      </c>
      <c r="J1011" s="231">
        <v>0.26183333333333331</v>
      </c>
      <c r="K1011" s="231">
        <v>0.31666666666666671</v>
      </c>
      <c r="L1011" s="231">
        <v>0.30499999999999999</v>
      </c>
      <c r="M1011" s="231">
        <v>0.30875000000000002</v>
      </c>
      <c r="N1011" s="231">
        <v>0.32700000000000001</v>
      </c>
      <c r="O1011" s="231">
        <v>0.31950000000000001</v>
      </c>
      <c r="P1011" s="231">
        <v>0.32683333333333336</v>
      </c>
      <c r="Q1011" s="231">
        <v>0.32750000000000001</v>
      </c>
      <c r="R1011" s="231">
        <v>0.32583333333333336</v>
      </c>
      <c r="S1011" s="231">
        <v>0.31133861666666668</v>
      </c>
      <c r="T1011" s="231">
        <v>0.31666666666666671</v>
      </c>
      <c r="U1011" s="231">
        <v>0.30499999999999999</v>
      </c>
      <c r="V1011" s="231">
        <v>0.30418266666666666</v>
      </c>
      <c r="W1011" s="215"/>
      <c r="X1011" s="216"/>
      <c r="Y1011" s="216"/>
      <c r="Z1011" s="216"/>
      <c r="AA1011" s="216"/>
      <c r="AB1011" s="216"/>
      <c r="AC1011" s="216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6"/>
      <c r="AT1011" s="216"/>
      <c r="AU1011" s="216"/>
      <c r="AV1011" s="216"/>
      <c r="AW1011" s="216"/>
      <c r="AX1011" s="216"/>
      <c r="AY1011" s="216"/>
      <c r="AZ1011" s="216"/>
      <c r="BA1011" s="216"/>
      <c r="BB1011" s="216"/>
      <c r="BC1011" s="216"/>
      <c r="BD1011" s="216"/>
      <c r="BE1011" s="216"/>
      <c r="BF1011" s="216"/>
      <c r="BG1011" s="216"/>
      <c r="BH1011" s="216"/>
      <c r="BI1011" s="216"/>
      <c r="BJ1011" s="216"/>
      <c r="BK1011" s="216"/>
      <c r="BL1011" s="216"/>
      <c r="BM1011" s="53"/>
    </row>
    <row r="1012" spans="1:65">
      <c r="A1012" s="29"/>
      <c r="B1012" s="3" t="s">
        <v>268</v>
      </c>
      <c r="C1012" s="28"/>
      <c r="D1012" s="23">
        <v>0.31631999999999999</v>
      </c>
      <c r="E1012" s="23">
        <v>0.3211</v>
      </c>
      <c r="F1012" s="23">
        <v>0.31638090910668004</v>
      </c>
      <c r="G1012" s="23">
        <v>0.32650000000000001</v>
      </c>
      <c r="H1012" s="23">
        <v>0.76</v>
      </c>
      <c r="I1012" s="23">
        <v>0.30649999999999999</v>
      </c>
      <c r="J1012" s="23">
        <v>0.30349999999999999</v>
      </c>
      <c r="K1012" s="23">
        <v>0.31</v>
      </c>
      <c r="L1012" s="23">
        <v>0.30499999999999999</v>
      </c>
      <c r="M1012" s="23">
        <v>0.30820000000000003</v>
      </c>
      <c r="N1012" s="23">
        <v>0.32700000000000001</v>
      </c>
      <c r="O1012" s="23">
        <v>0.31950000000000001</v>
      </c>
      <c r="P1012" s="23">
        <v>0.32600000000000001</v>
      </c>
      <c r="Q1012" s="23">
        <v>0.32700000000000001</v>
      </c>
      <c r="R1012" s="23">
        <v>0.32550000000000001</v>
      </c>
      <c r="S1012" s="23">
        <v>0.31122820000000001</v>
      </c>
      <c r="T1012" s="23">
        <v>0.32</v>
      </c>
      <c r="U1012" s="23">
        <v>0.30499999999999999</v>
      </c>
      <c r="V1012" s="23">
        <v>0.30519499999999999</v>
      </c>
      <c r="W1012" s="215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53"/>
    </row>
    <row r="1013" spans="1:65">
      <c r="A1013" s="29"/>
      <c r="B1013" s="3" t="s">
        <v>269</v>
      </c>
      <c r="C1013" s="28"/>
      <c r="D1013" s="23">
        <v>2.7221462120907455E-3</v>
      </c>
      <c r="E1013" s="23">
        <v>2.4945941553687679E-3</v>
      </c>
      <c r="F1013" s="23">
        <v>5.1982595307682239E-3</v>
      </c>
      <c r="G1013" s="23">
        <v>1.4719601443880035E-3</v>
      </c>
      <c r="H1013" s="23">
        <v>2.0655911179772911E-2</v>
      </c>
      <c r="I1013" s="23">
        <v>4.8751068364361726E-3</v>
      </c>
      <c r="J1013" s="23">
        <v>7.0129641854687175E-2</v>
      </c>
      <c r="K1013" s="23">
        <v>1.0327955589886455E-2</v>
      </c>
      <c r="L1013" s="23">
        <v>5.4772255750516656E-3</v>
      </c>
      <c r="M1013" s="23">
        <v>4.0776218559351518E-3</v>
      </c>
      <c r="N1013" s="23">
        <v>4.8579831205964518E-3</v>
      </c>
      <c r="O1013" s="23">
        <v>3.9370039370059092E-3</v>
      </c>
      <c r="P1013" s="23">
        <v>9.3041209507758876E-3</v>
      </c>
      <c r="Q1013" s="23">
        <v>4.0865633483405141E-3</v>
      </c>
      <c r="R1013" s="23">
        <v>3.9707262140151007E-3</v>
      </c>
      <c r="S1013" s="23">
        <v>3.5832049628323976E-3</v>
      </c>
      <c r="T1013" s="23">
        <v>5.1639777949432268E-3</v>
      </c>
      <c r="U1013" s="23">
        <v>5.4772255750516656E-3</v>
      </c>
      <c r="V1013" s="23">
        <v>7.5493393529941898E-3</v>
      </c>
      <c r="W1013" s="215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53"/>
    </row>
    <row r="1014" spans="1:65">
      <c r="A1014" s="29"/>
      <c r="B1014" s="3" t="s">
        <v>87</v>
      </c>
      <c r="C1014" s="28"/>
      <c r="D1014" s="13">
        <v>8.6122064416943363E-3</v>
      </c>
      <c r="E1014" s="13">
        <v>7.765273635389161E-3</v>
      </c>
      <c r="F1014" s="13">
        <v>1.6450176093095861E-2</v>
      </c>
      <c r="G1014" s="13">
        <v>4.5175247398097293E-3</v>
      </c>
      <c r="H1014" s="13">
        <v>2.741935112359236E-2</v>
      </c>
      <c r="I1014" s="13">
        <v>1.5819708501144964E-2</v>
      </c>
      <c r="J1014" s="13">
        <v>0.26784077092814962</v>
      </c>
      <c r="K1014" s="13">
        <v>3.2614596599641436E-2</v>
      </c>
      <c r="L1014" s="13">
        <v>1.7958116639513657E-2</v>
      </c>
      <c r="M1014" s="13">
        <v>1.320687240788713E-2</v>
      </c>
      <c r="N1014" s="13">
        <v>1.4856217494178751E-2</v>
      </c>
      <c r="O1014" s="13">
        <v>1.2322391039142126E-2</v>
      </c>
      <c r="P1014" s="13">
        <v>2.8467478686718676E-2</v>
      </c>
      <c r="Q1014" s="13">
        <v>1.2478056025467218E-2</v>
      </c>
      <c r="R1014" s="13">
        <v>1.2186372012322559E-2</v>
      </c>
      <c r="S1014" s="13">
        <v>1.1509028340897204E-2</v>
      </c>
      <c r="T1014" s="13">
        <v>1.6307298299820715E-2</v>
      </c>
      <c r="U1014" s="13">
        <v>1.7958116639513657E-2</v>
      </c>
      <c r="V1014" s="13">
        <v>2.4818440300107578E-2</v>
      </c>
      <c r="W1014" s="150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9"/>
      <c r="B1015" s="3" t="s">
        <v>270</v>
      </c>
      <c r="C1015" s="28"/>
      <c r="D1015" s="13">
        <v>6.252583786656718E-4</v>
      </c>
      <c r="E1015" s="13">
        <v>1.6992104069053271E-2</v>
      </c>
      <c r="F1015" s="13">
        <v>3.7274735603132214E-4</v>
      </c>
      <c r="G1015" s="13">
        <v>3.1501719042801302E-2</v>
      </c>
      <c r="H1015" s="13">
        <v>1.3848530793214633</v>
      </c>
      <c r="I1015" s="13">
        <v>-2.4426251401463372E-2</v>
      </c>
      <c r="J1015" s="13">
        <v>-0.17110526822698702</v>
      </c>
      <c r="K1015" s="13">
        <v>2.4824890953056844E-3</v>
      </c>
      <c r="L1015" s="13">
        <v>-3.4451076292416394E-2</v>
      </c>
      <c r="M1015" s="13">
        <v>-2.2579573132077146E-2</v>
      </c>
      <c r="N1015" s="13">
        <v>3.519507558157331E-2</v>
      </c>
      <c r="O1015" s="13">
        <v>1.1452069260895037E-2</v>
      </c>
      <c r="P1015" s="13">
        <v>3.4667453218891753E-2</v>
      </c>
      <c r="Q1015" s="13">
        <v>3.6777942669618646E-2</v>
      </c>
      <c r="R1015" s="13">
        <v>3.1501719042801302E-2</v>
      </c>
      <c r="S1015" s="13">
        <v>-1.4384700881613144E-2</v>
      </c>
      <c r="T1015" s="13">
        <v>2.4824890953056844E-3</v>
      </c>
      <c r="U1015" s="13">
        <v>-3.4451076292416394E-2</v>
      </c>
      <c r="V1015" s="13">
        <v>-3.7038536359007668E-2</v>
      </c>
      <c r="W1015" s="150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9"/>
      <c r="B1016" s="44" t="s">
        <v>271</v>
      </c>
      <c r="C1016" s="45"/>
      <c r="D1016" s="43">
        <v>0.04</v>
      </c>
      <c r="E1016" s="43">
        <v>0.34</v>
      </c>
      <c r="F1016" s="43">
        <v>0.05</v>
      </c>
      <c r="G1016" s="43">
        <v>0.67</v>
      </c>
      <c r="H1016" s="43">
        <v>32.119999999999997</v>
      </c>
      <c r="I1016" s="43">
        <v>0.63</v>
      </c>
      <c r="J1016" s="43">
        <v>4.03</v>
      </c>
      <c r="K1016" s="43">
        <v>0</v>
      </c>
      <c r="L1016" s="43">
        <v>0.86</v>
      </c>
      <c r="M1016" s="43">
        <v>0.57999999999999996</v>
      </c>
      <c r="N1016" s="43">
        <v>0.76</v>
      </c>
      <c r="O1016" s="43">
        <v>0.21</v>
      </c>
      <c r="P1016" s="43">
        <v>0.75</v>
      </c>
      <c r="Q1016" s="43">
        <v>0.8</v>
      </c>
      <c r="R1016" s="43">
        <v>0.67</v>
      </c>
      <c r="S1016" s="43">
        <v>0.39</v>
      </c>
      <c r="T1016" s="43">
        <v>0</v>
      </c>
      <c r="U1016" s="43">
        <v>0.86</v>
      </c>
      <c r="V1016" s="43">
        <v>0.92</v>
      </c>
      <c r="W1016" s="150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BM1017" s="52"/>
    </row>
    <row r="1018" spans="1:65" ht="15">
      <c r="B1018" s="8" t="s">
        <v>506</v>
      </c>
      <c r="BM1018" s="27" t="s">
        <v>67</v>
      </c>
    </row>
    <row r="1019" spans="1:65" ht="15">
      <c r="A1019" s="24" t="s">
        <v>64</v>
      </c>
      <c r="B1019" s="18" t="s">
        <v>115</v>
      </c>
      <c r="C1019" s="15" t="s">
        <v>116</v>
      </c>
      <c r="D1019" s="16" t="s">
        <v>238</v>
      </c>
      <c r="E1019" s="17" t="s">
        <v>238</v>
      </c>
      <c r="F1019" s="17" t="s">
        <v>238</v>
      </c>
      <c r="G1019" s="17" t="s">
        <v>238</v>
      </c>
      <c r="H1019" s="17" t="s">
        <v>238</v>
      </c>
      <c r="I1019" s="17" t="s">
        <v>238</v>
      </c>
      <c r="J1019" s="17" t="s">
        <v>238</v>
      </c>
      <c r="K1019" s="17" t="s">
        <v>238</v>
      </c>
      <c r="L1019" s="17" t="s">
        <v>238</v>
      </c>
      <c r="M1019" s="17" t="s">
        <v>238</v>
      </c>
      <c r="N1019" s="17" t="s">
        <v>238</v>
      </c>
      <c r="O1019" s="17" t="s">
        <v>238</v>
      </c>
      <c r="P1019" s="17" t="s">
        <v>238</v>
      </c>
      <c r="Q1019" s="17" t="s">
        <v>238</v>
      </c>
      <c r="R1019" s="17" t="s">
        <v>238</v>
      </c>
      <c r="S1019" s="17" t="s">
        <v>238</v>
      </c>
      <c r="T1019" s="17" t="s">
        <v>238</v>
      </c>
      <c r="U1019" s="17" t="s">
        <v>238</v>
      </c>
      <c r="V1019" s="17" t="s">
        <v>238</v>
      </c>
      <c r="W1019" s="17" t="s">
        <v>238</v>
      </c>
      <c r="X1019" s="150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239</v>
      </c>
      <c r="C1020" s="9" t="s">
        <v>239</v>
      </c>
      <c r="D1020" s="148" t="s">
        <v>241</v>
      </c>
      <c r="E1020" s="149" t="s">
        <v>242</v>
      </c>
      <c r="F1020" s="149" t="s">
        <v>243</v>
      </c>
      <c r="G1020" s="149" t="s">
        <v>244</v>
      </c>
      <c r="H1020" s="149" t="s">
        <v>245</v>
      </c>
      <c r="I1020" s="149" t="s">
        <v>246</v>
      </c>
      <c r="J1020" s="149" t="s">
        <v>247</v>
      </c>
      <c r="K1020" s="149" t="s">
        <v>248</v>
      </c>
      <c r="L1020" s="149" t="s">
        <v>249</v>
      </c>
      <c r="M1020" s="149" t="s">
        <v>250</v>
      </c>
      <c r="N1020" s="149" t="s">
        <v>251</v>
      </c>
      <c r="O1020" s="149" t="s">
        <v>252</v>
      </c>
      <c r="P1020" s="149" t="s">
        <v>253</v>
      </c>
      <c r="Q1020" s="149" t="s">
        <v>254</v>
      </c>
      <c r="R1020" s="149" t="s">
        <v>255</v>
      </c>
      <c r="S1020" s="149" t="s">
        <v>273</v>
      </c>
      <c r="T1020" s="149" t="s">
        <v>256</v>
      </c>
      <c r="U1020" s="149" t="s">
        <v>257</v>
      </c>
      <c r="V1020" s="149" t="s">
        <v>258</v>
      </c>
      <c r="W1020" s="149" t="s">
        <v>280</v>
      </c>
      <c r="X1020" s="150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299</v>
      </c>
      <c r="E1021" s="11" t="s">
        <v>299</v>
      </c>
      <c r="F1021" s="11" t="s">
        <v>299</v>
      </c>
      <c r="G1021" s="11" t="s">
        <v>299</v>
      </c>
      <c r="H1021" s="11" t="s">
        <v>299</v>
      </c>
      <c r="I1021" s="11" t="s">
        <v>299</v>
      </c>
      <c r="J1021" s="11" t="s">
        <v>299</v>
      </c>
      <c r="K1021" s="11" t="s">
        <v>300</v>
      </c>
      <c r="L1021" s="11" t="s">
        <v>299</v>
      </c>
      <c r="M1021" s="11" t="s">
        <v>300</v>
      </c>
      <c r="N1021" s="11" t="s">
        <v>299</v>
      </c>
      <c r="O1021" s="11" t="s">
        <v>299</v>
      </c>
      <c r="P1021" s="11" t="s">
        <v>299</v>
      </c>
      <c r="Q1021" s="11" t="s">
        <v>299</v>
      </c>
      <c r="R1021" s="11" t="s">
        <v>299</v>
      </c>
      <c r="S1021" s="11" t="s">
        <v>299</v>
      </c>
      <c r="T1021" s="11" t="s">
        <v>299</v>
      </c>
      <c r="U1021" s="11" t="s">
        <v>300</v>
      </c>
      <c r="V1021" s="11" t="s">
        <v>300</v>
      </c>
      <c r="W1021" s="11" t="s">
        <v>299</v>
      </c>
      <c r="X1021" s="150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2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150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3</v>
      </c>
    </row>
    <row r="1023" spans="1:65">
      <c r="A1023" s="29"/>
      <c r="B1023" s="18">
        <v>1</v>
      </c>
      <c r="C1023" s="14">
        <v>1</v>
      </c>
      <c r="D1023" s="144">
        <v>0.45989999999999998</v>
      </c>
      <c r="E1023" s="21">
        <v>0.379</v>
      </c>
      <c r="F1023" s="21">
        <v>0.4</v>
      </c>
      <c r="G1023" s="21">
        <v>0.3964472996367524</v>
      </c>
      <c r="H1023" s="21">
        <v>0.39</v>
      </c>
      <c r="I1023" s="21">
        <v>0.36</v>
      </c>
      <c r="J1023" s="21">
        <v>0.4</v>
      </c>
      <c r="K1023" s="21">
        <v>0.39</v>
      </c>
      <c r="L1023" s="144" t="s">
        <v>312</v>
      </c>
      <c r="M1023" s="21">
        <v>0.36</v>
      </c>
      <c r="N1023" s="21">
        <v>0.316</v>
      </c>
      <c r="O1023" s="21">
        <v>0.34699999999999998</v>
      </c>
      <c r="P1023" s="21">
        <v>0.35799999999999998</v>
      </c>
      <c r="Q1023" s="21">
        <v>0.33100000000000002</v>
      </c>
      <c r="R1023" s="21">
        <v>0.35699999999999998</v>
      </c>
      <c r="S1023" s="21">
        <v>0.38</v>
      </c>
      <c r="T1023" s="21">
        <v>0.39179999999999998</v>
      </c>
      <c r="U1023" s="21">
        <v>0.39</v>
      </c>
      <c r="V1023" s="21">
        <v>0.41</v>
      </c>
      <c r="W1023" s="21">
        <v>0.3251</v>
      </c>
      <c r="X1023" s="150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>
        <v>1</v>
      </c>
      <c r="C1024" s="9">
        <v>2</v>
      </c>
      <c r="D1024" s="145">
        <v>0.49149999999999999</v>
      </c>
      <c r="E1024" s="11">
        <v>0.39700000000000002</v>
      </c>
      <c r="F1024" s="11">
        <v>0.39</v>
      </c>
      <c r="G1024" s="11">
        <v>0.39026365290099518</v>
      </c>
      <c r="H1024" s="11">
        <v>0.39</v>
      </c>
      <c r="I1024" s="11">
        <v>0.37</v>
      </c>
      <c r="J1024" s="11">
        <v>0.41</v>
      </c>
      <c r="K1024" s="11">
        <v>0.4</v>
      </c>
      <c r="L1024" s="145" t="s">
        <v>312</v>
      </c>
      <c r="M1024" s="11">
        <v>0.36</v>
      </c>
      <c r="N1024" s="11">
        <v>0.31</v>
      </c>
      <c r="O1024" s="11">
        <v>0.35399999999999998</v>
      </c>
      <c r="P1024" s="11">
        <v>0.36299999999999999</v>
      </c>
      <c r="Q1024" s="11">
        <v>0.36099999999999999</v>
      </c>
      <c r="R1024" s="11">
        <v>0.36699999999999999</v>
      </c>
      <c r="S1024" s="11">
        <v>0.376</v>
      </c>
      <c r="T1024" s="11">
        <v>0.38439000000000001</v>
      </c>
      <c r="U1024" s="11">
        <v>0.38</v>
      </c>
      <c r="V1024" s="11">
        <v>0.42</v>
      </c>
      <c r="W1024" s="11">
        <v>0.33910000000000001</v>
      </c>
      <c r="X1024" s="150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e">
        <v>#N/A</v>
      </c>
    </row>
    <row r="1025" spans="1:65">
      <c r="A1025" s="29"/>
      <c r="B1025" s="19">
        <v>1</v>
      </c>
      <c r="C1025" s="9">
        <v>3</v>
      </c>
      <c r="D1025" s="145">
        <v>0.45729999999999998</v>
      </c>
      <c r="E1025" s="11">
        <v>0.371</v>
      </c>
      <c r="F1025" s="11">
        <v>0.4</v>
      </c>
      <c r="G1025" s="11">
        <v>0.41683859601222278</v>
      </c>
      <c r="H1025" s="11">
        <v>0.39</v>
      </c>
      <c r="I1025" s="11">
        <v>0.36</v>
      </c>
      <c r="J1025" s="11">
        <v>0.41</v>
      </c>
      <c r="K1025" s="11">
        <v>0.4</v>
      </c>
      <c r="L1025" s="145" t="s">
        <v>312</v>
      </c>
      <c r="M1025" s="11">
        <v>0.36</v>
      </c>
      <c r="N1025" s="11">
        <v>0.311</v>
      </c>
      <c r="O1025" s="11">
        <v>0.33600000000000002</v>
      </c>
      <c r="P1025" s="11">
        <v>0.35799999999999998</v>
      </c>
      <c r="Q1025" s="11">
        <v>0.373</v>
      </c>
      <c r="R1025" s="11">
        <v>0.35699999999999998</v>
      </c>
      <c r="S1025" s="11">
        <v>0.36899999999999999</v>
      </c>
      <c r="T1025" s="11">
        <v>0.39007999999999998</v>
      </c>
      <c r="U1025" s="11">
        <v>0.39</v>
      </c>
      <c r="V1025" s="11">
        <v>0.41</v>
      </c>
      <c r="W1025" s="11">
        <v>0.36940000000000001</v>
      </c>
      <c r="X1025" s="150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16</v>
      </c>
    </row>
    <row r="1026" spans="1:65">
      <c r="A1026" s="29"/>
      <c r="B1026" s="19">
        <v>1</v>
      </c>
      <c r="C1026" s="9">
        <v>4</v>
      </c>
      <c r="D1026" s="145">
        <v>0.47899999999999998</v>
      </c>
      <c r="E1026" s="11">
        <v>0.38700000000000001</v>
      </c>
      <c r="F1026" s="11">
        <v>0.38</v>
      </c>
      <c r="G1026" s="11">
        <v>0.42905768592014337</v>
      </c>
      <c r="H1026" s="11">
        <v>0.4</v>
      </c>
      <c r="I1026" s="11">
        <v>0.35</v>
      </c>
      <c r="J1026" s="11">
        <v>0.4</v>
      </c>
      <c r="K1026" s="11">
        <v>0.39</v>
      </c>
      <c r="L1026" s="145">
        <v>0.02</v>
      </c>
      <c r="M1026" s="11">
        <v>0.36</v>
      </c>
      <c r="N1026" s="11">
        <v>0.312</v>
      </c>
      <c r="O1026" s="11">
        <v>0.33400000000000002</v>
      </c>
      <c r="P1026" s="11">
        <v>0.36299999999999999</v>
      </c>
      <c r="Q1026" s="11">
        <v>0.33200000000000002</v>
      </c>
      <c r="R1026" s="11">
        <v>0.36299999999999999</v>
      </c>
      <c r="S1026" s="11">
        <v>0.371</v>
      </c>
      <c r="T1026" s="11">
        <v>0.39278000000000002</v>
      </c>
      <c r="U1026" s="11">
        <v>0.38</v>
      </c>
      <c r="V1026" s="11">
        <v>0.44</v>
      </c>
      <c r="W1026" s="11">
        <v>0.35859999999999997</v>
      </c>
      <c r="X1026" s="150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0.37554708931838493</v>
      </c>
    </row>
    <row r="1027" spans="1:65">
      <c r="A1027" s="29"/>
      <c r="B1027" s="19">
        <v>1</v>
      </c>
      <c r="C1027" s="9">
        <v>5</v>
      </c>
      <c r="D1027" s="145">
        <v>0.47710000000000008</v>
      </c>
      <c r="E1027" s="11">
        <v>0.378</v>
      </c>
      <c r="F1027" s="11">
        <v>0.39</v>
      </c>
      <c r="G1027" s="11">
        <v>0.41855523932304478</v>
      </c>
      <c r="H1027" s="11">
        <v>0.39</v>
      </c>
      <c r="I1027" s="11">
        <v>0.37</v>
      </c>
      <c r="J1027" s="11">
        <v>0.39</v>
      </c>
      <c r="K1027" s="11">
        <v>0.39</v>
      </c>
      <c r="L1027" s="145" t="s">
        <v>312</v>
      </c>
      <c r="M1027" s="11">
        <v>0.37</v>
      </c>
      <c r="N1027" s="11">
        <v>0.311</v>
      </c>
      <c r="O1027" s="11">
        <v>0.34</v>
      </c>
      <c r="P1027" s="11">
        <v>0.36099999999999999</v>
      </c>
      <c r="Q1027" s="11">
        <v>0.34</v>
      </c>
      <c r="R1027" s="11">
        <v>0.36299999999999999</v>
      </c>
      <c r="S1027" s="11">
        <v>0.36399999999999999</v>
      </c>
      <c r="T1027" s="11">
        <v>0.39028000000000002</v>
      </c>
      <c r="U1027" s="11">
        <v>0.4</v>
      </c>
      <c r="V1027" s="11">
        <v>0.41</v>
      </c>
      <c r="W1027" s="11">
        <v>0.35720000000000002</v>
      </c>
      <c r="X1027" s="150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116</v>
      </c>
    </row>
    <row r="1028" spans="1:65">
      <c r="A1028" s="29"/>
      <c r="B1028" s="19">
        <v>1</v>
      </c>
      <c r="C1028" s="9">
        <v>6</v>
      </c>
      <c r="D1028" s="145">
        <v>0.47839999999999994</v>
      </c>
      <c r="E1028" s="11">
        <v>0.41</v>
      </c>
      <c r="F1028" s="11">
        <v>0.38</v>
      </c>
      <c r="G1028" s="11">
        <v>0.41315317259241535</v>
      </c>
      <c r="H1028" s="11">
        <v>0.4</v>
      </c>
      <c r="I1028" s="11">
        <v>0.36</v>
      </c>
      <c r="J1028" s="11">
        <v>0.4</v>
      </c>
      <c r="K1028" s="11">
        <v>0.4</v>
      </c>
      <c r="L1028" s="145" t="s">
        <v>312</v>
      </c>
      <c r="M1028" s="11">
        <v>0.35</v>
      </c>
      <c r="N1028" s="11">
        <v>0.31</v>
      </c>
      <c r="O1028" s="11">
        <v>0.33700000000000002</v>
      </c>
      <c r="P1028" s="11">
        <v>0.375</v>
      </c>
      <c r="Q1028" s="11">
        <v>0.374</v>
      </c>
      <c r="R1028" s="11">
        <v>0.36199999999999999</v>
      </c>
      <c r="S1028" s="11">
        <v>0.378</v>
      </c>
      <c r="T1028" s="11">
        <v>0.38613999999999998</v>
      </c>
      <c r="U1028" s="11">
        <v>0.41</v>
      </c>
      <c r="V1028" s="11">
        <v>0.45</v>
      </c>
      <c r="W1028" s="11">
        <v>0.37390000000000001</v>
      </c>
      <c r="X1028" s="150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9"/>
      <c r="B1029" s="20" t="s">
        <v>267</v>
      </c>
      <c r="C1029" s="12"/>
      <c r="D1029" s="22">
        <v>0.47386666666666671</v>
      </c>
      <c r="E1029" s="22">
        <v>0.38700000000000001</v>
      </c>
      <c r="F1029" s="22">
        <v>0.38999999999999996</v>
      </c>
      <c r="G1029" s="22">
        <v>0.41071927439759565</v>
      </c>
      <c r="H1029" s="22">
        <v>0.39333333333333331</v>
      </c>
      <c r="I1029" s="22">
        <v>0.36166666666666664</v>
      </c>
      <c r="J1029" s="22">
        <v>0.40166666666666667</v>
      </c>
      <c r="K1029" s="22">
        <v>0.39500000000000002</v>
      </c>
      <c r="L1029" s="22">
        <v>0.02</v>
      </c>
      <c r="M1029" s="22">
        <v>0.36000000000000004</v>
      </c>
      <c r="N1029" s="22">
        <v>0.3116666666666667</v>
      </c>
      <c r="O1029" s="22">
        <v>0.34133333333333332</v>
      </c>
      <c r="P1029" s="22">
        <v>0.36299999999999999</v>
      </c>
      <c r="Q1029" s="22">
        <v>0.35183333333333339</v>
      </c>
      <c r="R1029" s="22">
        <v>0.36149999999999999</v>
      </c>
      <c r="S1029" s="22">
        <v>0.373</v>
      </c>
      <c r="T1029" s="22">
        <v>0.38924500000000001</v>
      </c>
      <c r="U1029" s="22">
        <v>0.39166666666666666</v>
      </c>
      <c r="V1029" s="22">
        <v>0.42333333333333334</v>
      </c>
      <c r="W1029" s="22">
        <v>0.35388333333333333</v>
      </c>
      <c r="X1029" s="150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9"/>
      <c r="B1030" s="3" t="s">
        <v>268</v>
      </c>
      <c r="C1030" s="28"/>
      <c r="D1030" s="11">
        <v>0.47775000000000001</v>
      </c>
      <c r="E1030" s="11">
        <v>0.38300000000000001</v>
      </c>
      <c r="F1030" s="11">
        <v>0.39</v>
      </c>
      <c r="G1030" s="11">
        <v>0.41499588430231904</v>
      </c>
      <c r="H1030" s="11">
        <v>0.39</v>
      </c>
      <c r="I1030" s="11">
        <v>0.36</v>
      </c>
      <c r="J1030" s="11">
        <v>0.4</v>
      </c>
      <c r="K1030" s="11">
        <v>0.39500000000000002</v>
      </c>
      <c r="L1030" s="11">
        <v>0.02</v>
      </c>
      <c r="M1030" s="11">
        <v>0.36</v>
      </c>
      <c r="N1030" s="11">
        <v>0.311</v>
      </c>
      <c r="O1030" s="11">
        <v>0.33850000000000002</v>
      </c>
      <c r="P1030" s="11">
        <v>0.36199999999999999</v>
      </c>
      <c r="Q1030" s="11">
        <v>0.35050000000000003</v>
      </c>
      <c r="R1030" s="11">
        <v>0.36249999999999999</v>
      </c>
      <c r="S1030" s="11">
        <v>0.3735</v>
      </c>
      <c r="T1030" s="11">
        <v>0.39017999999999997</v>
      </c>
      <c r="U1030" s="11">
        <v>0.39</v>
      </c>
      <c r="V1030" s="11">
        <v>0.41499999999999998</v>
      </c>
      <c r="W1030" s="11">
        <v>0.3579</v>
      </c>
      <c r="X1030" s="150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9"/>
      <c r="B1031" s="3" t="s">
        <v>269</v>
      </c>
      <c r="C1031" s="28"/>
      <c r="D1031" s="23">
        <v>1.294459990369215E-2</v>
      </c>
      <c r="E1031" s="23">
        <v>1.4352700094407318E-2</v>
      </c>
      <c r="F1031" s="23">
        <v>8.9442719099991665E-3</v>
      </c>
      <c r="G1031" s="23">
        <v>1.4582121624204752E-2</v>
      </c>
      <c r="H1031" s="23">
        <v>5.1639777949432268E-3</v>
      </c>
      <c r="I1031" s="23">
        <v>7.5277265270908165E-3</v>
      </c>
      <c r="J1031" s="23">
        <v>7.5277265270907922E-3</v>
      </c>
      <c r="K1031" s="23">
        <v>5.4772255750516656E-3</v>
      </c>
      <c r="L1031" s="23" t="s">
        <v>663</v>
      </c>
      <c r="M1031" s="23">
        <v>6.324555320336764E-3</v>
      </c>
      <c r="N1031" s="23">
        <v>2.250925735484553E-3</v>
      </c>
      <c r="O1031" s="23">
        <v>7.6854841530424331E-3</v>
      </c>
      <c r="P1031" s="23">
        <v>6.2928530890209149E-3</v>
      </c>
      <c r="Q1031" s="23">
        <v>1.9954114028607389E-2</v>
      </c>
      <c r="R1031" s="23">
        <v>3.8858718455450927E-3</v>
      </c>
      <c r="S1031" s="23">
        <v>6.0663003552412463E-3</v>
      </c>
      <c r="T1031" s="23">
        <v>3.2864798797497623E-3</v>
      </c>
      <c r="U1031" s="23">
        <v>1.1690451944500115E-2</v>
      </c>
      <c r="V1031" s="23">
        <v>1.7511900715418277E-2</v>
      </c>
      <c r="W1031" s="23">
        <v>1.8556445421110873E-2</v>
      </c>
      <c r="X1031" s="215"/>
      <c r="Y1031" s="216"/>
      <c r="Z1031" s="216"/>
      <c r="AA1031" s="216"/>
      <c r="AB1031" s="216"/>
      <c r="AC1031" s="216"/>
      <c r="AD1031" s="216"/>
      <c r="AE1031" s="216"/>
      <c r="AF1031" s="216"/>
      <c r="AG1031" s="216"/>
      <c r="AH1031" s="216"/>
      <c r="AI1031" s="216"/>
      <c r="AJ1031" s="216"/>
      <c r="AK1031" s="216"/>
      <c r="AL1031" s="216"/>
      <c r="AM1031" s="216"/>
      <c r="AN1031" s="216"/>
      <c r="AO1031" s="216"/>
      <c r="AP1031" s="216"/>
      <c r="AQ1031" s="216"/>
      <c r="AR1031" s="216"/>
      <c r="AS1031" s="216"/>
      <c r="AT1031" s="216"/>
      <c r="AU1031" s="216"/>
      <c r="AV1031" s="216"/>
      <c r="AW1031" s="216"/>
      <c r="AX1031" s="216"/>
      <c r="AY1031" s="216"/>
      <c r="AZ1031" s="216"/>
      <c r="BA1031" s="216"/>
      <c r="BB1031" s="216"/>
      <c r="BC1031" s="216"/>
      <c r="BD1031" s="216"/>
      <c r="BE1031" s="216"/>
      <c r="BF1031" s="216"/>
      <c r="BG1031" s="216"/>
      <c r="BH1031" s="216"/>
      <c r="BI1031" s="216"/>
      <c r="BJ1031" s="216"/>
      <c r="BK1031" s="216"/>
      <c r="BL1031" s="216"/>
      <c r="BM1031" s="53"/>
    </row>
    <row r="1032" spans="1:65">
      <c r="A1032" s="29"/>
      <c r="B1032" s="3" t="s">
        <v>87</v>
      </c>
      <c r="C1032" s="28"/>
      <c r="D1032" s="13">
        <v>2.7316966594735825E-2</v>
      </c>
      <c r="E1032" s="13">
        <v>3.7087080347305734E-2</v>
      </c>
      <c r="F1032" s="13">
        <v>2.2934030538459403E-2</v>
      </c>
      <c r="G1032" s="13">
        <v>3.5503864885796835E-2</v>
      </c>
      <c r="H1032" s="13">
        <v>1.3128757105787866E-2</v>
      </c>
      <c r="I1032" s="13">
        <v>2.0813990397486132E-2</v>
      </c>
      <c r="J1032" s="13">
        <v>1.8741227868275832E-2</v>
      </c>
      <c r="K1032" s="13">
        <v>1.3866393860890293E-2</v>
      </c>
      <c r="L1032" s="13" t="s">
        <v>663</v>
      </c>
      <c r="M1032" s="13">
        <v>1.7568209223157674E-2</v>
      </c>
      <c r="N1032" s="13">
        <v>7.2222216111803832E-3</v>
      </c>
      <c r="O1032" s="13">
        <v>2.2516066854616504E-2</v>
      </c>
      <c r="P1032" s="13">
        <v>1.7335683440828968E-2</v>
      </c>
      <c r="Q1032" s="13">
        <v>5.6714677485383384E-2</v>
      </c>
      <c r="R1032" s="13">
        <v>1.0749299711051432E-2</v>
      </c>
      <c r="S1032" s="13">
        <v>1.6263539826384038E-2</v>
      </c>
      <c r="T1032" s="13">
        <v>8.4432166880750222E-3</v>
      </c>
      <c r="U1032" s="13">
        <v>2.9847962411489654E-2</v>
      </c>
      <c r="V1032" s="13">
        <v>4.1366694603350261E-2</v>
      </c>
      <c r="W1032" s="13">
        <v>5.2436618719288487E-2</v>
      </c>
      <c r="X1032" s="150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9"/>
      <c r="B1033" s="3" t="s">
        <v>270</v>
      </c>
      <c r="C1033" s="28"/>
      <c r="D1033" s="13">
        <v>0.26180359306400436</v>
      </c>
      <c r="E1033" s="13">
        <v>3.0496603508236575E-2</v>
      </c>
      <c r="F1033" s="13">
        <v>3.8484949271866187E-2</v>
      </c>
      <c r="G1033" s="13">
        <v>9.365585855837133E-2</v>
      </c>
      <c r="H1033" s="13">
        <v>4.7360889009232521E-2</v>
      </c>
      <c r="I1033" s="13">
        <v>-3.6960538495747985E-2</v>
      </c>
      <c r="J1033" s="13">
        <v>6.9550738352648578E-2</v>
      </c>
      <c r="K1033" s="13">
        <v>5.179885887791591E-2</v>
      </c>
      <c r="L1033" s="13">
        <v>-0.94674436157580177</v>
      </c>
      <c r="M1033" s="13">
        <v>-4.1398508364431041E-2</v>
      </c>
      <c r="N1033" s="13">
        <v>-0.17009963455624355</v>
      </c>
      <c r="O1033" s="13">
        <v>-9.1103770893682934E-2</v>
      </c>
      <c r="P1033" s="13">
        <v>-3.341016260080143E-2</v>
      </c>
      <c r="Q1033" s="13">
        <v>-6.3144560720978626E-2</v>
      </c>
      <c r="R1033" s="13">
        <v>-3.7404335482616347E-2</v>
      </c>
      <c r="S1033" s="13">
        <v>-6.7823433887023166E-3</v>
      </c>
      <c r="T1033" s="13">
        <v>3.6474548921352712E-2</v>
      </c>
      <c r="U1033" s="13">
        <v>4.2922919140549354E-2</v>
      </c>
      <c r="V1033" s="13">
        <v>0.12724434664552997</v>
      </c>
      <c r="W1033" s="13">
        <v>-5.7685857782498462E-2</v>
      </c>
      <c r="X1033" s="150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9"/>
      <c r="B1034" s="44" t="s">
        <v>271</v>
      </c>
      <c r="C1034" s="45"/>
      <c r="D1034" s="43">
        <v>3.29</v>
      </c>
      <c r="E1034" s="43">
        <v>0.25</v>
      </c>
      <c r="F1034" s="43">
        <v>0.35</v>
      </c>
      <c r="G1034" s="43">
        <v>1.08</v>
      </c>
      <c r="H1034" s="43">
        <v>0.47</v>
      </c>
      <c r="I1034" s="43">
        <v>0.64</v>
      </c>
      <c r="J1034" s="43">
        <v>0.76</v>
      </c>
      <c r="K1034" s="43">
        <v>0.53</v>
      </c>
      <c r="L1034" s="43">
        <v>12.9</v>
      </c>
      <c r="M1034" s="43">
        <v>0.7</v>
      </c>
      <c r="N1034" s="43">
        <v>2.39</v>
      </c>
      <c r="O1034" s="43">
        <v>1.35</v>
      </c>
      <c r="P1034" s="43">
        <v>0.6</v>
      </c>
      <c r="Q1034" s="43">
        <v>0.99</v>
      </c>
      <c r="R1034" s="43">
        <v>0.65</v>
      </c>
      <c r="S1034" s="43">
        <v>0.25</v>
      </c>
      <c r="T1034" s="43">
        <v>0.32</v>
      </c>
      <c r="U1034" s="43">
        <v>0.41</v>
      </c>
      <c r="V1034" s="43">
        <v>1.52</v>
      </c>
      <c r="W1034" s="43">
        <v>0.91</v>
      </c>
      <c r="X1034" s="150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BM1035" s="52"/>
    </row>
    <row r="1036" spans="1:65" ht="15">
      <c r="B1036" s="8" t="s">
        <v>570</v>
      </c>
      <c r="BM1036" s="27" t="s">
        <v>67</v>
      </c>
    </row>
    <row r="1037" spans="1:65" ht="15">
      <c r="A1037" s="24" t="s">
        <v>65</v>
      </c>
      <c r="B1037" s="18" t="s">
        <v>115</v>
      </c>
      <c r="C1037" s="15" t="s">
        <v>116</v>
      </c>
      <c r="D1037" s="16" t="s">
        <v>238</v>
      </c>
      <c r="E1037" s="17" t="s">
        <v>238</v>
      </c>
      <c r="F1037" s="17" t="s">
        <v>238</v>
      </c>
      <c r="G1037" s="17" t="s">
        <v>238</v>
      </c>
      <c r="H1037" s="17" t="s">
        <v>238</v>
      </c>
      <c r="I1037" s="17" t="s">
        <v>238</v>
      </c>
      <c r="J1037" s="17" t="s">
        <v>238</v>
      </c>
      <c r="K1037" s="17" t="s">
        <v>238</v>
      </c>
      <c r="L1037" s="17" t="s">
        <v>238</v>
      </c>
      <c r="M1037" s="17" t="s">
        <v>238</v>
      </c>
      <c r="N1037" s="17" t="s">
        <v>238</v>
      </c>
      <c r="O1037" s="17" t="s">
        <v>238</v>
      </c>
      <c r="P1037" s="150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239</v>
      </c>
      <c r="C1038" s="9" t="s">
        <v>239</v>
      </c>
      <c r="D1038" s="148" t="s">
        <v>241</v>
      </c>
      <c r="E1038" s="149" t="s">
        <v>243</v>
      </c>
      <c r="F1038" s="149" t="s">
        <v>244</v>
      </c>
      <c r="G1038" s="149" t="s">
        <v>246</v>
      </c>
      <c r="H1038" s="149" t="s">
        <v>248</v>
      </c>
      <c r="I1038" s="149" t="s">
        <v>252</v>
      </c>
      <c r="J1038" s="149" t="s">
        <v>253</v>
      </c>
      <c r="K1038" s="149" t="s">
        <v>254</v>
      </c>
      <c r="L1038" s="149" t="s">
        <v>255</v>
      </c>
      <c r="M1038" s="149" t="s">
        <v>273</v>
      </c>
      <c r="N1038" s="149" t="s">
        <v>256</v>
      </c>
      <c r="O1038" s="149" t="s">
        <v>280</v>
      </c>
      <c r="P1038" s="150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299</v>
      </c>
      <c r="E1039" s="11" t="s">
        <v>299</v>
      </c>
      <c r="F1039" s="11" t="s">
        <v>299</v>
      </c>
      <c r="G1039" s="11" t="s">
        <v>299</v>
      </c>
      <c r="H1039" s="11" t="s">
        <v>300</v>
      </c>
      <c r="I1039" s="11" t="s">
        <v>299</v>
      </c>
      <c r="J1039" s="11" t="s">
        <v>299</v>
      </c>
      <c r="K1039" s="11" t="s">
        <v>299</v>
      </c>
      <c r="L1039" s="11" t="s">
        <v>299</v>
      </c>
      <c r="M1039" s="11" t="s">
        <v>299</v>
      </c>
      <c r="N1039" s="11" t="s">
        <v>299</v>
      </c>
      <c r="O1039" s="11" t="s">
        <v>299</v>
      </c>
      <c r="P1039" s="150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150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3</v>
      </c>
    </row>
    <row r="1041" spans="1:65">
      <c r="A1041" s="29"/>
      <c r="B1041" s="18">
        <v>1</v>
      </c>
      <c r="C1041" s="14">
        <v>1</v>
      </c>
      <c r="D1041" s="144">
        <v>0.19500000000000001</v>
      </c>
      <c r="E1041" s="21">
        <v>0.15</v>
      </c>
      <c r="F1041" s="21">
        <v>0.14174393927736112</v>
      </c>
      <c r="G1041" s="144">
        <v>0.12</v>
      </c>
      <c r="H1041" s="144">
        <v>0.2</v>
      </c>
      <c r="I1041" s="21">
        <v>0.151</v>
      </c>
      <c r="J1041" s="21">
        <v>0.16900000000000001</v>
      </c>
      <c r="K1041" s="21">
        <v>0.14599999999999999</v>
      </c>
      <c r="L1041" s="21">
        <v>0.14799999999999999</v>
      </c>
      <c r="M1041" s="21">
        <v>0.155</v>
      </c>
      <c r="N1041" s="21">
        <v>0.15553</v>
      </c>
      <c r="O1041" s="144">
        <v>0.1211</v>
      </c>
      <c r="P1041" s="150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45">
        <v>0.1943</v>
      </c>
      <c r="E1042" s="11">
        <v>0.15</v>
      </c>
      <c r="F1042" s="11">
        <v>0.14569071017385285</v>
      </c>
      <c r="G1042" s="145">
        <v>0.12</v>
      </c>
      <c r="H1042" s="145">
        <v>0.2</v>
      </c>
      <c r="I1042" s="11">
        <v>0.156</v>
      </c>
      <c r="J1042" s="11">
        <v>0.16800000000000001</v>
      </c>
      <c r="K1042" s="11">
        <v>0.14699999999999999</v>
      </c>
      <c r="L1042" s="11">
        <v>0.14899999999999999</v>
      </c>
      <c r="M1042" s="11">
        <v>0.155</v>
      </c>
      <c r="N1042" s="11">
        <v>0.1575</v>
      </c>
      <c r="O1042" s="145">
        <v>0.12509999999999999</v>
      </c>
      <c r="P1042" s="150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8</v>
      </c>
    </row>
    <row r="1043" spans="1:65">
      <c r="A1043" s="29"/>
      <c r="B1043" s="19">
        <v>1</v>
      </c>
      <c r="C1043" s="9">
        <v>3</v>
      </c>
      <c r="D1043" s="145">
        <v>0.19439999999999999</v>
      </c>
      <c r="E1043" s="11">
        <v>0.15</v>
      </c>
      <c r="F1043" s="11">
        <v>0.1460490058095501</v>
      </c>
      <c r="G1043" s="145">
        <v>0.12</v>
      </c>
      <c r="H1043" s="145">
        <v>0.2</v>
      </c>
      <c r="I1043" s="11">
        <v>0.156</v>
      </c>
      <c r="J1043" s="11">
        <v>0.17</v>
      </c>
      <c r="K1043" s="11">
        <v>0.14699999999999999</v>
      </c>
      <c r="L1043" s="11">
        <v>0.153</v>
      </c>
      <c r="M1043" s="11">
        <v>0.15</v>
      </c>
      <c r="N1043" s="11">
        <v>0.15565999999999999</v>
      </c>
      <c r="O1043" s="145">
        <v>0.13869999999999999</v>
      </c>
      <c r="P1043" s="150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45">
        <v>0.20169999999999999</v>
      </c>
      <c r="E1044" s="11">
        <v>0.15</v>
      </c>
      <c r="F1044" s="11">
        <v>0.14831317885698506</v>
      </c>
      <c r="G1044" s="145">
        <v>0.12</v>
      </c>
      <c r="H1044" s="145">
        <v>0.2</v>
      </c>
      <c r="I1044" s="11">
        <v>0.14899999999999999</v>
      </c>
      <c r="J1044" s="11">
        <v>0.16900000000000001</v>
      </c>
      <c r="K1044" s="11">
        <v>0.14000000000000001</v>
      </c>
      <c r="L1044" s="11">
        <v>0.159</v>
      </c>
      <c r="M1044" s="11">
        <v>0.153</v>
      </c>
      <c r="N1044" s="11">
        <v>0.15806999999999999</v>
      </c>
      <c r="O1044" s="145">
        <v>0.1363</v>
      </c>
      <c r="P1044" s="150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0.15277175869126738</v>
      </c>
    </row>
    <row r="1045" spans="1:65">
      <c r="A1045" s="29"/>
      <c r="B1045" s="19">
        <v>1</v>
      </c>
      <c r="C1045" s="9">
        <v>5</v>
      </c>
      <c r="D1045" s="146">
        <v>0.1792</v>
      </c>
      <c r="E1045" s="11">
        <v>0.14000000000000001</v>
      </c>
      <c r="F1045" s="11">
        <v>0.14535831564308627</v>
      </c>
      <c r="G1045" s="145">
        <v>0.12</v>
      </c>
      <c r="H1045" s="145">
        <v>0.2</v>
      </c>
      <c r="I1045" s="11">
        <v>0.14799999999999999</v>
      </c>
      <c r="J1045" s="11">
        <v>0.17</v>
      </c>
      <c r="K1045" s="11">
        <v>0.15</v>
      </c>
      <c r="L1045" s="11">
        <v>0.14499999999999999</v>
      </c>
      <c r="M1045" s="11">
        <v>0.14899999999999999</v>
      </c>
      <c r="N1045" s="11">
        <v>0.14946999999999999</v>
      </c>
      <c r="O1045" s="145">
        <v>0.1326</v>
      </c>
      <c r="P1045" s="150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117</v>
      </c>
    </row>
    <row r="1046" spans="1:65">
      <c r="A1046" s="29"/>
      <c r="B1046" s="19">
        <v>1</v>
      </c>
      <c r="C1046" s="9">
        <v>6</v>
      </c>
      <c r="D1046" s="145">
        <v>0.192</v>
      </c>
      <c r="E1046" s="11">
        <v>0.15</v>
      </c>
      <c r="F1046" s="11">
        <v>0.15593926741999964</v>
      </c>
      <c r="G1046" s="145">
        <v>0.12</v>
      </c>
      <c r="H1046" s="145">
        <v>0.2</v>
      </c>
      <c r="I1046" s="11">
        <v>0.14899999999999999</v>
      </c>
      <c r="J1046" s="11">
        <v>0.17</v>
      </c>
      <c r="K1046" s="11">
        <v>0.15</v>
      </c>
      <c r="L1046" s="11">
        <v>0.155</v>
      </c>
      <c r="M1046" s="11">
        <v>0.152</v>
      </c>
      <c r="N1046" s="11">
        <v>0.15572</v>
      </c>
      <c r="O1046" s="145">
        <v>0.13900000000000001</v>
      </c>
      <c r="P1046" s="150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9"/>
      <c r="B1047" s="20" t="s">
        <v>267</v>
      </c>
      <c r="C1047" s="12"/>
      <c r="D1047" s="22">
        <v>0.19276666666666667</v>
      </c>
      <c r="E1047" s="22">
        <v>0.14833333333333334</v>
      </c>
      <c r="F1047" s="22">
        <v>0.14718240286347253</v>
      </c>
      <c r="G1047" s="22">
        <v>0.12</v>
      </c>
      <c r="H1047" s="22">
        <v>0.19999999999999998</v>
      </c>
      <c r="I1047" s="22">
        <v>0.1515</v>
      </c>
      <c r="J1047" s="22">
        <v>0.16933333333333334</v>
      </c>
      <c r="K1047" s="22">
        <v>0.14666666666666667</v>
      </c>
      <c r="L1047" s="22">
        <v>0.1515</v>
      </c>
      <c r="M1047" s="22">
        <v>0.15233333333333335</v>
      </c>
      <c r="N1047" s="22">
        <v>0.15532499999999999</v>
      </c>
      <c r="O1047" s="22">
        <v>0.13213333333333332</v>
      </c>
      <c r="P1047" s="150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9"/>
      <c r="B1048" s="3" t="s">
        <v>268</v>
      </c>
      <c r="C1048" s="28"/>
      <c r="D1048" s="11">
        <v>0.19434999999999999</v>
      </c>
      <c r="E1048" s="11">
        <v>0.15</v>
      </c>
      <c r="F1048" s="11">
        <v>0.14586985799170149</v>
      </c>
      <c r="G1048" s="11">
        <v>0.12</v>
      </c>
      <c r="H1048" s="11">
        <v>0.2</v>
      </c>
      <c r="I1048" s="11">
        <v>0.15</v>
      </c>
      <c r="J1048" s="11">
        <v>0.16950000000000001</v>
      </c>
      <c r="K1048" s="11">
        <v>0.14699999999999999</v>
      </c>
      <c r="L1048" s="11">
        <v>0.151</v>
      </c>
      <c r="M1048" s="11">
        <v>0.1525</v>
      </c>
      <c r="N1048" s="11">
        <v>0.15569</v>
      </c>
      <c r="O1048" s="11">
        <v>0.13445000000000001</v>
      </c>
      <c r="P1048" s="150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9"/>
      <c r="B1049" s="3" t="s">
        <v>269</v>
      </c>
      <c r="C1049" s="28"/>
      <c r="D1049" s="23">
        <v>7.4088235683316579E-3</v>
      </c>
      <c r="E1049" s="23">
        <v>4.0824829046386219E-3</v>
      </c>
      <c r="F1049" s="23">
        <v>4.7827867929901716E-3</v>
      </c>
      <c r="G1049" s="23">
        <v>0</v>
      </c>
      <c r="H1049" s="23">
        <v>3.0404709722440586E-17</v>
      </c>
      <c r="I1049" s="23">
        <v>3.6193922141707748E-3</v>
      </c>
      <c r="J1049" s="23">
        <v>8.1649658092772682E-4</v>
      </c>
      <c r="K1049" s="23">
        <v>3.6696957185394291E-3</v>
      </c>
      <c r="L1049" s="23">
        <v>5.1283525619832387E-3</v>
      </c>
      <c r="M1049" s="23">
        <v>2.5033311140691471E-3</v>
      </c>
      <c r="N1049" s="23">
        <v>3.0612726111864008E-3</v>
      </c>
      <c r="O1049" s="23">
        <v>7.4706536974127446E-3</v>
      </c>
      <c r="P1049" s="215"/>
      <c r="Q1049" s="216"/>
      <c r="R1049" s="216"/>
      <c r="S1049" s="216"/>
      <c r="T1049" s="216"/>
      <c r="U1049" s="216"/>
      <c r="V1049" s="216"/>
      <c r="W1049" s="216"/>
      <c r="X1049" s="216"/>
      <c r="Y1049" s="216"/>
      <c r="Z1049" s="216"/>
      <c r="AA1049" s="216"/>
      <c r="AB1049" s="216"/>
      <c r="AC1049" s="216"/>
      <c r="AD1049" s="216"/>
      <c r="AE1049" s="216"/>
      <c r="AF1049" s="216"/>
      <c r="AG1049" s="216"/>
      <c r="AH1049" s="216"/>
      <c r="AI1049" s="216"/>
      <c r="AJ1049" s="216"/>
      <c r="AK1049" s="216"/>
      <c r="AL1049" s="216"/>
      <c r="AM1049" s="216"/>
      <c r="AN1049" s="216"/>
      <c r="AO1049" s="216"/>
      <c r="AP1049" s="216"/>
      <c r="AQ1049" s="216"/>
      <c r="AR1049" s="216"/>
      <c r="AS1049" s="216"/>
      <c r="AT1049" s="216"/>
      <c r="AU1049" s="216"/>
      <c r="AV1049" s="216"/>
      <c r="AW1049" s="216"/>
      <c r="AX1049" s="216"/>
      <c r="AY1049" s="216"/>
      <c r="AZ1049" s="216"/>
      <c r="BA1049" s="216"/>
      <c r="BB1049" s="216"/>
      <c r="BC1049" s="216"/>
      <c r="BD1049" s="216"/>
      <c r="BE1049" s="216"/>
      <c r="BF1049" s="216"/>
      <c r="BG1049" s="216"/>
      <c r="BH1049" s="216"/>
      <c r="BI1049" s="216"/>
      <c r="BJ1049" s="216"/>
      <c r="BK1049" s="216"/>
      <c r="BL1049" s="216"/>
      <c r="BM1049" s="53"/>
    </row>
    <row r="1050" spans="1:65">
      <c r="A1050" s="29"/>
      <c r="B1050" s="3" t="s">
        <v>87</v>
      </c>
      <c r="C1050" s="28"/>
      <c r="D1050" s="13">
        <v>3.8434153043394384E-2</v>
      </c>
      <c r="E1050" s="13">
        <v>2.7522356660485088E-2</v>
      </c>
      <c r="F1050" s="13">
        <v>3.2495642821015226E-2</v>
      </c>
      <c r="G1050" s="13">
        <v>0</v>
      </c>
      <c r="H1050" s="13">
        <v>1.5202354861220294E-16</v>
      </c>
      <c r="I1050" s="13">
        <v>2.3890377651292243E-2</v>
      </c>
      <c r="J1050" s="13">
        <v>4.8218302023290954E-3</v>
      </c>
      <c r="K1050" s="13">
        <v>2.5020652626405199E-2</v>
      </c>
      <c r="L1050" s="13">
        <v>3.3850511960285407E-2</v>
      </c>
      <c r="M1050" s="13">
        <v>1.6433245825399213E-2</v>
      </c>
      <c r="N1050" s="13">
        <v>1.9708820931507491E-2</v>
      </c>
      <c r="O1050" s="13">
        <v>5.6538751494041965E-2</v>
      </c>
      <c r="P1050" s="150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9"/>
      <c r="B1051" s="3" t="s">
        <v>270</v>
      </c>
      <c r="C1051" s="28"/>
      <c r="D1051" s="13">
        <v>0.26179516631882205</v>
      </c>
      <c r="E1051" s="13">
        <v>-2.9052656040332359E-2</v>
      </c>
      <c r="F1051" s="13">
        <v>-3.6586315924334145E-2</v>
      </c>
      <c r="G1051" s="13">
        <v>-0.21451450825734752</v>
      </c>
      <c r="H1051" s="13">
        <v>0.30914248623775409</v>
      </c>
      <c r="I1051" s="13">
        <v>-8.3245666749013347E-3</v>
      </c>
      <c r="J1051" s="13">
        <v>0.10840730501463192</v>
      </c>
      <c r="K1051" s="13">
        <v>-3.9962176758980283E-2</v>
      </c>
      <c r="L1051" s="13">
        <v>-8.3245666749013347E-3</v>
      </c>
      <c r="M1051" s="13">
        <v>-2.8698063155772058E-3</v>
      </c>
      <c r="N1051" s="13">
        <v>1.6712783374395634E-2</v>
      </c>
      <c r="O1051" s="13">
        <v>-0.13509319742559056</v>
      </c>
      <c r="P1051" s="150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9"/>
      <c r="B1052" s="44" t="s">
        <v>271</v>
      </c>
      <c r="C1052" s="45"/>
      <c r="D1052" s="43">
        <v>6.44</v>
      </c>
      <c r="E1052" s="43">
        <v>0.49</v>
      </c>
      <c r="F1052" s="43">
        <v>0.67</v>
      </c>
      <c r="G1052" s="43">
        <v>4.92</v>
      </c>
      <c r="H1052" s="43" t="s">
        <v>272</v>
      </c>
      <c r="I1052" s="43">
        <v>0</v>
      </c>
      <c r="J1052" s="43">
        <v>2.79</v>
      </c>
      <c r="K1052" s="43">
        <v>0.75</v>
      </c>
      <c r="L1052" s="43">
        <v>0</v>
      </c>
      <c r="M1052" s="43">
        <v>0.13</v>
      </c>
      <c r="N1052" s="43">
        <v>0.6</v>
      </c>
      <c r="O1052" s="43">
        <v>3.02</v>
      </c>
      <c r="P1052" s="150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30" t="s">
        <v>304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BM1053" s="52"/>
    </row>
    <row r="1054" spans="1:65">
      <c r="BM1054" s="52"/>
    </row>
    <row r="1055" spans="1:65" ht="15">
      <c r="B1055" s="8" t="s">
        <v>571</v>
      </c>
      <c r="BM1055" s="27" t="s">
        <v>67</v>
      </c>
    </row>
    <row r="1056" spans="1:65" ht="15">
      <c r="A1056" s="24" t="s">
        <v>32</v>
      </c>
      <c r="B1056" s="18" t="s">
        <v>115</v>
      </c>
      <c r="C1056" s="15" t="s">
        <v>116</v>
      </c>
      <c r="D1056" s="16" t="s">
        <v>238</v>
      </c>
      <c r="E1056" s="17" t="s">
        <v>238</v>
      </c>
      <c r="F1056" s="17" t="s">
        <v>238</v>
      </c>
      <c r="G1056" s="17" t="s">
        <v>238</v>
      </c>
      <c r="H1056" s="17" t="s">
        <v>238</v>
      </c>
      <c r="I1056" s="17" t="s">
        <v>238</v>
      </c>
      <c r="J1056" s="17" t="s">
        <v>238</v>
      </c>
      <c r="K1056" s="17" t="s">
        <v>238</v>
      </c>
      <c r="L1056" s="17" t="s">
        <v>238</v>
      </c>
      <c r="M1056" s="17" t="s">
        <v>238</v>
      </c>
      <c r="N1056" s="17" t="s">
        <v>238</v>
      </c>
      <c r="O1056" s="17" t="s">
        <v>238</v>
      </c>
      <c r="P1056" s="17" t="s">
        <v>238</v>
      </c>
      <c r="Q1056" s="17" t="s">
        <v>238</v>
      </c>
      <c r="R1056" s="17" t="s">
        <v>238</v>
      </c>
      <c r="S1056" s="17" t="s">
        <v>238</v>
      </c>
      <c r="T1056" s="17" t="s">
        <v>238</v>
      </c>
      <c r="U1056" s="17" t="s">
        <v>238</v>
      </c>
      <c r="V1056" s="17" t="s">
        <v>238</v>
      </c>
      <c r="W1056" s="17" t="s">
        <v>238</v>
      </c>
      <c r="X1056" s="150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239</v>
      </c>
      <c r="C1057" s="9" t="s">
        <v>239</v>
      </c>
      <c r="D1057" s="148" t="s">
        <v>241</v>
      </c>
      <c r="E1057" s="149" t="s">
        <v>242</v>
      </c>
      <c r="F1057" s="149" t="s">
        <v>243</v>
      </c>
      <c r="G1057" s="149" t="s">
        <v>244</v>
      </c>
      <c r="H1057" s="149" t="s">
        <v>245</v>
      </c>
      <c r="I1057" s="149" t="s">
        <v>246</v>
      </c>
      <c r="J1057" s="149" t="s">
        <v>247</v>
      </c>
      <c r="K1057" s="149" t="s">
        <v>248</v>
      </c>
      <c r="L1057" s="149" t="s">
        <v>249</v>
      </c>
      <c r="M1057" s="149" t="s">
        <v>250</v>
      </c>
      <c r="N1057" s="149" t="s">
        <v>251</v>
      </c>
      <c r="O1057" s="149" t="s">
        <v>252</v>
      </c>
      <c r="P1057" s="149" t="s">
        <v>253</v>
      </c>
      <c r="Q1057" s="149" t="s">
        <v>254</v>
      </c>
      <c r="R1057" s="149" t="s">
        <v>255</v>
      </c>
      <c r="S1057" s="149" t="s">
        <v>273</v>
      </c>
      <c r="T1057" s="149" t="s">
        <v>256</v>
      </c>
      <c r="U1057" s="149" t="s">
        <v>257</v>
      </c>
      <c r="V1057" s="149" t="s">
        <v>258</v>
      </c>
      <c r="W1057" s="149" t="s">
        <v>280</v>
      </c>
      <c r="X1057" s="150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299</v>
      </c>
      <c r="E1058" s="11" t="s">
        <v>299</v>
      </c>
      <c r="F1058" s="11" t="s">
        <v>299</v>
      </c>
      <c r="G1058" s="11" t="s">
        <v>299</v>
      </c>
      <c r="H1058" s="11" t="s">
        <v>299</v>
      </c>
      <c r="I1058" s="11" t="s">
        <v>299</v>
      </c>
      <c r="J1058" s="11" t="s">
        <v>299</v>
      </c>
      <c r="K1058" s="11" t="s">
        <v>300</v>
      </c>
      <c r="L1058" s="11" t="s">
        <v>299</v>
      </c>
      <c r="M1058" s="11" t="s">
        <v>300</v>
      </c>
      <c r="N1058" s="11" t="s">
        <v>299</v>
      </c>
      <c r="O1058" s="11" t="s">
        <v>299</v>
      </c>
      <c r="P1058" s="11" t="s">
        <v>299</v>
      </c>
      <c r="Q1058" s="11" t="s">
        <v>299</v>
      </c>
      <c r="R1058" s="11" t="s">
        <v>299</v>
      </c>
      <c r="S1058" s="11" t="s">
        <v>299</v>
      </c>
      <c r="T1058" s="11" t="s">
        <v>299</v>
      </c>
      <c r="U1058" s="11" t="s">
        <v>300</v>
      </c>
      <c r="V1058" s="11" t="s">
        <v>300</v>
      </c>
      <c r="W1058" s="11" t="s">
        <v>299</v>
      </c>
      <c r="X1058" s="150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150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3</v>
      </c>
    </row>
    <row r="1060" spans="1:65">
      <c r="A1060" s="29"/>
      <c r="B1060" s="18">
        <v>1</v>
      </c>
      <c r="C1060" s="14">
        <v>1</v>
      </c>
      <c r="D1060" s="144">
        <v>0.64300000000000002</v>
      </c>
      <c r="E1060" s="21">
        <v>0.51</v>
      </c>
      <c r="F1060" s="21">
        <v>0.53</v>
      </c>
      <c r="G1060" s="144" t="s">
        <v>221</v>
      </c>
      <c r="H1060" s="21">
        <v>0.53</v>
      </c>
      <c r="I1060" s="21">
        <v>0.43</v>
      </c>
      <c r="J1060" s="21">
        <v>0.52</v>
      </c>
      <c r="K1060" s="144">
        <v>0.6</v>
      </c>
      <c r="L1060" s="144">
        <v>5.33</v>
      </c>
      <c r="M1060" s="21">
        <v>0.59</v>
      </c>
      <c r="N1060" s="144">
        <v>0.38</v>
      </c>
      <c r="O1060" s="21">
        <v>0.45100000000000001</v>
      </c>
      <c r="P1060" s="21">
        <v>0.48399999999999993</v>
      </c>
      <c r="Q1060" s="21">
        <v>0.52400000000000002</v>
      </c>
      <c r="R1060" s="21">
        <v>0.50800000000000001</v>
      </c>
      <c r="S1060" s="21">
        <v>0.48599999999999999</v>
      </c>
      <c r="T1060" s="21">
        <v>0.50012000000000001</v>
      </c>
      <c r="U1060" s="144">
        <v>0.5</v>
      </c>
      <c r="V1060" s="21">
        <v>0.49699999999999994</v>
      </c>
      <c r="W1060" s="144">
        <v>0.63160000000000005</v>
      </c>
      <c r="X1060" s="150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>
        <v>1</v>
      </c>
      <c r="C1061" s="9">
        <v>2</v>
      </c>
      <c r="D1061" s="145">
        <v>0.68140000000000001</v>
      </c>
      <c r="E1061" s="11">
        <v>0.52</v>
      </c>
      <c r="F1061" s="11">
        <v>0.52</v>
      </c>
      <c r="G1061" s="145" t="s">
        <v>221</v>
      </c>
      <c r="H1061" s="11">
        <v>0.51</v>
      </c>
      <c r="I1061" s="11">
        <v>0.42</v>
      </c>
      <c r="J1061" s="11">
        <v>0.54</v>
      </c>
      <c r="K1061" s="145">
        <v>0.6</v>
      </c>
      <c r="L1061" s="145">
        <v>5.5</v>
      </c>
      <c r="M1061" s="11">
        <v>0.45</v>
      </c>
      <c r="N1061" s="145">
        <v>0.37</v>
      </c>
      <c r="O1061" s="11">
        <v>0.46899999999999997</v>
      </c>
      <c r="P1061" s="11">
        <v>0.51500000000000001</v>
      </c>
      <c r="Q1061" s="11">
        <v>0.438</v>
      </c>
      <c r="R1061" s="11">
        <v>0.49699999999999994</v>
      </c>
      <c r="S1061" s="11">
        <v>0.5</v>
      </c>
      <c r="T1061" s="11">
        <v>0.51470000000000005</v>
      </c>
      <c r="U1061" s="145">
        <v>0.5</v>
      </c>
      <c r="V1061" s="11">
        <v>0.52800000000000002</v>
      </c>
      <c r="W1061" s="145">
        <v>0.59840000000000004</v>
      </c>
      <c r="X1061" s="150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e">
        <v>#N/A</v>
      </c>
    </row>
    <row r="1062" spans="1:65">
      <c r="A1062" s="29"/>
      <c r="B1062" s="19">
        <v>1</v>
      </c>
      <c r="C1062" s="9">
        <v>3</v>
      </c>
      <c r="D1062" s="145">
        <v>0.61199999999999999</v>
      </c>
      <c r="E1062" s="11">
        <v>0.51</v>
      </c>
      <c r="F1062" s="11">
        <v>0.53</v>
      </c>
      <c r="G1062" s="145" t="s">
        <v>221</v>
      </c>
      <c r="H1062" s="11">
        <v>0.51</v>
      </c>
      <c r="I1062" s="11">
        <v>0.47</v>
      </c>
      <c r="J1062" s="146">
        <v>0.56999999999999995</v>
      </c>
      <c r="K1062" s="145">
        <v>0.6</v>
      </c>
      <c r="L1062" s="145">
        <v>4.22</v>
      </c>
      <c r="M1062" s="11">
        <v>0.47</v>
      </c>
      <c r="N1062" s="145">
        <v>0.38</v>
      </c>
      <c r="O1062" s="11">
        <v>0.45100000000000001</v>
      </c>
      <c r="P1062" s="11">
        <v>0.50900000000000001</v>
      </c>
      <c r="Q1062" s="11">
        <v>0.435</v>
      </c>
      <c r="R1062" s="11">
        <v>0.52200000000000002</v>
      </c>
      <c r="S1062" s="11">
        <v>0.49</v>
      </c>
      <c r="T1062" s="11">
        <v>0.51244999999999996</v>
      </c>
      <c r="U1062" s="145">
        <v>0.5</v>
      </c>
      <c r="V1062" s="11">
        <v>0.504</v>
      </c>
      <c r="W1062" s="145">
        <v>0.68159999999999998</v>
      </c>
      <c r="X1062" s="150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16</v>
      </c>
    </row>
    <row r="1063" spans="1:65">
      <c r="A1063" s="29"/>
      <c r="B1063" s="19">
        <v>1</v>
      </c>
      <c r="C1063" s="9">
        <v>4</v>
      </c>
      <c r="D1063" s="145">
        <v>0.64480000000000004</v>
      </c>
      <c r="E1063" s="11">
        <v>0.53</v>
      </c>
      <c r="F1063" s="11">
        <v>0.51</v>
      </c>
      <c r="G1063" s="145" t="s">
        <v>221</v>
      </c>
      <c r="H1063" s="11">
        <v>0.53</v>
      </c>
      <c r="I1063" s="11">
        <v>0.44</v>
      </c>
      <c r="J1063" s="11">
        <v>0.53</v>
      </c>
      <c r="K1063" s="145">
        <v>0.6</v>
      </c>
      <c r="L1063" s="145">
        <v>4.6900000000000004</v>
      </c>
      <c r="M1063" s="11">
        <v>0.5</v>
      </c>
      <c r="N1063" s="145">
        <v>0.36</v>
      </c>
      <c r="O1063" s="11">
        <v>0.44400000000000001</v>
      </c>
      <c r="P1063" s="11">
        <v>0.51200000000000001</v>
      </c>
      <c r="Q1063" s="11">
        <v>0.52500000000000002</v>
      </c>
      <c r="R1063" s="11">
        <v>0.53300000000000003</v>
      </c>
      <c r="S1063" s="11">
        <v>0.499</v>
      </c>
      <c r="T1063" s="11">
        <v>0.49336999999999992</v>
      </c>
      <c r="U1063" s="145">
        <v>0.5</v>
      </c>
      <c r="V1063" s="11">
        <v>0.56200000000000006</v>
      </c>
      <c r="W1063" s="145">
        <v>0.64610000000000001</v>
      </c>
      <c r="X1063" s="150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0.49981705128205128</v>
      </c>
    </row>
    <row r="1064" spans="1:65">
      <c r="A1064" s="29"/>
      <c r="B1064" s="19">
        <v>1</v>
      </c>
      <c r="C1064" s="9">
        <v>5</v>
      </c>
      <c r="D1064" s="145">
        <v>0.63029999999999997</v>
      </c>
      <c r="E1064" s="11">
        <v>0.5</v>
      </c>
      <c r="F1064" s="11">
        <v>0.53</v>
      </c>
      <c r="G1064" s="145" t="s">
        <v>221</v>
      </c>
      <c r="H1064" s="11">
        <v>0.51</v>
      </c>
      <c r="I1064" s="11">
        <v>0.44</v>
      </c>
      <c r="J1064" s="11">
        <v>0.52</v>
      </c>
      <c r="K1064" s="145">
        <v>0.5</v>
      </c>
      <c r="L1064" s="145">
        <v>4.9400000000000004</v>
      </c>
      <c r="M1064" s="11">
        <v>0.44</v>
      </c>
      <c r="N1064" s="145">
        <v>0.35</v>
      </c>
      <c r="O1064" s="11">
        <v>0.44800000000000001</v>
      </c>
      <c r="P1064" s="11">
        <v>0.47800000000000004</v>
      </c>
      <c r="Q1064" s="11">
        <v>0.55300000000000005</v>
      </c>
      <c r="R1064" s="11">
        <v>0.49800000000000005</v>
      </c>
      <c r="S1064" s="11">
        <v>0.49199999999999999</v>
      </c>
      <c r="T1064" s="11">
        <v>0.49796000000000001</v>
      </c>
      <c r="U1064" s="145">
        <v>0.5</v>
      </c>
      <c r="V1064" s="11">
        <v>0.51600000000000001</v>
      </c>
      <c r="W1064" s="145">
        <v>0.6341</v>
      </c>
      <c r="X1064" s="150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118</v>
      </c>
    </row>
    <row r="1065" spans="1:65">
      <c r="A1065" s="29"/>
      <c r="B1065" s="19">
        <v>1</v>
      </c>
      <c r="C1065" s="9">
        <v>6</v>
      </c>
      <c r="D1065" s="145">
        <v>0.65359999999999996</v>
      </c>
      <c r="E1065" s="11">
        <v>0.53</v>
      </c>
      <c r="F1065" s="11">
        <v>0.51</v>
      </c>
      <c r="G1065" s="145" t="s">
        <v>221</v>
      </c>
      <c r="H1065" s="11">
        <v>0.52</v>
      </c>
      <c r="I1065" s="11">
        <v>0.44</v>
      </c>
      <c r="J1065" s="11">
        <v>0.52</v>
      </c>
      <c r="K1065" s="145">
        <v>0.6</v>
      </c>
      <c r="L1065" s="145">
        <v>4.91</v>
      </c>
      <c r="M1065" s="11">
        <v>0.49</v>
      </c>
      <c r="N1065" s="145">
        <v>0.38</v>
      </c>
      <c r="O1065" s="11">
        <v>0.45800000000000002</v>
      </c>
      <c r="P1065" s="11">
        <v>0.52500000000000002</v>
      </c>
      <c r="Q1065" s="11">
        <v>0.46899999999999997</v>
      </c>
      <c r="R1065" s="11">
        <v>0.54100000000000004</v>
      </c>
      <c r="S1065" s="11">
        <v>0.503</v>
      </c>
      <c r="T1065" s="11">
        <v>0.50012999999999996</v>
      </c>
      <c r="U1065" s="145">
        <v>0.5</v>
      </c>
      <c r="V1065" s="11">
        <v>0.52700000000000002</v>
      </c>
      <c r="W1065" s="145">
        <v>0.65549999999999997</v>
      </c>
      <c r="X1065" s="150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9"/>
      <c r="B1066" s="20" t="s">
        <v>267</v>
      </c>
      <c r="C1066" s="12"/>
      <c r="D1066" s="22">
        <v>0.64418333333333333</v>
      </c>
      <c r="E1066" s="22">
        <v>0.51666666666666672</v>
      </c>
      <c r="F1066" s="22">
        <v>0.52166666666666661</v>
      </c>
      <c r="G1066" s="22" t="s">
        <v>663</v>
      </c>
      <c r="H1066" s="22">
        <v>0.51833333333333331</v>
      </c>
      <c r="I1066" s="22">
        <v>0.43999999999999995</v>
      </c>
      <c r="J1066" s="22">
        <v>0.53333333333333333</v>
      </c>
      <c r="K1066" s="22">
        <v>0.58333333333333337</v>
      </c>
      <c r="L1066" s="22">
        <v>4.9316666666666675</v>
      </c>
      <c r="M1066" s="22">
        <v>0.48999999999999994</v>
      </c>
      <c r="N1066" s="22">
        <v>0.36999999999999994</v>
      </c>
      <c r="O1066" s="22">
        <v>0.45350000000000001</v>
      </c>
      <c r="P1066" s="22">
        <v>0.50383333333333336</v>
      </c>
      <c r="Q1066" s="22">
        <v>0.49066666666666664</v>
      </c>
      <c r="R1066" s="22">
        <v>0.51650000000000007</v>
      </c>
      <c r="S1066" s="22">
        <v>0.49500000000000005</v>
      </c>
      <c r="T1066" s="22">
        <v>0.50312166666666669</v>
      </c>
      <c r="U1066" s="22">
        <v>0.5</v>
      </c>
      <c r="V1066" s="22">
        <v>0.52233333333333343</v>
      </c>
      <c r="W1066" s="22">
        <v>0.64121666666666666</v>
      </c>
      <c r="X1066" s="150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9"/>
      <c r="B1067" s="3" t="s">
        <v>268</v>
      </c>
      <c r="C1067" s="28"/>
      <c r="D1067" s="11">
        <v>0.64390000000000003</v>
      </c>
      <c r="E1067" s="11">
        <v>0.51500000000000001</v>
      </c>
      <c r="F1067" s="11">
        <v>0.52500000000000002</v>
      </c>
      <c r="G1067" s="11" t="s">
        <v>663</v>
      </c>
      <c r="H1067" s="11">
        <v>0.51500000000000001</v>
      </c>
      <c r="I1067" s="11">
        <v>0.44</v>
      </c>
      <c r="J1067" s="11">
        <v>0.52500000000000002</v>
      </c>
      <c r="K1067" s="11">
        <v>0.6</v>
      </c>
      <c r="L1067" s="11">
        <v>4.9250000000000007</v>
      </c>
      <c r="M1067" s="11">
        <v>0.48</v>
      </c>
      <c r="N1067" s="11">
        <v>0.375</v>
      </c>
      <c r="O1067" s="11">
        <v>0.45100000000000001</v>
      </c>
      <c r="P1067" s="11">
        <v>0.51049999999999995</v>
      </c>
      <c r="Q1067" s="11">
        <v>0.4965</v>
      </c>
      <c r="R1067" s="11">
        <v>0.51500000000000001</v>
      </c>
      <c r="S1067" s="11">
        <v>0.4955</v>
      </c>
      <c r="T1067" s="11">
        <v>0.50012499999999993</v>
      </c>
      <c r="U1067" s="11">
        <v>0.5</v>
      </c>
      <c r="V1067" s="11">
        <v>0.52150000000000007</v>
      </c>
      <c r="W1067" s="11">
        <v>0.6401</v>
      </c>
      <c r="X1067" s="150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9"/>
      <c r="B1068" s="3" t="s">
        <v>269</v>
      </c>
      <c r="C1068" s="28"/>
      <c r="D1068" s="23">
        <v>2.325531480472081E-2</v>
      </c>
      <c r="E1068" s="23">
        <v>1.2110601416389978E-2</v>
      </c>
      <c r="F1068" s="23">
        <v>9.8319208025017587E-3</v>
      </c>
      <c r="G1068" s="23" t="s">
        <v>663</v>
      </c>
      <c r="H1068" s="23">
        <v>9.8319208025017587E-3</v>
      </c>
      <c r="I1068" s="23">
        <v>1.6733200530681506E-2</v>
      </c>
      <c r="J1068" s="23">
        <v>1.9663841605003476E-2</v>
      </c>
      <c r="K1068" s="23">
        <v>4.0824829046386291E-2</v>
      </c>
      <c r="L1068" s="23">
        <v>0.45762065804186192</v>
      </c>
      <c r="M1068" s="23">
        <v>5.4037024344425907E-2</v>
      </c>
      <c r="N1068" s="23">
        <v>1.2649110640673528E-2</v>
      </c>
      <c r="O1068" s="23">
        <v>8.8713020464867391E-3</v>
      </c>
      <c r="P1068" s="23">
        <v>1.8584043334717745E-2</v>
      </c>
      <c r="Q1068" s="23">
        <v>5.0034654657214017E-2</v>
      </c>
      <c r="R1068" s="23">
        <v>1.8425525772688297E-2</v>
      </c>
      <c r="S1068" s="23">
        <v>6.6332495807108057E-3</v>
      </c>
      <c r="T1068" s="23">
        <v>8.4943920716356765E-3</v>
      </c>
      <c r="U1068" s="23">
        <v>0</v>
      </c>
      <c r="V1068" s="23">
        <v>2.3001449229704381E-2</v>
      </c>
      <c r="W1068" s="23">
        <v>2.7695011584519428E-2</v>
      </c>
      <c r="X1068" s="215"/>
      <c r="Y1068" s="216"/>
      <c r="Z1068" s="216"/>
      <c r="AA1068" s="216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53"/>
    </row>
    <row r="1069" spans="1:65">
      <c r="A1069" s="29"/>
      <c r="B1069" s="3" t="s">
        <v>87</v>
      </c>
      <c r="C1069" s="28"/>
      <c r="D1069" s="13">
        <v>3.6100460228279958E-2</v>
      </c>
      <c r="E1069" s="13">
        <v>2.3439873709141891E-2</v>
      </c>
      <c r="F1069" s="13">
        <v>1.8847132528757367E-2</v>
      </c>
      <c r="G1069" s="13" t="s">
        <v>663</v>
      </c>
      <c r="H1069" s="13">
        <v>1.89683359533796E-2</v>
      </c>
      <c r="I1069" s="13">
        <v>3.8030001206094337E-2</v>
      </c>
      <c r="J1069" s="13">
        <v>3.686970300938152E-2</v>
      </c>
      <c r="K1069" s="13">
        <v>6.9985421222376498E-2</v>
      </c>
      <c r="L1069" s="13">
        <v>9.2792292945291344E-2</v>
      </c>
      <c r="M1069" s="13">
        <v>0.11027964151923655</v>
      </c>
      <c r="N1069" s="13">
        <v>3.4186785515333863E-2</v>
      </c>
      <c r="O1069" s="13">
        <v>1.9561856772848378E-2</v>
      </c>
      <c r="P1069" s="13">
        <v>3.6885299374233037E-2</v>
      </c>
      <c r="Q1069" s="13">
        <v>0.10197280161116988</v>
      </c>
      <c r="R1069" s="13">
        <v>3.5673815629599794E-2</v>
      </c>
      <c r="S1069" s="13">
        <v>1.3400504203456173E-2</v>
      </c>
      <c r="T1069" s="13">
        <v>1.6883375601598704E-2</v>
      </c>
      <c r="U1069" s="13">
        <v>0</v>
      </c>
      <c r="V1069" s="13">
        <v>4.4035958959229821E-2</v>
      </c>
      <c r="W1069" s="13">
        <v>4.3191347050429284E-2</v>
      </c>
      <c r="X1069" s="150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9"/>
      <c r="B1070" s="3" t="s">
        <v>270</v>
      </c>
      <c r="C1070" s="28"/>
      <c r="D1070" s="13">
        <v>0.28883824927736379</v>
      </c>
      <c r="E1070" s="13">
        <v>3.3711565744696914E-2</v>
      </c>
      <c r="F1070" s="13">
        <v>4.3715226058355094E-2</v>
      </c>
      <c r="G1070" s="13" t="s">
        <v>663</v>
      </c>
      <c r="H1070" s="13">
        <v>3.7046119182582826E-2</v>
      </c>
      <c r="I1070" s="13">
        <v>-0.1196778923980647</v>
      </c>
      <c r="J1070" s="13">
        <v>6.7057100123558033E-2</v>
      </c>
      <c r="K1070" s="13">
        <v>0.16709370326014161</v>
      </c>
      <c r="L1070" s="13">
        <v>8.866943622705028</v>
      </c>
      <c r="M1070" s="13">
        <v>-1.9641289261481232E-2</v>
      </c>
      <c r="N1070" s="13">
        <v>-0.25972913678928178</v>
      </c>
      <c r="O1070" s="13">
        <v>-9.2668009551187036E-2</v>
      </c>
      <c r="P1070" s="13">
        <v>8.0355042729738368E-3</v>
      </c>
      <c r="Q1070" s="13">
        <v>-1.8307467886326645E-2</v>
      </c>
      <c r="R1070" s="13">
        <v>3.3378110400908323E-2</v>
      </c>
      <c r="S1070" s="13">
        <v>-9.6376289478226074E-3</v>
      </c>
      <c r="T1070" s="13">
        <v>6.6116499549964125E-3</v>
      </c>
      <c r="U1070" s="13">
        <v>3.6603136583557294E-4</v>
      </c>
      <c r="V1070" s="13">
        <v>4.5049047433509903E-2</v>
      </c>
      <c r="W1070" s="13">
        <v>0.28290274415792638</v>
      </c>
      <c r="X1070" s="150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9"/>
      <c r="B1071" s="44" t="s">
        <v>271</v>
      </c>
      <c r="C1071" s="45"/>
      <c r="D1071" s="43">
        <v>4.5599999999999996</v>
      </c>
      <c r="E1071" s="43">
        <v>0.22</v>
      </c>
      <c r="F1071" s="43">
        <v>0.39</v>
      </c>
      <c r="G1071" s="43">
        <v>8.85</v>
      </c>
      <c r="H1071" s="43">
        <v>0.28000000000000003</v>
      </c>
      <c r="I1071" s="43">
        <v>2.39</v>
      </c>
      <c r="J1071" s="43">
        <v>0.79</v>
      </c>
      <c r="K1071" s="43" t="s">
        <v>272</v>
      </c>
      <c r="L1071" s="43">
        <v>150.33000000000001</v>
      </c>
      <c r="M1071" s="43">
        <v>0.69</v>
      </c>
      <c r="N1071" s="43">
        <v>4.7699999999999996</v>
      </c>
      <c r="O1071" s="43">
        <v>1.93</v>
      </c>
      <c r="P1071" s="43">
        <v>0.22</v>
      </c>
      <c r="Q1071" s="43">
        <v>0.66</v>
      </c>
      <c r="R1071" s="43">
        <v>0.22</v>
      </c>
      <c r="S1071" s="43">
        <v>0.52</v>
      </c>
      <c r="T1071" s="43">
        <v>0.24</v>
      </c>
      <c r="U1071" s="43" t="s">
        <v>272</v>
      </c>
      <c r="V1071" s="43">
        <v>0.41</v>
      </c>
      <c r="W1071" s="43">
        <v>4.46</v>
      </c>
      <c r="X1071" s="150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B1072" s="30" t="s">
        <v>313</v>
      </c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BM1072" s="52"/>
    </row>
    <row r="1073" spans="1:65">
      <c r="BM1073" s="52"/>
    </row>
    <row r="1074" spans="1:65" ht="15">
      <c r="B1074" s="8" t="s">
        <v>572</v>
      </c>
      <c r="BM1074" s="27" t="s">
        <v>67</v>
      </c>
    </row>
    <row r="1075" spans="1:65" ht="15">
      <c r="A1075" s="24" t="s">
        <v>66</v>
      </c>
      <c r="B1075" s="18" t="s">
        <v>115</v>
      </c>
      <c r="C1075" s="15" t="s">
        <v>116</v>
      </c>
      <c r="D1075" s="16" t="s">
        <v>238</v>
      </c>
      <c r="E1075" s="17" t="s">
        <v>238</v>
      </c>
      <c r="F1075" s="17" t="s">
        <v>238</v>
      </c>
      <c r="G1075" s="17" t="s">
        <v>238</v>
      </c>
      <c r="H1075" s="17" t="s">
        <v>238</v>
      </c>
      <c r="I1075" s="17" t="s">
        <v>238</v>
      </c>
      <c r="J1075" s="17" t="s">
        <v>238</v>
      </c>
      <c r="K1075" s="17" t="s">
        <v>238</v>
      </c>
      <c r="L1075" s="17" t="s">
        <v>238</v>
      </c>
      <c r="M1075" s="17" t="s">
        <v>238</v>
      </c>
      <c r="N1075" s="17" t="s">
        <v>238</v>
      </c>
      <c r="O1075" s="17" t="s">
        <v>238</v>
      </c>
      <c r="P1075" s="17" t="s">
        <v>238</v>
      </c>
      <c r="Q1075" s="17" t="s">
        <v>238</v>
      </c>
      <c r="R1075" s="17" t="s">
        <v>238</v>
      </c>
      <c r="S1075" s="17" t="s">
        <v>238</v>
      </c>
      <c r="T1075" s="17" t="s">
        <v>238</v>
      </c>
      <c r="U1075" s="17" t="s">
        <v>238</v>
      </c>
      <c r="V1075" s="17" t="s">
        <v>238</v>
      </c>
      <c r="W1075" s="17" t="s">
        <v>238</v>
      </c>
      <c r="X1075" s="150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239</v>
      </c>
      <c r="C1076" s="9" t="s">
        <v>239</v>
      </c>
      <c r="D1076" s="148" t="s">
        <v>241</v>
      </c>
      <c r="E1076" s="149" t="s">
        <v>242</v>
      </c>
      <c r="F1076" s="149" t="s">
        <v>243</v>
      </c>
      <c r="G1076" s="149" t="s">
        <v>244</v>
      </c>
      <c r="H1076" s="149" t="s">
        <v>245</v>
      </c>
      <c r="I1076" s="149" t="s">
        <v>246</v>
      </c>
      <c r="J1076" s="149" t="s">
        <v>247</v>
      </c>
      <c r="K1076" s="149" t="s">
        <v>248</v>
      </c>
      <c r="L1076" s="149" t="s">
        <v>249</v>
      </c>
      <c r="M1076" s="149" t="s">
        <v>250</v>
      </c>
      <c r="N1076" s="149" t="s">
        <v>251</v>
      </c>
      <c r="O1076" s="149" t="s">
        <v>252</v>
      </c>
      <c r="P1076" s="149" t="s">
        <v>253</v>
      </c>
      <c r="Q1076" s="149" t="s">
        <v>254</v>
      </c>
      <c r="R1076" s="149" t="s">
        <v>255</v>
      </c>
      <c r="S1076" s="149" t="s">
        <v>273</v>
      </c>
      <c r="T1076" s="149" t="s">
        <v>256</v>
      </c>
      <c r="U1076" s="149" t="s">
        <v>257</v>
      </c>
      <c r="V1076" s="149" t="s">
        <v>258</v>
      </c>
      <c r="W1076" s="149" t="s">
        <v>280</v>
      </c>
      <c r="X1076" s="150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118</v>
      </c>
      <c r="E1077" s="11" t="s">
        <v>299</v>
      </c>
      <c r="F1077" s="11" t="s">
        <v>118</v>
      </c>
      <c r="G1077" s="11" t="s">
        <v>299</v>
      </c>
      <c r="H1077" s="11" t="s">
        <v>118</v>
      </c>
      <c r="I1077" s="11" t="s">
        <v>299</v>
      </c>
      <c r="J1077" s="11" t="s">
        <v>300</v>
      </c>
      <c r="K1077" s="11" t="s">
        <v>300</v>
      </c>
      <c r="L1077" s="11" t="s">
        <v>118</v>
      </c>
      <c r="M1077" s="11" t="s">
        <v>300</v>
      </c>
      <c r="N1077" s="11" t="s">
        <v>299</v>
      </c>
      <c r="O1077" s="11" t="s">
        <v>299</v>
      </c>
      <c r="P1077" s="11" t="s">
        <v>299</v>
      </c>
      <c r="Q1077" s="11" t="s">
        <v>299</v>
      </c>
      <c r="R1077" s="11" t="s">
        <v>299</v>
      </c>
      <c r="S1077" s="11" t="s">
        <v>299</v>
      </c>
      <c r="T1077" s="11" t="s">
        <v>299</v>
      </c>
      <c r="U1077" s="11" t="s">
        <v>300</v>
      </c>
      <c r="V1077" s="11" t="s">
        <v>300</v>
      </c>
      <c r="W1077" s="11" t="s">
        <v>118</v>
      </c>
      <c r="X1077" s="150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0</v>
      </c>
    </row>
    <row r="1078" spans="1:65">
      <c r="A1078" s="29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150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0</v>
      </c>
    </row>
    <row r="1079" spans="1:65">
      <c r="A1079" s="29"/>
      <c r="B1079" s="18">
        <v>1</v>
      </c>
      <c r="C1079" s="14">
        <v>1</v>
      </c>
      <c r="D1079" s="218">
        <v>97.291300000000007</v>
      </c>
      <c r="E1079" s="217">
        <v>110</v>
      </c>
      <c r="F1079" s="217">
        <v>111</v>
      </c>
      <c r="G1079" s="217">
        <v>111.16593765983464</v>
      </c>
      <c r="H1079" s="217">
        <v>112</v>
      </c>
      <c r="I1079" s="217">
        <v>113</v>
      </c>
      <c r="J1079" s="217">
        <v>110</v>
      </c>
      <c r="K1079" s="218">
        <v>104</v>
      </c>
      <c r="L1079" s="217">
        <v>108</v>
      </c>
      <c r="M1079" s="218">
        <v>96.79</v>
      </c>
      <c r="N1079" s="218">
        <v>3148</v>
      </c>
      <c r="O1079" s="217">
        <v>114.5</v>
      </c>
      <c r="P1079" s="217">
        <v>112</v>
      </c>
      <c r="Q1079" s="217">
        <v>109.5</v>
      </c>
      <c r="R1079" s="217">
        <v>113.5</v>
      </c>
      <c r="S1079" s="217">
        <v>113</v>
      </c>
      <c r="T1079" s="217">
        <v>112.22199999999999</v>
      </c>
      <c r="U1079" s="217">
        <v>109</v>
      </c>
      <c r="V1079" s="217">
        <v>106</v>
      </c>
      <c r="W1079" s="217">
        <v>109.38058252427186</v>
      </c>
      <c r="X1079" s="219"/>
      <c r="Y1079" s="220"/>
      <c r="Z1079" s="220"/>
      <c r="AA1079" s="220"/>
      <c r="AB1079" s="220"/>
      <c r="AC1079" s="220"/>
      <c r="AD1079" s="220"/>
      <c r="AE1079" s="220"/>
      <c r="AF1079" s="220"/>
      <c r="AG1079" s="220"/>
      <c r="AH1079" s="220"/>
      <c r="AI1079" s="220"/>
      <c r="AJ1079" s="220"/>
      <c r="AK1079" s="220"/>
      <c r="AL1079" s="220"/>
      <c r="AM1079" s="220"/>
      <c r="AN1079" s="220"/>
      <c r="AO1079" s="220"/>
      <c r="AP1079" s="220"/>
      <c r="AQ1079" s="220"/>
      <c r="AR1079" s="220"/>
      <c r="AS1079" s="220"/>
      <c r="AT1079" s="220"/>
      <c r="AU1079" s="220"/>
      <c r="AV1079" s="220"/>
      <c r="AW1079" s="220"/>
      <c r="AX1079" s="220"/>
      <c r="AY1079" s="220"/>
      <c r="AZ1079" s="220"/>
      <c r="BA1079" s="220"/>
      <c r="BB1079" s="220"/>
      <c r="BC1079" s="220"/>
      <c r="BD1079" s="220"/>
      <c r="BE1079" s="220"/>
      <c r="BF1079" s="220"/>
      <c r="BG1079" s="220"/>
      <c r="BH1079" s="220"/>
      <c r="BI1079" s="220"/>
      <c r="BJ1079" s="220"/>
      <c r="BK1079" s="220"/>
      <c r="BL1079" s="220"/>
      <c r="BM1079" s="221">
        <v>1</v>
      </c>
    </row>
    <row r="1080" spans="1:65">
      <c r="A1080" s="29"/>
      <c r="B1080" s="19">
        <v>1</v>
      </c>
      <c r="C1080" s="9">
        <v>2</v>
      </c>
      <c r="D1080" s="223">
        <v>96.7684</v>
      </c>
      <c r="E1080" s="222">
        <v>109</v>
      </c>
      <c r="F1080" s="222">
        <v>105</v>
      </c>
      <c r="G1080" s="222">
        <v>110.43730969770037</v>
      </c>
      <c r="H1080" s="222">
        <v>111</v>
      </c>
      <c r="I1080" s="222">
        <v>112</v>
      </c>
      <c r="J1080" s="222">
        <v>109</v>
      </c>
      <c r="K1080" s="223">
        <v>111</v>
      </c>
      <c r="L1080" s="222">
        <v>107</v>
      </c>
      <c r="M1080" s="223">
        <v>100.77</v>
      </c>
      <c r="N1080" s="223">
        <v>3128</v>
      </c>
      <c r="O1080" s="222">
        <v>117</v>
      </c>
      <c r="P1080" s="222">
        <v>114</v>
      </c>
      <c r="Q1080" s="222">
        <v>106.5</v>
      </c>
      <c r="R1080" s="222">
        <v>112</v>
      </c>
      <c r="S1080" s="222">
        <v>112.5</v>
      </c>
      <c r="T1080" s="222">
        <v>114.7663</v>
      </c>
      <c r="U1080" s="222">
        <v>109</v>
      </c>
      <c r="V1080" s="222">
        <v>108</v>
      </c>
      <c r="W1080" s="222">
        <v>112.81941747572816</v>
      </c>
      <c r="X1080" s="219"/>
      <c r="Y1080" s="220"/>
      <c r="Z1080" s="220"/>
      <c r="AA1080" s="220"/>
      <c r="AB1080" s="220"/>
      <c r="AC1080" s="220"/>
      <c r="AD1080" s="220"/>
      <c r="AE1080" s="220"/>
      <c r="AF1080" s="220"/>
      <c r="AG1080" s="220"/>
      <c r="AH1080" s="220"/>
      <c r="AI1080" s="220"/>
      <c r="AJ1080" s="220"/>
      <c r="AK1080" s="220"/>
      <c r="AL1080" s="220"/>
      <c r="AM1080" s="220"/>
      <c r="AN1080" s="220"/>
      <c r="AO1080" s="220"/>
      <c r="AP1080" s="220"/>
      <c r="AQ1080" s="220"/>
      <c r="AR1080" s="220"/>
      <c r="AS1080" s="220"/>
      <c r="AT1080" s="220"/>
      <c r="AU1080" s="220"/>
      <c r="AV1080" s="220"/>
      <c r="AW1080" s="220"/>
      <c r="AX1080" s="220"/>
      <c r="AY1080" s="220"/>
      <c r="AZ1080" s="220"/>
      <c r="BA1080" s="220"/>
      <c r="BB1080" s="220"/>
      <c r="BC1080" s="220"/>
      <c r="BD1080" s="220"/>
      <c r="BE1080" s="220"/>
      <c r="BF1080" s="220"/>
      <c r="BG1080" s="220"/>
      <c r="BH1080" s="220"/>
      <c r="BI1080" s="220"/>
      <c r="BJ1080" s="220"/>
      <c r="BK1080" s="220"/>
      <c r="BL1080" s="220"/>
      <c r="BM1080" s="221" t="e">
        <v>#N/A</v>
      </c>
    </row>
    <row r="1081" spans="1:65">
      <c r="A1081" s="29"/>
      <c r="B1081" s="19">
        <v>1</v>
      </c>
      <c r="C1081" s="9">
        <v>3</v>
      </c>
      <c r="D1081" s="223">
        <v>99.235400000000013</v>
      </c>
      <c r="E1081" s="222">
        <v>108</v>
      </c>
      <c r="F1081" s="222">
        <v>105</v>
      </c>
      <c r="G1081" s="222">
        <v>109.20134082568825</v>
      </c>
      <c r="H1081" s="222">
        <v>110</v>
      </c>
      <c r="I1081" s="222">
        <v>112</v>
      </c>
      <c r="J1081" s="222">
        <v>112</v>
      </c>
      <c r="K1081" s="223">
        <v>110</v>
      </c>
      <c r="L1081" s="222">
        <v>108</v>
      </c>
      <c r="M1081" s="223">
        <v>97.26</v>
      </c>
      <c r="N1081" s="223">
        <v>3134</v>
      </c>
      <c r="O1081" s="222">
        <v>114.5</v>
      </c>
      <c r="P1081" s="222">
        <v>113</v>
      </c>
      <c r="Q1081" s="222">
        <v>111</v>
      </c>
      <c r="R1081" s="222">
        <v>111</v>
      </c>
      <c r="S1081" s="222">
        <v>114.5</v>
      </c>
      <c r="T1081" s="222">
        <v>112.9421</v>
      </c>
      <c r="U1081" s="222">
        <v>109</v>
      </c>
      <c r="V1081" s="222">
        <v>106</v>
      </c>
      <c r="W1081" s="222">
        <v>105.63203883495146</v>
      </c>
      <c r="X1081" s="219"/>
      <c r="Y1081" s="220"/>
      <c r="Z1081" s="220"/>
      <c r="AA1081" s="220"/>
      <c r="AB1081" s="220"/>
      <c r="AC1081" s="220"/>
      <c r="AD1081" s="220"/>
      <c r="AE1081" s="220"/>
      <c r="AF1081" s="220"/>
      <c r="AG1081" s="220"/>
      <c r="AH1081" s="220"/>
      <c r="AI1081" s="220"/>
      <c r="AJ1081" s="220"/>
      <c r="AK1081" s="220"/>
      <c r="AL1081" s="220"/>
      <c r="AM1081" s="220"/>
      <c r="AN1081" s="220"/>
      <c r="AO1081" s="220"/>
      <c r="AP1081" s="220"/>
      <c r="AQ1081" s="220"/>
      <c r="AR1081" s="220"/>
      <c r="AS1081" s="220"/>
      <c r="AT1081" s="220"/>
      <c r="AU1081" s="220"/>
      <c r="AV1081" s="220"/>
      <c r="AW1081" s="220"/>
      <c r="AX1081" s="220"/>
      <c r="AY1081" s="220"/>
      <c r="AZ1081" s="220"/>
      <c r="BA1081" s="220"/>
      <c r="BB1081" s="220"/>
      <c r="BC1081" s="220"/>
      <c r="BD1081" s="220"/>
      <c r="BE1081" s="220"/>
      <c r="BF1081" s="220"/>
      <c r="BG1081" s="220"/>
      <c r="BH1081" s="220"/>
      <c r="BI1081" s="220"/>
      <c r="BJ1081" s="220"/>
      <c r="BK1081" s="220"/>
      <c r="BL1081" s="220"/>
      <c r="BM1081" s="221">
        <v>16</v>
      </c>
    </row>
    <row r="1082" spans="1:65">
      <c r="A1082" s="29"/>
      <c r="B1082" s="19">
        <v>1</v>
      </c>
      <c r="C1082" s="9">
        <v>4</v>
      </c>
      <c r="D1082" s="223">
        <v>95.224599999999995</v>
      </c>
      <c r="E1082" s="222">
        <v>109</v>
      </c>
      <c r="F1082" s="222">
        <v>105</v>
      </c>
      <c r="G1082" s="222">
        <v>112.3881211064284</v>
      </c>
      <c r="H1082" s="222">
        <v>111</v>
      </c>
      <c r="I1082" s="222">
        <v>113</v>
      </c>
      <c r="J1082" s="222">
        <v>110</v>
      </c>
      <c r="K1082" s="223">
        <v>72</v>
      </c>
      <c r="L1082" s="222">
        <v>115</v>
      </c>
      <c r="M1082" s="223">
        <v>99.38</v>
      </c>
      <c r="N1082" s="223">
        <v>3126</v>
      </c>
      <c r="O1082" s="222">
        <v>111</v>
      </c>
      <c r="P1082" s="222">
        <v>113</v>
      </c>
      <c r="Q1082" s="222">
        <v>109.5</v>
      </c>
      <c r="R1082" s="222">
        <v>114.5</v>
      </c>
      <c r="S1082" s="222">
        <v>115.5</v>
      </c>
      <c r="T1082" s="222">
        <v>112.7919</v>
      </c>
      <c r="U1082" s="222">
        <v>110</v>
      </c>
      <c r="V1082" s="222">
        <v>107</v>
      </c>
      <c r="W1082" s="222">
        <v>111.84757281553399</v>
      </c>
      <c r="X1082" s="219"/>
      <c r="Y1082" s="220"/>
      <c r="Z1082" s="220"/>
      <c r="AA1082" s="220"/>
      <c r="AB1082" s="220"/>
      <c r="AC1082" s="220"/>
      <c r="AD1082" s="220"/>
      <c r="AE1082" s="220"/>
      <c r="AF1082" s="220"/>
      <c r="AG1082" s="220"/>
      <c r="AH1082" s="220"/>
      <c r="AI1082" s="220"/>
      <c r="AJ1082" s="220"/>
      <c r="AK1082" s="220"/>
      <c r="AL1082" s="220"/>
      <c r="AM1082" s="220"/>
      <c r="AN1082" s="220"/>
      <c r="AO1082" s="220"/>
      <c r="AP1082" s="220"/>
      <c r="AQ1082" s="220"/>
      <c r="AR1082" s="220"/>
      <c r="AS1082" s="220"/>
      <c r="AT1082" s="220"/>
      <c r="AU1082" s="220"/>
      <c r="AV1082" s="220"/>
      <c r="AW1082" s="220"/>
      <c r="AX1082" s="220"/>
      <c r="AY1082" s="220"/>
      <c r="AZ1082" s="220"/>
      <c r="BA1082" s="220"/>
      <c r="BB1082" s="220"/>
      <c r="BC1082" s="220"/>
      <c r="BD1082" s="220"/>
      <c r="BE1082" s="220"/>
      <c r="BF1082" s="220"/>
      <c r="BG1082" s="220"/>
      <c r="BH1082" s="220"/>
      <c r="BI1082" s="220"/>
      <c r="BJ1082" s="220"/>
      <c r="BK1082" s="220"/>
      <c r="BL1082" s="220"/>
      <c r="BM1082" s="221">
        <v>110.91137320641423</v>
      </c>
    </row>
    <row r="1083" spans="1:65">
      <c r="A1083" s="29"/>
      <c r="B1083" s="19">
        <v>1</v>
      </c>
      <c r="C1083" s="9">
        <v>5</v>
      </c>
      <c r="D1083" s="223">
        <v>98.763599999999997</v>
      </c>
      <c r="E1083" s="222">
        <v>110</v>
      </c>
      <c r="F1083" s="222">
        <v>110</v>
      </c>
      <c r="G1083" s="222">
        <v>109.15758191166131</v>
      </c>
      <c r="H1083" s="222">
        <v>110</v>
      </c>
      <c r="I1083" s="222">
        <v>112</v>
      </c>
      <c r="J1083" s="222">
        <v>109</v>
      </c>
      <c r="K1083" s="223">
        <v>116</v>
      </c>
      <c r="L1083" s="222">
        <v>109</v>
      </c>
      <c r="M1083" s="223">
        <v>97.85</v>
      </c>
      <c r="N1083" s="223">
        <v>3122</v>
      </c>
      <c r="O1083" s="222">
        <v>113</v>
      </c>
      <c r="P1083" s="222">
        <v>113</v>
      </c>
      <c r="Q1083" s="224">
        <v>115</v>
      </c>
      <c r="R1083" s="222">
        <v>109.5</v>
      </c>
      <c r="S1083" s="222">
        <v>111</v>
      </c>
      <c r="T1083" s="222">
        <v>112.28570000000001</v>
      </c>
      <c r="U1083" s="222">
        <v>110</v>
      </c>
      <c r="V1083" s="224">
        <v>102</v>
      </c>
      <c r="W1083" s="222">
        <v>110.85436893203884</v>
      </c>
      <c r="X1083" s="219"/>
      <c r="Y1083" s="220"/>
      <c r="Z1083" s="220"/>
      <c r="AA1083" s="220"/>
      <c r="AB1083" s="220"/>
      <c r="AC1083" s="220"/>
      <c r="AD1083" s="220"/>
      <c r="AE1083" s="220"/>
      <c r="AF1083" s="220"/>
      <c r="AG1083" s="220"/>
      <c r="AH1083" s="220"/>
      <c r="AI1083" s="220"/>
      <c r="AJ1083" s="220"/>
      <c r="AK1083" s="220"/>
      <c r="AL1083" s="220"/>
      <c r="AM1083" s="220"/>
      <c r="AN1083" s="220"/>
      <c r="AO1083" s="220"/>
      <c r="AP1083" s="220"/>
      <c r="AQ1083" s="220"/>
      <c r="AR1083" s="220"/>
      <c r="AS1083" s="220"/>
      <c r="AT1083" s="220"/>
      <c r="AU1083" s="220"/>
      <c r="AV1083" s="220"/>
      <c r="AW1083" s="220"/>
      <c r="AX1083" s="220"/>
      <c r="AY1083" s="220"/>
      <c r="AZ1083" s="220"/>
      <c r="BA1083" s="220"/>
      <c r="BB1083" s="220"/>
      <c r="BC1083" s="220"/>
      <c r="BD1083" s="220"/>
      <c r="BE1083" s="220"/>
      <c r="BF1083" s="220"/>
      <c r="BG1083" s="220"/>
      <c r="BH1083" s="220"/>
      <c r="BI1083" s="220"/>
      <c r="BJ1083" s="220"/>
      <c r="BK1083" s="220"/>
      <c r="BL1083" s="220"/>
      <c r="BM1083" s="221">
        <v>119</v>
      </c>
    </row>
    <row r="1084" spans="1:65">
      <c r="A1084" s="29"/>
      <c r="B1084" s="19">
        <v>1</v>
      </c>
      <c r="C1084" s="9">
        <v>6</v>
      </c>
      <c r="D1084" s="223">
        <v>95.961800000000011</v>
      </c>
      <c r="E1084" s="222">
        <v>111</v>
      </c>
      <c r="F1084" s="222">
        <v>106</v>
      </c>
      <c r="G1084" s="222">
        <v>113.48655894454805</v>
      </c>
      <c r="H1084" s="222">
        <v>110</v>
      </c>
      <c r="I1084" s="222">
        <v>112</v>
      </c>
      <c r="J1084" s="222">
        <v>111</v>
      </c>
      <c r="K1084" s="223">
        <v>83</v>
      </c>
      <c r="L1084" s="222">
        <v>113</v>
      </c>
      <c r="M1084" s="223">
        <v>97.66</v>
      </c>
      <c r="N1084" s="223">
        <v>3043</v>
      </c>
      <c r="O1084" s="222">
        <v>115.5</v>
      </c>
      <c r="P1084" s="222">
        <v>116</v>
      </c>
      <c r="Q1084" s="222">
        <v>109</v>
      </c>
      <c r="R1084" s="222">
        <v>117</v>
      </c>
      <c r="S1084" s="222">
        <v>112.5</v>
      </c>
      <c r="T1084" s="222">
        <v>112.88290000000001</v>
      </c>
      <c r="U1084" s="222">
        <v>111</v>
      </c>
      <c r="V1084" s="222">
        <v>112</v>
      </c>
      <c r="W1084" s="222">
        <v>112.83009708737865</v>
      </c>
      <c r="X1084" s="219"/>
      <c r="Y1084" s="220"/>
      <c r="Z1084" s="220"/>
      <c r="AA1084" s="220"/>
      <c r="AB1084" s="220"/>
      <c r="AC1084" s="220"/>
      <c r="AD1084" s="220"/>
      <c r="AE1084" s="220"/>
      <c r="AF1084" s="220"/>
      <c r="AG1084" s="220"/>
      <c r="AH1084" s="220"/>
      <c r="AI1084" s="220"/>
      <c r="AJ1084" s="220"/>
      <c r="AK1084" s="220"/>
      <c r="AL1084" s="220"/>
      <c r="AM1084" s="220"/>
      <c r="AN1084" s="220"/>
      <c r="AO1084" s="220"/>
      <c r="AP1084" s="220"/>
      <c r="AQ1084" s="220"/>
      <c r="AR1084" s="220"/>
      <c r="AS1084" s="220"/>
      <c r="AT1084" s="220"/>
      <c r="AU1084" s="220"/>
      <c r="AV1084" s="220"/>
      <c r="AW1084" s="220"/>
      <c r="AX1084" s="220"/>
      <c r="AY1084" s="220"/>
      <c r="AZ1084" s="220"/>
      <c r="BA1084" s="220"/>
      <c r="BB1084" s="220"/>
      <c r="BC1084" s="220"/>
      <c r="BD1084" s="220"/>
      <c r="BE1084" s="220"/>
      <c r="BF1084" s="220"/>
      <c r="BG1084" s="220"/>
      <c r="BH1084" s="220"/>
      <c r="BI1084" s="220"/>
      <c r="BJ1084" s="220"/>
      <c r="BK1084" s="220"/>
      <c r="BL1084" s="220"/>
      <c r="BM1084" s="225"/>
    </row>
    <row r="1085" spans="1:65">
      <c r="A1085" s="29"/>
      <c r="B1085" s="20" t="s">
        <v>267</v>
      </c>
      <c r="C1085" s="12"/>
      <c r="D1085" s="226">
        <v>97.207516666666677</v>
      </c>
      <c r="E1085" s="226">
        <v>109.5</v>
      </c>
      <c r="F1085" s="226">
        <v>107</v>
      </c>
      <c r="G1085" s="226">
        <v>110.9728083576435</v>
      </c>
      <c r="H1085" s="226">
        <v>110.66666666666667</v>
      </c>
      <c r="I1085" s="226">
        <v>112.33333333333333</v>
      </c>
      <c r="J1085" s="226">
        <v>110.16666666666667</v>
      </c>
      <c r="K1085" s="226">
        <v>99.333333333333329</v>
      </c>
      <c r="L1085" s="226">
        <v>110</v>
      </c>
      <c r="M1085" s="226">
        <v>98.284999999999982</v>
      </c>
      <c r="N1085" s="226">
        <v>3116.8333333333335</v>
      </c>
      <c r="O1085" s="226">
        <v>114.25</v>
      </c>
      <c r="P1085" s="226">
        <v>113.5</v>
      </c>
      <c r="Q1085" s="226">
        <v>110.08333333333333</v>
      </c>
      <c r="R1085" s="226">
        <v>112.91666666666667</v>
      </c>
      <c r="S1085" s="226">
        <v>113.16666666666667</v>
      </c>
      <c r="T1085" s="226">
        <v>112.98181666666665</v>
      </c>
      <c r="U1085" s="226">
        <v>109.66666666666667</v>
      </c>
      <c r="V1085" s="226">
        <v>106.83333333333333</v>
      </c>
      <c r="W1085" s="226">
        <v>110.56067961165051</v>
      </c>
      <c r="X1085" s="219"/>
      <c r="Y1085" s="220"/>
      <c r="Z1085" s="220"/>
      <c r="AA1085" s="220"/>
      <c r="AB1085" s="220"/>
      <c r="AC1085" s="220"/>
      <c r="AD1085" s="220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5"/>
    </row>
    <row r="1086" spans="1:65">
      <c r="A1086" s="29"/>
      <c r="B1086" s="3" t="s">
        <v>268</v>
      </c>
      <c r="C1086" s="28"/>
      <c r="D1086" s="222">
        <v>97.02985000000001</v>
      </c>
      <c r="E1086" s="222">
        <v>109.5</v>
      </c>
      <c r="F1086" s="222">
        <v>105.5</v>
      </c>
      <c r="G1086" s="222">
        <v>110.8016236787675</v>
      </c>
      <c r="H1086" s="222">
        <v>110.5</v>
      </c>
      <c r="I1086" s="222">
        <v>112</v>
      </c>
      <c r="J1086" s="222">
        <v>110</v>
      </c>
      <c r="K1086" s="222">
        <v>107</v>
      </c>
      <c r="L1086" s="222">
        <v>108.5</v>
      </c>
      <c r="M1086" s="222">
        <v>97.754999999999995</v>
      </c>
      <c r="N1086" s="222">
        <v>3127</v>
      </c>
      <c r="O1086" s="222">
        <v>114.5</v>
      </c>
      <c r="P1086" s="222">
        <v>113</v>
      </c>
      <c r="Q1086" s="222">
        <v>109.5</v>
      </c>
      <c r="R1086" s="222">
        <v>112.75</v>
      </c>
      <c r="S1086" s="222">
        <v>112.75</v>
      </c>
      <c r="T1086" s="222">
        <v>112.8374</v>
      </c>
      <c r="U1086" s="222">
        <v>109.5</v>
      </c>
      <c r="V1086" s="222">
        <v>106.5</v>
      </c>
      <c r="W1086" s="222">
        <v>111.35097087378642</v>
      </c>
      <c r="X1086" s="219"/>
      <c r="Y1086" s="220"/>
      <c r="Z1086" s="220"/>
      <c r="AA1086" s="220"/>
      <c r="AB1086" s="220"/>
      <c r="AC1086" s="220"/>
      <c r="AD1086" s="220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0"/>
      <c r="AT1086" s="220"/>
      <c r="AU1086" s="220"/>
      <c r="AV1086" s="220"/>
      <c r="AW1086" s="220"/>
      <c r="AX1086" s="220"/>
      <c r="AY1086" s="220"/>
      <c r="AZ1086" s="220"/>
      <c r="BA1086" s="220"/>
      <c r="BB1086" s="220"/>
      <c r="BC1086" s="220"/>
      <c r="BD1086" s="220"/>
      <c r="BE1086" s="220"/>
      <c r="BF1086" s="220"/>
      <c r="BG1086" s="220"/>
      <c r="BH1086" s="220"/>
      <c r="BI1086" s="220"/>
      <c r="BJ1086" s="220"/>
      <c r="BK1086" s="220"/>
      <c r="BL1086" s="220"/>
      <c r="BM1086" s="225"/>
    </row>
    <row r="1087" spans="1:65">
      <c r="A1087" s="29"/>
      <c r="B1087" s="3" t="s">
        <v>269</v>
      </c>
      <c r="C1087" s="28"/>
      <c r="D1087" s="222">
        <v>1.5631581985412333</v>
      </c>
      <c r="E1087" s="222">
        <v>1.0488088481701516</v>
      </c>
      <c r="F1087" s="222">
        <v>2.7568097504180442</v>
      </c>
      <c r="G1087" s="222">
        <v>1.7366205226915019</v>
      </c>
      <c r="H1087" s="222">
        <v>0.81649658092772603</v>
      </c>
      <c r="I1087" s="222">
        <v>0.51639777949432231</v>
      </c>
      <c r="J1087" s="222">
        <v>1.1690451944500122</v>
      </c>
      <c r="K1087" s="222">
        <v>17.682382946499807</v>
      </c>
      <c r="L1087" s="222">
        <v>3.2249030993194201</v>
      </c>
      <c r="M1087" s="222">
        <v>1.4993165109475683</v>
      </c>
      <c r="N1087" s="222">
        <v>37.290302582128056</v>
      </c>
      <c r="O1087" s="222">
        <v>2.0676073128135335</v>
      </c>
      <c r="P1087" s="222">
        <v>1.3784048752090221</v>
      </c>
      <c r="Q1087" s="222">
        <v>2.8180962841369821</v>
      </c>
      <c r="R1087" s="222">
        <v>2.6723896921419725</v>
      </c>
      <c r="S1087" s="222">
        <v>1.602081978759722</v>
      </c>
      <c r="T1087" s="222">
        <v>0.92668342041209928</v>
      </c>
      <c r="U1087" s="222">
        <v>0.81649658092772603</v>
      </c>
      <c r="V1087" s="222">
        <v>3.2506409624359724</v>
      </c>
      <c r="W1087" s="222">
        <v>2.745127647095857</v>
      </c>
      <c r="X1087" s="219"/>
      <c r="Y1087" s="220"/>
      <c r="Z1087" s="220"/>
      <c r="AA1087" s="220"/>
      <c r="AB1087" s="220"/>
      <c r="AC1087" s="220"/>
      <c r="AD1087" s="220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0"/>
      <c r="AT1087" s="220"/>
      <c r="AU1087" s="220"/>
      <c r="AV1087" s="220"/>
      <c r="AW1087" s="220"/>
      <c r="AX1087" s="220"/>
      <c r="AY1087" s="220"/>
      <c r="AZ1087" s="220"/>
      <c r="BA1087" s="220"/>
      <c r="BB1087" s="220"/>
      <c r="BC1087" s="220"/>
      <c r="BD1087" s="220"/>
      <c r="BE1087" s="220"/>
      <c r="BF1087" s="220"/>
      <c r="BG1087" s="220"/>
      <c r="BH1087" s="220"/>
      <c r="BI1087" s="220"/>
      <c r="BJ1087" s="220"/>
      <c r="BK1087" s="220"/>
      <c r="BL1087" s="220"/>
      <c r="BM1087" s="225"/>
    </row>
    <row r="1088" spans="1:65">
      <c r="A1088" s="29"/>
      <c r="B1088" s="3" t="s">
        <v>87</v>
      </c>
      <c r="C1088" s="28"/>
      <c r="D1088" s="13">
        <v>1.6080630923855851E-2</v>
      </c>
      <c r="E1088" s="13">
        <v>9.5781629969876863E-3</v>
      </c>
      <c r="F1088" s="13">
        <v>2.5764577106710693E-2</v>
      </c>
      <c r="G1088" s="13">
        <v>1.5649063481341447E-2</v>
      </c>
      <c r="H1088" s="13">
        <v>7.3779811529613793E-3</v>
      </c>
      <c r="I1088" s="13">
        <v>4.5970128738366976E-3</v>
      </c>
      <c r="J1088" s="13">
        <v>1.061160539591539E-2</v>
      </c>
      <c r="K1088" s="13">
        <v>0.17801056657550143</v>
      </c>
      <c r="L1088" s="13">
        <v>2.9317300902903819E-2</v>
      </c>
      <c r="M1088" s="13">
        <v>1.5254784666506269E-2</v>
      </c>
      <c r="N1088" s="13">
        <v>1.1964163172705648E-2</v>
      </c>
      <c r="O1088" s="13">
        <v>1.8097219368170971E-2</v>
      </c>
      <c r="P1088" s="13">
        <v>1.2144536345453939E-2</v>
      </c>
      <c r="Q1088" s="13">
        <v>2.5599663444090679E-2</v>
      </c>
      <c r="R1088" s="13">
        <v>2.3666919782807137E-2</v>
      </c>
      <c r="S1088" s="13">
        <v>1.4156836336610209E-2</v>
      </c>
      <c r="T1088" s="13">
        <v>8.2020580634326219E-3</v>
      </c>
      <c r="U1088" s="13">
        <v>7.4452575768485657E-3</v>
      </c>
      <c r="V1088" s="13">
        <v>3.0427216497060587E-2</v>
      </c>
      <c r="W1088" s="13">
        <v>2.4829149537957295E-2</v>
      </c>
      <c r="X1088" s="150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9"/>
      <c r="B1089" s="3" t="s">
        <v>270</v>
      </c>
      <c r="C1089" s="28"/>
      <c r="D1089" s="13">
        <v>-0.12355681968019327</v>
      </c>
      <c r="E1089" s="13">
        <v>-1.2725234262383145E-2</v>
      </c>
      <c r="F1089" s="13">
        <v>-3.5265754028082186E-2</v>
      </c>
      <c r="G1089" s="13">
        <v>5.5391209623678606E-4</v>
      </c>
      <c r="H1089" s="13">
        <v>-2.2063250383902444E-3</v>
      </c>
      <c r="I1089" s="13">
        <v>1.2820688138742264E-2</v>
      </c>
      <c r="J1089" s="13">
        <v>-6.7144289915300748E-3</v>
      </c>
      <c r="K1089" s="13">
        <v>-0.10439001464289255</v>
      </c>
      <c r="L1089" s="13">
        <v>-8.2171303092433146E-3</v>
      </c>
      <c r="M1089" s="13">
        <v>-0.11384200593130911</v>
      </c>
      <c r="N1089" s="13">
        <v>27.102017342555818</v>
      </c>
      <c r="O1089" s="13">
        <v>3.0101753292445022E-2</v>
      </c>
      <c r="P1089" s="13">
        <v>2.3339597362735276E-2</v>
      </c>
      <c r="Q1089" s="13">
        <v>-7.4657796503867502E-3</v>
      </c>
      <c r="R1089" s="13">
        <v>1.8080142750738881E-2</v>
      </c>
      <c r="S1089" s="13">
        <v>2.0334194727308796E-2</v>
      </c>
      <c r="T1089" s="13">
        <v>1.8667548695832759E-2</v>
      </c>
      <c r="U1089" s="13">
        <v>-1.1222532944669794E-2</v>
      </c>
      <c r="V1089" s="13">
        <v>-3.6768455345795426E-2</v>
      </c>
      <c r="W1089" s="13">
        <v>-3.161926361790246E-3</v>
      </c>
      <c r="X1089" s="150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9"/>
      <c r="B1090" s="44" t="s">
        <v>271</v>
      </c>
      <c r="C1090" s="45"/>
      <c r="D1090" s="43">
        <v>3.43</v>
      </c>
      <c r="E1090" s="43">
        <v>0.23</v>
      </c>
      <c r="F1090" s="43">
        <v>0.88</v>
      </c>
      <c r="G1090" s="43">
        <v>0.16</v>
      </c>
      <c r="H1090" s="43">
        <v>0.08</v>
      </c>
      <c r="I1090" s="43">
        <v>0.51</v>
      </c>
      <c r="J1090" s="43">
        <v>0.05</v>
      </c>
      <c r="K1090" s="43">
        <v>2.88</v>
      </c>
      <c r="L1090" s="43">
        <v>0.09</v>
      </c>
      <c r="M1090" s="43">
        <v>3.15</v>
      </c>
      <c r="N1090" s="43">
        <v>784.08</v>
      </c>
      <c r="O1090" s="43">
        <v>1.01</v>
      </c>
      <c r="P1090" s="43">
        <v>0.82</v>
      </c>
      <c r="Q1090" s="43">
        <v>7.0000000000000007E-2</v>
      </c>
      <c r="R1090" s="43">
        <v>0.67</v>
      </c>
      <c r="S1090" s="43">
        <v>0.73</v>
      </c>
      <c r="T1090" s="43">
        <v>0.68</v>
      </c>
      <c r="U1090" s="43">
        <v>0.18</v>
      </c>
      <c r="V1090" s="43">
        <v>0.92</v>
      </c>
      <c r="W1090" s="43">
        <v>0.05</v>
      </c>
      <c r="X1090" s="150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BM1091" s="52"/>
    </row>
    <row r="1092" spans="1:65" ht="15">
      <c r="B1092" s="8" t="s">
        <v>573</v>
      </c>
      <c r="BM1092" s="27" t="s">
        <v>67</v>
      </c>
    </row>
    <row r="1093" spans="1:65" ht="15">
      <c r="A1093" s="24" t="s">
        <v>35</v>
      </c>
      <c r="B1093" s="18" t="s">
        <v>115</v>
      </c>
      <c r="C1093" s="15" t="s">
        <v>116</v>
      </c>
      <c r="D1093" s="16" t="s">
        <v>238</v>
      </c>
      <c r="E1093" s="17" t="s">
        <v>238</v>
      </c>
      <c r="F1093" s="17" t="s">
        <v>238</v>
      </c>
      <c r="G1093" s="17" t="s">
        <v>238</v>
      </c>
      <c r="H1093" s="17" t="s">
        <v>238</v>
      </c>
      <c r="I1093" s="17" t="s">
        <v>238</v>
      </c>
      <c r="J1093" s="17" t="s">
        <v>238</v>
      </c>
      <c r="K1093" s="17" t="s">
        <v>238</v>
      </c>
      <c r="L1093" s="17" t="s">
        <v>238</v>
      </c>
      <c r="M1093" s="17" t="s">
        <v>238</v>
      </c>
      <c r="N1093" s="17" t="s">
        <v>238</v>
      </c>
      <c r="O1093" s="17" t="s">
        <v>238</v>
      </c>
      <c r="P1093" s="17" t="s">
        <v>238</v>
      </c>
      <c r="Q1093" s="17" t="s">
        <v>238</v>
      </c>
      <c r="R1093" s="17" t="s">
        <v>238</v>
      </c>
      <c r="S1093" s="17" t="s">
        <v>238</v>
      </c>
      <c r="T1093" s="17" t="s">
        <v>238</v>
      </c>
      <c r="U1093" s="17" t="s">
        <v>238</v>
      </c>
      <c r="V1093" s="150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239</v>
      </c>
      <c r="C1094" s="9" t="s">
        <v>239</v>
      </c>
      <c r="D1094" s="148" t="s">
        <v>243</v>
      </c>
      <c r="E1094" s="149" t="s">
        <v>244</v>
      </c>
      <c r="F1094" s="149" t="s">
        <v>245</v>
      </c>
      <c r="G1094" s="149" t="s">
        <v>246</v>
      </c>
      <c r="H1094" s="149" t="s">
        <v>247</v>
      </c>
      <c r="I1094" s="149" t="s">
        <v>248</v>
      </c>
      <c r="J1094" s="149" t="s">
        <v>249</v>
      </c>
      <c r="K1094" s="149" t="s">
        <v>250</v>
      </c>
      <c r="L1094" s="149" t="s">
        <v>251</v>
      </c>
      <c r="M1094" s="149" t="s">
        <v>252</v>
      </c>
      <c r="N1094" s="149" t="s">
        <v>253</v>
      </c>
      <c r="O1094" s="149" t="s">
        <v>254</v>
      </c>
      <c r="P1094" s="149" t="s">
        <v>255</v>
      </c>
      <c r="Q1094" s="149" t="s">
        <v>273</v>
      </c>
      <c r="R1094" s="149" t="s">
        <v>256</v>
      </c>
      <c r="S1094" s="149" t="s">
        <v>257</v>
      </c>
      <c r="T1094" s="149" t="s">
        <v>258</v>
      </c>
      <c r="U1094" s="149" t="s">
        <v>280</v>
      </c>
      <c r="V1094" s="150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299</v>
      </c>
      <c r="E1095" s="11" t="s">
        <v>299</v>
      </c>
      <c r="F1095" s="11" t="s">
        <v>299</v>
      </c>
      <c r="G1095" s="11" t="s">
        <v>299</v>
      </c>
      <c r="H1095" s="11" t="s">
        <v>299</v>
      </c>
      <c r="I1095" s="11" t="s">
        <v>300</v>
      </c>
      <c r="J1095" s="11" t="s">
        <v>299</v>
      </c>
      <c r="K1095" s="11" t="s">
        <v>300</v>
      </c>
      <c r="L1095" s="11" t="s">
        <v>299</v>
      </c>
      <c r="M1095" s="11" t="s">
        <v>299</v>
      </c>
      <c r="N1095" s="11" t="s">
        <v>299</v>
      </c>
      <c r="O1095" s="11" t="s">
        <v>299</v>
      </c>
      <c r="P1095" s="11" t="s">
        <v>299</v>
      </c>
      <c r="Q1095" s="11" t="s">
        <v>299</v>
      </c>
      <c r="R1095" s="11" t="s">
        <v>299</v>
      </c>
      <c r="S1095" s="11" t="s">
        <v>300</v>
      </c>
      <c r="T1095" s="11" t="s">
        <v>300</v>
      </c>
      <c r="U1095" s="11" t="s">
        <v>118</v>
      </c>
      <c r="V1095" s="150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</v>
      </c>
    </row>
    <row r="1096" spans="1:65">
      <c r="A1096" s="29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150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8">
        <v>1</v>
      </c>
      <c r="C1097" s="14">
        <v>1</v>
      </c>
      <c r="D1097" s="144">
        <v>0.8</v>
      </c>
      <c r="E1097" s="21">
        <v>0.77165224727881565</v>
      </c>
      <c r="F1097" s="144">
        <v>0.9</v>
      </c>
      <c r="G1097" s="144">
        <v>2.7</v>
      </c>
      <c r="H1097" s="144">
        <v>0.8</v>
      </c>
      <c r="I1097" s="21">
        <v>0.4</v>
      </c>
      <c r="J1097" s="144">
        <v>1.72</v>
      </c>
      <c r="K1097" s="21">
        <v>0.78</v>
      </c>
      <c r="L1097" s="21">
        <v>0.58899999999999997</v>
      </c>
      <c r="M1097" s="21">
        <v>0.66200000000000003</v>
      </c>
      <c r="N1097" s="151">
        <v>1.02</v>
      </c>
      <c r="O1097" s="21">
        <v>0.71699999999999997</v>
      </c>
      <c r="P1097" s="21">
        <v>0.67500000000000004</v>
      </c>
      <c r="Q1097" s="21">
        <v>0.73899999999999999</v>
      </c>
      <c r="R1097" s="21">
        <v>0.75555000000000005</v>
      </c>
      <c r="S1097" s="144">
        <v>0.8</v>
      </c>
      <c r="T1097" s="144">
        <v>0.7</v>
      </c>
      <c r="U1097" s="144">
        <v>3.7509677419354839</v>
      </c>
      <c r="V1097" s="150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>
        <v>1</v>
      </c>
      <c r="C1098" s="9">
        <v>2</v>
      </c>
      <c r="D1098" s="145">
        <v>0.7</v>
      </c>
      <c r="E1098" s="11">
        <v>0.71370023618045808</v>
      </c>
      <c r="F1098" s="145">
        <v>0.8</v>
      </c>
      <c r="G1098" s="145">
        <v>2.62</v>
      </c>
      <c r="H1098" s="145">
        <v>0.9</v>
      </c>
      <c r="I1098" s="11">
        <v>0.4</v>
      </c>
      <c r="J1098" s="145">
        <v>1.61</v>
      </c>
      <c r="K1098" s="11">
        <v>0.82</v>
      </c>
      <c r="L1098" s="11">
        <v>0.624</v>
      </c>
      <c r="M1098" s="11">
        <v>0.66300000000000003</v>
      </c>
      <c r="N1098" s="11">
        <v>0.72299999999999998</v>
      </c>
      <c r="O1098" s="146">
        <v>0.91</v>
      </c>
      <c r="P1098" s="11">
        <v>0.73699999999999999</v>
      </c>
      <c r="Q1098" s="11">
        <v>0.68400000000000005</v>
      </c>
      <c r="R1098" s="11">
        <v>0.73760000000000003</v>
      </c>
      <c r="S1098" s="145">
        <v>0.8</v>
      </c>
      <c r="T1098" s="145">
        <v>0.7</v>
      </c>
      <c r="U1098" s="145">
        <v>3.4910967741935481</v>
      </c>
      <c r="V1098" s="150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e">
        <v>#N/A</v>
      </c>
    </row>
    <row r="1099" spans="1:65">
      <c r="A1099" s="29"/>
      <c r="B1099" s="19">
        <v>1</v>
      </c>
      <c r="C1099" s="9">
        <v>3</v>
      </c>
      <c r="D1099" s="145">
        <v>0.9</v>
      </c>
      <c r="E1099" s="11">
        <v>0.72595715017648899</v>
      </c>
      <c r="F1099" s="145">
        <v>0.8</v>
      </c>
      <c r="G1099" s="145">
        <v>2.65</v>
      </c>
      <c r="H1099" s="145">
        <v>0.6</v>
      </c>
      <c r="I1099" s="11">
        <v>0.5</v>
      </c>
      <c r="J1099" s="145">
        <v>1.54</v>
      </c>
      <c r="K1099" s="146">
        <v>1.1100000000000001</v>
      </c>
      <c r="L1099" s="11">
        <v>0.61899999999999999</v>
      </c>
      <c r="M1099" s="11">
        <v>0.64700000000000002</v>
      </c>
      <c r="N1099" s="11">
        <v>0.72899999999999998</v>
      </c>
      <c r="O1099" s="11">
        <v>0.74</v>
      </c>
      <c r="P1099" s="11">
        <v>0.74099999999999999</v>
      </c>
      <c r="Q1099" s="11">
        <v>0.67500000000000004</v>
      </c>
      <c r="R1099" s="11">
        <v>0.79893000000000003</v>
      </c>
      <c r="S1099" s="145">
        <v>0.9</v>
      </c>
      <c r="T1099" s="145">
        <v>0.7</v>
      </c>
      <c r="U1099" s="146">
        <v>4.8836129032258064</v>
      </c>
      <c r="V1099" s="150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16</v>
      </c>
    </row>
    <row r="1100" spans="1:65">
      <c r="A1100" s="29"/>
      <c r="B1100" s="19">
        <v>1</v>
      </c>
      <c r="C1100" s="9">
        <v>4</v>
      </c>
      <c r="D1100" s="145">
        <v>0.7</v>
      </c>
      <c r="E1100" s="11">
        <v>0.82076369930542159</v>
      </c>
      <c r="F1100" s="145">
        <v>0.8</v>
      </c>
      <c r="G1100" s="145">
        <v>2.69</v>
      </c>
      <c r="H1100" s="145">
        <v>0.8</v>
      </c>
      <c r="I1100" s="146">
        <v>0.3</v>
      </c>
      <c r="J1100" s="145">
        <v>1.46</v>
      </c>
      <c r="K1100" s="11">
        <v>0.84</v>
      </c>
      <c r="L1100" s="11">
        <v>0.59599999999999997</v>
      </c>
      <c r="M1100" s="11">
        <v>0.63600000000000001</v>
      </c>
      <c r="N1100" s="11">
        <v>0.72</v>
      </c>
      <c r="O1100" s="11">
        <v>0.72799999999999998</v>
      </c>
      <c r="P1100" s="11">
        <v>0.72899999999999998</v>
      </c>
      <c r="Q1100" s="11">
        <v>0.69399999999999995</v>
      </c>
      <c r="R1100" s="11">
        <v>0.78300000000000003</v>
      </c>
      <c r="S1100" s="145">
        <v>0.8</v>
      </c>
      <c r="T1100" s="145">
        <v>0.7</v>
      </c>
      <c r="U1100" s="145">
        <v>3.5891612903225805</v>
      </c>
      <c r="V1100" s="150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0.69484923606956717</v>
      </c>
    </row>
    <row r="1101" spans="1:65">
      <c r="A1101" s="29"/>
      <c r="B1101" s="19">
        <v>1</v>
      </c>
      <c r="C1101" s="9">
        <v>5</v>
      </c>
      <c r="D1101" s="145">
        <v>0.8</v>
      </c>
      <c r="E1101" s="11">
        <v>0.75711521398127735</v>
      </c>
      <c r="F1101" s="145">
        <v>0.8</v>
      </c>
      <c r="G1101" s="145">
        <v>2.63</v>
      </c>
      <c r="H1101" s="145">
        <v>0.7</v>
      </c>
      <c r="I1101" s="11">
        <v>0.4</v>
      </c>
      <c r="J1101" s="145">
        <v>1.49</v>
      </c>
      <c r="K1101" s="11">
        <v>0.77</v>
      </c>
      <c r="L1101" s="11">
        <v>0.61199999999999999</v>
      </c>
      <c r="M1101" s="11">
        <v>0.65300000000000002</v>
      </c>
      <c r="N1101" s="11">
        <v>0.71699999999999997</v>
      </c>
      <c r="O1101" s="11">
        <v>0.73399999999999999</v>
      </c>
      <c r="P1101" s="11">
        <v>0.71299999999999997</v>
      </c>
      <c r="Q1101" s="11">
        <v>0.66800000000000004</v>
      </c>
      <c r="R1101" s="11">
        <v>0.93867999999999996</v>
      </c>
      <c r="S1101" s="145">
        <v>0.8</v>
      </c>
      <c r="T1101" s="145">
        <v>0.7</v>
      </c>
      <c r="U1101" s="145">
        <v>3.8</v>
      </c>
      <c r="V1101" s="150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120</v>
      </c>
    </row>
    <row r="1102" spans="1:65">
      <c r="A1102" s="29"/>
      <c r="B1102" s="19">
        <v>1</v>
      </c>
      <c r="C1102" s="9">
        <v>6</v>
      </c>
      <c r="D1102" s="145">
        <v>0.7</v>
      </c>
      <c r="E1102" s="11">
        <v>0.80748561725157297</v>
      </c>
      <c r="F1102" s="145">
        <v>1</v>
      </c>
      <c r="G1102" s="145">
        <v>2.63</v>
      </c>
      <c r="H1102" s="145">
        <v>0.7</v>
      </c>
      <c r="I1102" s="145" t="s">
        <v>110</v>
      </c>
      <c r="J1102" s="145">
        <v>1.5</v>
      </c>
      <c r="K1102" s="11">
        <v>0.93</v>
      </c>
      <c r="L1102" s="11">
        <v>0.63600000000000001</v>
      </c>
      <c r="M1102" s="11">
        <v>0.624</v>
      </c>
      <c r="N1102" s="11">
        <v>0.75800000000000001</v>
      </c>
      <c r="O1102" s="11">
        <v>0.66</v>
      </c>
      <c r="P1102" s="11">
        <v>0.78200000000000003</v>
      </c>
      <c r="Q1102" s="11">
        <v>0.71099999999999997</v>
      </c>
      <c r="R1102" s="11">
        <v>0.78232000000000002</v>
      </c>
      <c r="S1102" s="145">
        <v>0.9</v>
      </c>
      <c r="T1102" s="145">
        <v>0.8</v>
      </c>
      <c r="U1102" s="145">
        <v>3.532774193548387</v>
      </c>
      <c r="V1102" s="150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9"/>
      <c r="B1103" s="20" t="s">
        <v>267</v>
      </c>
      <c r="C1103" s="12"/>
      <c r="D1103" s="22">
        <v>0.76666666666666661</v>
      </c>
      <c r="E1103" s="22">
        <v>0.76611236069567246</v>
      </c>
      <c r="F1103" s="22">
        <v>0.85</v>
      </c>
      <c r="G1103" s="22">
        <v>2.6533333333333329</v>
      </c>
      <c r="H1103" s="22">
        <v>0.75000000000000011</v>
      </c>
      <c r="I1103" s="22">
        <v>0.4</v>
      </c>
      <c r="J1103" s="22">
        <v>1.5533333333333335</v>
      </c>
      <c r="K1103" s="22">
        <v>0.875</v>
      </c>
      <c r="L1103" s="22">
        <v>0.61266666666666669</v>
      </c>
      <c r="M1103" s="22">
        <v>0.64750000000000008</v>
      </c>
      <c r="N1103" s="22">
        <v>0.77783333333333327</v>
      </c>
      <c r="O1103" s="22">
        <v>0.74816666666666665</v>
      </c>
      <c r="P1103" s="22">
        <v>0.72950000000000015</v>
      </c>
      <c r="Q1103" s="22">
        <v>0.69516666666666671</v>
      </c>
      <c r="R1103" s="22">
        <v>0.79934666666666665</v>
      </c>
      <c r="S1103" s="22">
        <v>0.83333333333333337</v>
      </c>
      <c r="T1103" s="22">
        <v>0.71666666666666667</v>
      </c>
      <c r="U1103" s="22">
        <v>3.8412688172043015</v>
      </c>
      <c r="V1103" s="150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9"/>
      <c r="B1104" s="3" t="s">
        <v>268</v>
      </c>
      <c r="C1104" s="28"/>
      <c r="D1104" s="11">
        <v>0.75</v>
      </c>
      <c r="E1104" s="11">
        <v>0.7643837306300465</v>
      </c>
      <c r="F1104" s="11">
        <v>0.8</v>
      </c>
      <c r="G1104" s="11">
        <v>2.6399999999999997</v>
      </c>
      <c r="H1104" s="11">
        <v>0.75</v>
      </c>
      <c r="I1104" s="11">
        <v>0.4</v>
      </c>
      <c r="J1104" s="11">
        <v>1.52</v>
      </c>
      <c r="K1104" s="11">
        <v>0.83</v>
      </c>
      <c r="L1104" s="11">
        <v>0.61549999999999994</v>
      </c>
      <c r="M1104" s="11">
        <v>0.65</v>
      </c>
      <c r="N1104" s="11">
        <v>0.72599999999999998</v>
      </c>
      <c r="O1104" s="11">
        <v>0.73099999999999998</v>
      </c>
      <c r="P1104" s="11">
        <v>0.73299999999999998</v>
      </c>
      <c r="Q1104" s="11">
        <v>0.68900000000000006</v>
      </c>
      <c r="R1104" s="11">
        <v>0.78266000000000002</v>
      </c>
      <c r="S1104" s="11">
        <v>0.8</v>
      </c>
      <c r="T1104" s="11">
        <v>0.7</v>
      </c>
      <c r="U1104" s="11">
        <v>3.670064516129032</v>
      </c>
      <c r="V1104" s="150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9"/>
      <c r="B1105" s="3" t="s">
        <v>269</v>
      </c>
      <c r="C1105" s="28"/>
      <c r="D1105" s="23">
        <v>8.1649658092772637E-2</v>
      </c>
      <c r="E1105" s="23">
        <v>4.2824352628546621E-2</v>
      </c>
      <c r="F1105" s="23">
        <v>8.366600265340754E-2</v>
      </c>
      <c r="G1105" s="23">
        <v>3.3862466931200833E-2</v>
      </c>
      <c r="H1105" s="23">
        <v>0.10488088481701362</v>
      </c>
      <c r="I1105" s="23">
        <v>7.0710678118654779E-2</v>
      </c>
      <c r="J1105" s="23">
        <v>9.6678160236253294E-2</v>
      </c>
      <c r="K1105" s="23">
        <v>0.12849124483792687</v>
      </c>
      <c r="L1105" s="23">
        <v>1.7614388058251332E-2</v>
      </c>
      <c r="M1105" s="23">
        <v>1.5267612779999381E-2</v>
      </c>
      <c r="N1105" s="23">
        <v>0.11956156015487024</v>
      </c>
      <c r="O1105" s="23">
        <v>8.4390560293594166E-2</v>
      </c>
      <c r="P1105" s="23">
        <v>3.5178118198675723E-2</v>
      </c>
      <c r="Q1105" s="23">
        <v>2.6240553855943382E-2</v>
      </c>
      <c r="R1105" s="23">
        <v>7.1696403164082517E-2</v>
      </c>
      <c r="S1105" s="23">
        <v>5.1639777949432218E-2</v>
      </c>
      <c r="T1105" s="23">
        <v>4.0824829046386339E-2</v>
      </c>
      <c r="U1105" s="23">
        <v>0.52491641063572936</v>
      </c>
      <c r="V1105" s="150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9"/>
      <c r="B1106" s="3" t="s">
        <v>87</v>
      </c>
      <c r="C1106" s="28"/>
      <c r="D1106" s="13">
        <v>0.10649955403405127</v>
      </c>
      <c r="E1106" s="13">
        <v>5.5898266136392497E-2</v>
      </c>
      <c r="F1106" s="13">
        <v>9.8430591356950051E-2</v>
      </c>
      <c r="G1106" s="13">
        <v>1.276223628060333E-2</v>
      </c>
      <c r="H1106" s="13">
        <v>0.13984117975601815</v>
      </c>
      <c r="I1106" s="13">
        <v>0.17677669529663695</v>
      </c>
      <c r="J1106" s="13">
        <v>6.2239158950377654E-2</v>
      </c>
      <c r="K1106" s="13">
        <v>0.14684713695763071</v>
      </c>
      <c r="L1106" s="13">
        <v>2.8750361357319912E-2</v>
      </c>
      <c r="M1106" s="13">
        <v>2.3579324756755799E-2</v>
      </c>
      <c r="N1106" s="13">
        <v>0.153711026554365</v>
      </c>
      <c r="O1106" s="13">
        <v>0.11279647176688906</v>
      </c>
      <c r="P1106" s="13">
        <v>4.8222231937869384E-2</v>
      </c>
      <c r="Q1106" s="13">
        <v>3.7747140526411004E-2</v>
      </c>
      <c r="R1106" s="13">
        <v>8.9693753854083985E-2</v>
      </c>
      <c r="S1106" s="13">
        <v>6.1967733539318656E-2</v>
      </c>
      <c r="T1106" s="13">
        <v>5.6964877739143729E-2</v>
      </c>
      <c r="U1106" s="13">
        <v>0.13665182928222314</v>
      </c>
      <c r="V1106" s="150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9"/>
      <c r="B1107" s="3" t="s">
        <v>270</v>
      </c>
      <c r="C1107" s="28"/>
      <c r="D1107" s="13">
        <v>0.10335685335618505</v>
      </c>
      <c r="E1107" s="13">
        <v>0.10255911775798587</v>
      </c>
      <c r="F1107" s="13">
        <v>0.22328694611229216</v>
      </c>
      <c r="G1107" s="13">
        <v>2.8185741533544486</v>
      </c>
      <c r="H1107" s="13">
        <v>7.9370834804963764E-2</v>
      </c>
      <c r="I1107" s="13">
        <v>-0.42433555477068596</v>
      </c>
      <c r="J1107" s="13">
        <v>1.235496928973836</v>
      </c>
      <c r="K1107" s="13">
        <v>0.25926597393912432</v>
      </c>
      <c r="L1107" s="13">
        <v>-0.11827395805710073</v>
      </c>
      <c r="M1107" s="13">
        <v>-6.8143179285047872E-2</v>
      </c>
      <c r="N1107" s="13">
        <v>0.11942748578550333</v>
      </c>
      <c r="O1107" s="13">
        <v>7.6732372764329204E-2</v>
      </c>
      <c r="P1107" s="13">
        <v>4.9868031986961547E-2</v>
      </c>
      <c r="Q1107" s="13">
        <v>4.5683377144523085E-4</v>
      </c>
      <c r="R1107" s="13">
        <v>0.15038863853141993</v>
      </c>
      <c r="S1107" s="13">
        <v>0.19930092756107087</v>
      </c>
      <c r="T1107" s="13">
        <v>3.1398797702520964E-2</v>
      </c>
      <c r="U1107" s="13">
        <v>4.5282047065814428</v>
      </c>
      <c r="V1107" s="150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9"/>
      <c r="B1108" s="44" t="s">
        <v>271</v>
      </c>
      <c r="C1108" s="45"/>
      <c r="D1108" s="43" t="s">
        <v>272</v>
      </c>
      <c r="E1108" s="43">
        <v>0</v>
      </c>
      <c r="F1108" s="43" t="s">
        <v>272</v>
      </c>
      <c r="G1108" s="43">
        <v>11.69</v>
      </c>
      <c r="H1108" s="43" t="s">
        <v>272</v>
      </c>
      <c r="I1108" s="43">
        <v>2.63</v>
      </c>
      <c r="J1108" s="43">
        <v>4.88</v>
      </c>
      <c r="K1108" s="43">
        <v>0.67</v>
      </c>
      <c r="L1108" s="43">
        <v>0.95</v>
      </c>
      <c r="M1108" s="43">
        <v>0.73</v>
      </c>
      <c r="N1108" s="43">
        <v>7.0000000000000007E-2</v>
      </c>
      <c r="O1108" s="43">
        <v>0.11</v>
      </c>
      <c r="P1108" s="43">
        <v>0.23</v>
      </c>
      <c r="Q1108" s="43">
        <v>0.44</v>
      </c>
      <c r="R1108" s="43">
        <v>0.21</v>
      </c>
      <c r="S1108" s="43" t="s">
        <v>272</v>
      </c>
      <c r="T1108" s="43" t="s">
        <v>272</v>
      </c>
      <c r="U1108" s="43">
        <v>19.04</v>
      </c>
      <c r="V1108" s="150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B1109" s="30" t="s">
        <v>314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BM1109" s="52"/>
    </row>
    <row r="1110" spans="1:65">
      <c r="BM1110" s="52"/>
    </row>
    <row r="1111" spans="1:65" ht="15">
      <c r="B1111" s="8" t="s">
        <v>574</v>
      </c>
      <c r="BM1111" s="27" t="s">
        <v>67</v>
      </c>
    </row>
    <row r="1112" spans="1:65" ht="15">
      <c r="A1112" s="24" t="s">
        <v>38</v>
      </c>
      <c r="B1112" s="18" t="s">
        <v>115</v>
      </c>
      <c r="C1112" s="15" t="s">
        <v>116</v>
      </c>
      <c r="D1112" s="16" t="s">
        <v>238</v>
      </c>
      <c r="E1112" s="17" t="s">
        <v>238</v>
      </c>
      <c r="F1112" s="17" t="s">
        <v>238</v>
      </c>
      <c r="G1112" s="17" t="s">
        <v>238</v>
      </c>
      <c r="H1112" s="17" t="s">
        <v>238</v>
      </c>
      <c r="I1112" s="17" t="s">
        <v>238</v>
      </c>
      <c r="J1112" s="17" t="s">
        <v>238</v>
      </c>
      <c r="K1112" s="17" t="s">
        <v>238</v>
      </c>
      <c r="L1112" s="17" t="s">
        <v>238</v>
      </c>
      <c r="M1112" s="17" t="s">
        <v>238</v>
      </c>
      <c r="N1112" s="17" t="s">
        <v>238</v>
      </c>
      <c r="O1112" s="17" t="s">
        <v>238</v>
      </c>
      <c r="P1112" s="17" t="s">
        <v>238</v>
      </c>
      <c r="Q1112" s="17" t="s">
        <v>238</v>
      </c>
      <c r="R1112" s="17" t="s">
        <v>238</v>
      </c>
      <c r="S1112" s="17" t="s">
        <v>238</v>
      </c>
      <c r="T1112" s="17" t="s">
        <v>238</v>
      </c>
      <c r="U1112" s="17" t="s">
        <v>238</v>
      </c>
      <c r="V1112" s="17" t="s">
        <v>238</v>
      </c>
      <c r="W1112" s="150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9" t="s">
        <v>239</v>
      </c>
      <c r="C1113" s="9" t="s">
        <v>239</v>
      </c>
      <c r="D1113" s="148" t="s">
        <v>241</v>
      </c>
      <c r="E1113" s="149" t="s">
        <v>243</v>
      </c>
      <c r="F1113" s="149" t="s">
        <v>244</v>
      </c>
      <c r="G1113" s="149" t="s">
        <v>245</v>
      </c>
      <c r="H1113" s="149" t="s">
        <v>246</v>
      </c>
      <c r="I1113" s="149" t="s">
        <v>247</v>
      </c>
      <c r="J1113" s="149" t="s">
        <v>248</v>
      </c>
      <c r="K1113" s="149" t="s">
        <v>249</v>
      </c>
      <c r="L1113" s="149" t="s">
        <v>250</v>
      </c>
      <c r="M1113" s="149" t="s">
        <v>251</v>
      </c>
      <c r="N1113" s="149" t="s">
        <v>252</v>
      </c>
      <c r="O1113" s="149" t="s">
        <v>253</v>
      </c>
      <c r="P1113" s="149" t="s">
        <v>254</v>
      </c>
      <c r="Q1113" s="149" t="s">
        <v>255</v>
      </c>
      <c r="R1113" s="149" t="s">
        <v>273</v>
      </c>
      <c r="S1113" s="149" t="s">
        <v>256</v>
      </c>
      <c r="T1113" s="149" t="s">
        <v>257</v>
      </c>
      <c r="U1113" s="149" t="s">
        <v>258</v>
      </c>
      <c r="V1113" s="149" t="s">
        <v>280</v>
      </c>
      <c r="W1113" s="150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 t="s">
        <v>3</v>
      </c>
    </row>
    <row r="1114" spans="1:65">
      <c r="A1114" s="29"/>
      <c r="B1114" s="19"/>
      <c r="C1114" s="9"/>
      <c r="D1114" s="10" t="s">
        <v>299</v>
      </c>
      <c r="E1114" s="11" t="s">
        <v>299</v>
      </c>
      <c r="F1114" s="11" t="s">
        <v>299</v>
      </c>
      <c r="G1114" s="11" t="s">
        <v>299</v>
      </c>
      <c r="H1114" s="11" t="s">
        <v>299</v>
      </c>
      <c r="I1114" s="11" t="s">
        <v>299</v>
      </c>
      <c r="J1114" s="11" t="s">
        <v>300</v>
      </c>
      <c r="K1114" s="11" t="s">
        <v>299</v>
      </c>
      <c r="L1114" s="11" t="s">
        <v>300</v>
      </c>
      <c r="M1114" s="11" t="s">
        <v>299</v>
      </c>
      <c r="N1114" s="11" t="s">
        <v>299</v>
      </c>
      <c r="O1114" s="11" t="s">
        <v>299</v>
      </c>
      <c r="P1114" s="11" t="s">
        <v>299</v>
      </c>
      <c r="Q1114" s="11" t="s">
        <v>299</v>
      </c>
      <c r="R1114" s="11" t="s">
        <v>299</v>
      </c>
      <c r="S1114" s="11" t="s">
        <v>299</v>
      </c>
      <c r="T1114" s="11" t="s">
        <v>300</v>
      </c>
      <c r="U1114" s="11" t="s">
        <v>300</v>
      </c>
      <c r="V1114" s="11" t="s">
        <v>299</v>
      </c>
      <c r="W1114" s="150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/>
      <c r="C1115" s="9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150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8">
        <v>1</v>
      </c>
      <c r="C1116" s="14">
        <v>1</v>
      </c>
      <c r="D1116" s="203">
        <v>11.1454</v>
      </c>
      <c r="E1116" s="203">
        <v>10.71</v>
      </c>
      <c r="F1116" s="203">
        <v>9.8312362034022964</v>
      </c>
      <c r="G1116" s="203">
        <v>10.4</v>
      </c>
      <c r="H1116" s="203">
        <v>9.9600000000000009</v>
      </c>
      <c r="I1116" s="203">
        <v>10.5</v>
      </c>
      <c r="J1116" s="203">
        <v>10.1</v>
      </c>
      <c r="K1116" s="203">
        <v>9.4</v>
      </c>
      <c r="L1116" s="203">
        <v>9.52</v>
      </c>
      <c r="M1116" s="203">
        <v>9.5500000000000007</v>
      </c>
      <c r="N1116" s="203">
        <v>10.55</v>
      </c>
      <c r="O1116" s="203">
        <v>10.6</v>
      </c>
      <c r="P1116" s="203">
        <v>10.4</v>
      </c>
      <c r="Q1116" s="203">
        <v>11.05</v>
      </c>
      <c r="R1116" s="203">
        <v>10.75</v>
      </c>
      <c r="S1116" s="203">
        <v>10.92</v>
      </c>
      <c r="T1116" s="203">
        <v>10</v>
      </c>
      <c r="U1116" s="203">
        <v>10.5</v>
      </c>
      <c r="V1116" s="203">
        <v>9.2586999999999993</v>
      </c>
      <c r="W1116" s="205"/>
      <c r="X1116" s="206"/>
      <c r="Y1116" s="206"/>
      <c r="Z1116" s="206"/>
      <c r="AA1116" s="206"/>
      <c r="AB1116" s="206"/>
      <c r="AC1116" s="206"/>
      <c r="AD1116" s="206"/>
      <c r="AE1116" s="206"/>
      <c r="AF1116" s="206"/>
      <c r="AG1116" s="206"/>
      <c r="AH1116" s="206"/>
      <c r="AI1116" s="206"/>
      <c r="AJ1116" s="206"/>
      <c r="AK1116" s="206"/>
      <c r="AL1116" s="206"/>
      <c r="AM1116" s="206"/>
      <c r="AN1116" s="206"/>
      <c r="AO1116" s="206"/>
      <c r="AP1116" s="206"/>
      <c r="AQ1116" s="206"/>
      <c r="AR1116" s="206"/>
      <c r="AS1116" s="206"/>
      <c r="AT1116" s="206"/>
      <c r="AU1116" s="206"/>
      <c r="AV1116" s="206"/>
      <c r="AW1116" s="206"/>
      <c r="AX1116" s="206"/>
      <c r="AY1116" s="206"/>
      <c r="AZ1116" s="206"/>
      <c r="BA1116" s="206"/>
      <c r="BB1116" s="206"/>
      <c r="BC1116" s="206"/>
      <c r="BD1116" s="206"/>
      <c r="BE1116" s="206"/>
      <c r="BF1116" s="206"/>
      <c r="BG1116" s="206"/>
      <c r="BH1116" s="206"/>
      <c r="BI1116" s="206"/>
      <c r="BJ1116" s="206"/>
      <c r="BK1116" s="206"/>
      <c r="BL1116" s="206"/>
      <c r="BM1116" s="207">
        <v>1</v>
      </c>
    </row>
    <row r="1117" spans="1:65">
      <c r="A1117" s="29"/>
      <c r="B1117" s="19">
        <v>1</v>
      </c>
      <c r="C1117" s="9">
        <v>2</v>
      </c>
      <c r="D1117" s="209">
        <v>11.326000000000001</v>
      </c>
      <c r="E1117" s="209">
        <v>10.7</v>
      </c>
      <c r="F1117" s="209">
        <v>9.8362980909718214</v>
      </c>
      <c r="G1117" s="209">
        <v>10.3</v>
      </c>
      <c r="H1117" s="209">
        <v>9.7799999999999994</v>
      </c>
      <c r="I1117" s="209">
        <v>10.9</v>
      </c>
      <c r="J1117" s="209">
        <v>10.6</v>
      </c>
      <c r="K1117" s="209">
        <v>9.9700000000000006</v>
      </c>
      <c r="L1117" s="209">
        <v>8.7100000000000009</v>
      </c>
      <c r="M1117" s="209">
        <v>9.43</v>
      </c>
      <c r="N1117" s="209">
        <v>11</v>
      </c>
      <c r="O1117" s="209">
        <v>11.05</v>
      </c>
      <c r="P1117" s="209">
        <v>9.65</v>
      </c>
      <c r="Q1117" s="209">
        <v>10.75</v>
      </c>
      <c r="R1117" s="209">
        <v>10.7</v>
      </c>
      <c r="S1117" s="209">
        <v>10.9436</v>
      </c>
      <c r="T1117" s="209">
        <v>10.199999999999999</v>
      </c>
      <c r="U1117" s="209">
        <v>10.8</v>
      </c>
      <c r="V1117" s="209">
        <v>9.5624000000000002</v>
      </c>
      <c r="W1117" s="205"/>
      <c r="X1117" s="206"/>
      <c r="Y1117" s="206"/>
      <c r="Z1117" s="206"/>
      <c r="AA1117" s="206"/>
      <c r="AB1117" s="206"/>
      <c r="AC1117" s="206"/>
      <c r="AD1117" s="206"/>
      <c r="AE1117" s="206"/>
      <c r="AF1117" s="206"/>
      <c r="AG1117" s="206"/>
      <c r="AH1117" s="206"/>
      <c r="AI1117" s="206"/>
      <c r="AJ1117" s="206"/>
      <c r="AK1117" s="206"/>
      <c r="AL1117" s="206"/>
      <c r="AM1117" s="206"/>
      <c r="AN1117" s="206"/>
      <c r="AO1117" s="206"/>
      <c r="AP1117" s="206"/>
      <c r="AQ1117" s="206"/>
      <c r="AR1117" s="206"/>
      <c r="AS1117" s="206"/>
      <c r="AT1117" s="206"/>
      <c r="AU1117" s="206"/>
      <c r="AV1117" s="206"/>
      <c r="AW1117" s="206"/>
      <c r="AX1117" s="206"/>
      <c r="AY1117" s="206"/>
      <c r="AZ1117" s="206"/>
      <c r="BA1117" s="206"/>
      <c r="BB1117" s="206"/>
      <c r="BC1117" s="206"/>
      <c r="BD1117" s="206"/>
      <c r="BE1117" s="206"/>
      <c r="BF1117" s="206"/>
      <c r="BG1117" s="206"/>
      <c r="BH1117" s="206"/>
      <c r="BI1117" s="206"/>
      <c r="BJ1117" s="206"/>
      <c r="BK1117" s="206"/>
      <c r="BL1117" s="206"/>
      <c r="BM1117" s="207" t="e">
        <v>#N/A</v>
      </c>
    </row>
    <row r="1118" spans="1:65">
      <c r="A1118" s="29"/>
      <c r="B1118" s="19">
        <v>1</v>
      </c>
      <c r="C1118" s="9">
        <v>3</v>
      </c>
      <c r="D1118" s="209">
        <v>11.128</v>
      </c>
      <c r="E1118" s="209">
        <v>10.49</v>
      </c>
      <c r="F1118" s="209">
        <v>9.5612797410935233</v>
      </c>
      <c r="G1118" s="209">
        <v>10.5</v>
      </c>
      <c r="H1118" s="209">
        <v>9.81</v>
      </c>
      <c r="I1118" s="209">
        <v>11.2</v>
      </c>
      <c r="J1118" s="209">
        <v>10</v>
      </c>
      <c r="K1118" s="209">
        <v>8.91</v>
      </c>
      <c r="L1118" s="209">
        <v>8.93</v>
      </c>
      <c r="M1118" s="209">
        <v>9.35</v>
      </c>
      <c r="N1118" s="209">
        <v>10.75</v>
      </c>
      <c r="O1118" s="209">
        <v>10.9</v>
      </c>
      <c r="P1118" s="209">
        <v>9.91</v>
      </c>
      <c r="Q1118" s="209">
        <v>10.95</v>
      </c>
      <c r="R1118" s="209">
        <v>10.5</v>
      </c>
      <c r="S1118" s="209">
        <v>10.991860000000001</v>
      </c>
      <c r="T1118" s="209">
        <v>10.199999999999999</v>
      </c>
      <c r="U1118" s="209">
        <v>10.7</v>
      </c>
      <c r="V1118" s="209">
        <v>10.660299999999999</v>
      </c>
      <c r="W1118" s="205"/>
      <c r="X1118" s="206"/>
      <c r="Y1118" s="206"/>
      <c r="Z1118" s="206"/>
      <c r="AA1118" s="206"/>
      <c r="AB1118" s="206"/>
      <c r="AC1118" s="206"/>
      <c r="AD1118" s="206"/>
      <c r="AE1118" s="206"/>
      <c r="AF1118" s="206"/>
      <c r="AG1118" s="206"/>
      <c r="AH1118" s="206"/>
      <c r="AI1118" s="206"/>
      <c r="AJ1118" s="206"/>
      <c r="AK1118" s="206"/>
      <c r="AL1118" s="206"/>
      <c r="AM1118" s="206"/>
      <c r="AN1118" s="206"/>
      <c r="AO1118" s="206"/>
      <c r="AP1118" s="206"/>
      <c r="AQ1118" s="206"/>
      <c r="AR1118" s="206"/>
      <c r="AS1118" s="206"/>
      <c r="AT1118" s="206"/>
      <c r="AU1118" s="206"/>
      <c r="AV1118" s="206"/>
      <c r="AW1118" s="206"/>
      <c r="AX1118" s="206"/>
      <c r="AY1118" s="206"/>
      <c r="AZ1118" s="206"/>
      <c r="BA1118" s="206"/>
      <c r="BB1118" s="206"/>
      <c r="BC1118" s="206"/>
      <c r="BD1118" s="206"/>
      <c r="BE1118" s="206"/>
      <c r="BF1118" s="206"/>
      <c r="BG1118" s="206"/>
      <c r="BH1118" s="206"/>
      <c r="BI1118" s="206"/>
      <c r="BJ1118" s="206"/>
      <c r="BK1118" s="206"/>
      <c r="BL1118" s="206"/>
      <c r="BM1118" s="207">
        <v>16</v>
      </c>
    </row>
    <row r="1119" spans="1:65">
      <c r="A1119" s="29"/>
      <c r="B1119" s="19">
        <v>1</v>
      </c>
      <c r="C1119" s="9">
        <v>4</v>
      </c>
      <c r="D1119" s="209">
        <v>11.407</v>
      </c>
      <c r="E1119" s="209">
        <v>10.26</v>
      </c>
      <c r="F1119" s="209">
        <v>9.4609485504780508</v>
      </c>
      <c r="G1119" s="209">
        <v>10.199999999999999</v>
      </c>
      <c r="H1119" s="209">
        <v>9.94</v>
      </c>
      <c r="I1119" s="209">
        <v>10.9</v>
      </c>
      <c r="J1119" s="209">
        <v>10.1</v>
      </c>
      <c r="K1119" s="209">
        <v>9.2799999999999994</v>
      </c>
      <c r="L1119" s="209">
        <v>9.35</v>
      </c>
      <c r="M1119" s="209">
        <v>9.27</v>
      </c>
      <c r="N1119" s="209">
        <v>10.199999999999999</v>
      </c>
      <c r="O1119" s="209">
        <v>10.35</v>
      </c>
      <c r="P1119" s="209">
        <v>10.4</v>
      </c>
      <c r="Q1119" s="209">
        <v>11.25</v>
      </c>
      <c r="R1119" s="209">
        <v>10.5</v>
      </c>
      <c r="S1119" s="209">
        <v>10.83976</v>
      </c>
      <c r="T1119" s="209">
        <v>10.1</v>
      </c>
      <c r="U1119" s="209">
        <v>11.1</v>
      </c>
      <c r="V1119" s="209">
        <v>10.3721</v>
      </c>
      <c r="W1119" s="205"/>
      <c r="X1119" s="206"/>
      <c r="Y1119" s="206"/>
      <c r="Z1119" s="206"/>
      <c r="AA1119" s="206"/>
      <c r="AB1119" s="206"/>
      <c r="AC1119" s="206"/>
      <c r="AD1119" s="206"/>
      <c r="AE1119" s="206"/>
      <c r="AF1119" s="206"/>
      <c r="AG1119" s="206"/>
      <c r="AH1119" s="206"/>
      <c r="AI1119" s="206"/>
      <c r="AJ1119" s="206"/>
      <c r="AK1119" s="206"/>
      <c r="AL1119" s="206"/>
      <c r="AM1119" s="206"/>
      <c r="AN1119" s="206"/>
      <c r="AO1119" s="206"/>
      <c r="AP1119" s="206"/>
      <c r="AQ1119" s="206"/>
      <c r="AR1119" s="206"/>
      <c r="AS1119" s="206"/>
      <c r="AT1119" s="206"/>
      <c r="AU1119" s="206"/>
      <c r="AV1119" s="206"/>
      <c r="AW1119" s="206"/>
      <c r="AX1119" s="206"/>
      <c r="AY1119" s="206"/>
      <c r="AZ1119" s="206"/>
      <c r="BA1119" s="206"/>
      <c r="BB1119" s="206"/>
      <c r="BC1119" s="206"/>
      <c r="BD1119" s="206"/>
      <c r="BE1119" s="206"/>
      <c r="BF1119" s="206"/>
      <c r="BG1119" s="206"/>
      <c r="BH1119" s="206"/>
      <c r="BI1119" s="206"/>
      <c r="BJ1119" s="206"/>
      <c r="BK1119" s="206"/>
      <c r="BL1119" s="206"/>
      <c r="BM1119" s="207">
        <v>10.317437073858658</v>
      </c>
    </row>
    <row r="1120" spans="1:65">
      <c r="A1120" s="29"/>
      <c r="B1120" s="19">
        <v>1</v>
      </c>
      <c r="C1120" s="9">
        <v>5</v>
      </c>
      <c r="D1120" s="209">
        <v>11.342000000000001</v>
      </c>
      <c r="E1120" s="209">
        <v>10.55</v>
      </c>
      <c r="F1120" s="209">
        <v>9.6473575698242851</v>
      </c>
      <c r="G1120" s="209">
        <v>10.3</v>
      </c>
      <c r="H1120" s="209">
        <v>9.85</v>
      </c>
      <c r="I1120" s="209">
        <v>10.7</v>
      </c>
      <c r="J1120" s="209">
        <v>10.5</v>
      </c>
      <c r="K1120" s="209">
        <v>9.33</v>
      </c>
      <c r="L1120" s="211">
        <v>8.18</v>
      </c>
      <c r="M1120" s="209">
        <v>9.34</v>
      </c>
      <c r="N1120" s="209">
        <v>10.5</v>
      </c>
      <c r="O1120" s="209">
        <v>10.7</v>
      </c>
      <c r="P1120" s="209">
        <v>10.9</v>
      </c>
      <c r="Q1120" s="209">
        <v>10.85</v>
      </c>
      <c r="R1120" s="209">
        <v>10.3</v>
      </c>
      <c r="S1120" s="209">
        <v>10.24558</v>
      </c>
      <c r="T1120" s="209">
        <v>10.3</v>
      </c>
      <c r="U1120" s="209">
        <v>10.5</v>
      </c>
      <c r="V1120" s="209">
        <v>10.2782</v>
      </c>
      <c r="W1120" s="205"/>
      <c r="X1120" s="206"/>
      <c r="Y1120" s="206"/>
      <c r="Z1120" s="206"/>
      <c r="AA1120" s="206"/>
      <c r="AB1120" s="206"/>
      <c r="AC1120" s="206"/>
      <c r="AD1120" s="206"/>
      <c r="AE1120" s="206"/>
      <c r="AF1120" s="206"/>
      <c r="AG1120" s="206"/>
      <c r="AH1120" s="206"/>
      <c r="AI1120" s="206"/>
      <c r="AJ1120" s="206"/>
      <c r="AK1120" s="206"/>
      <c r="AL1120" s="206"/>
      <c r="AM1120" s="206"/>
      <c r="AN1120" s="206"/>
      <c r="AO1120" s="206"/>
      <c r="AP1120" s="206"/>
      <c r="AQ1120" s="206"/>
      <c r="AR1120" s="206"/>
      <c r="AS1120" s="206"/>
      <c r="AT1120" s="206"/>
      <c r="AU1120" s="206"/>
      <c r="AV1120" s="206"/>
      <c r="AW1120" s="206"/>
      <c r="AX1120" s="206"/>
      <c r="AY1120" s="206"/>
      <c r="AZ1120" s="206"/>
      <c r="BA1120" s="206"/>
      <c r="BB1120" s="206"/>
      <c r="BC1120" s="206"/>
      <c r="BD1120" s="206"/>
      <c r="BE1120" s="206"/>
      <c r="BF1120" s="206"/>
      <c r="BG1120" s="206"/>
      <c r="BH1120" s="206"/>
      <c r="BI1120" s="206"/>
      <c r="BJ1120" s="206"/>
      <c r="BK1120" s="206"/>
      <c r="BL1120" s="206"/>
      <c r="BM1120" s="207">
        <v>121</v>
      </c>
    </row>
    <row r="1121" spans="1:65">
      <c r="A1121" s="29"/>
      <c r="B1121" s="19">
        <v>1</v>
      </c>
      <c r="C1121" s="9">
        <v>6</v>
      </c>
      <c r="D1121" s="209">
        <v>11.271599999999999</v>
      </c>
      <c r="E1121" s="209">
        <v>10.54</v>
      </c>
      <c r="F1121" s="209">
        <v>9.8280462641168356</v>
      </c>
      <c r="G1121" s="209">
        <v>10.5</v>
      </c>
      <c r="H1121" s="209">
        <v>9.83</v>
      </c>
      <c r="I1121" s="209">
        <v>10.7</v>
      </c>
      <c r="J1121" s="209">
        <v>10.6</v>
      </c>
      <c r="K1121" s="209">
        <v>9.5399999999999991</v>
      </c>
      <c r="L1121" s="209">
        <v>9.5500000000000007</v>
      </c>
      <c r="M1121" s="209">
        <v>9.2799999999999994</v>
      </c>
      <c r="N1121" s="209">
        <v>10.6</v>
      </c>
      <c r="O1121" s="209">
        <v>11</v>
      </c>
      <c r="P1121" s="209">
        <v>10.25</v>
      </c>
      <c r="Q1121" s="209">
        <v>11.3</v>
      </c>
      <c r="R1121" s="209">
        <v>10.7</v>
      </c>
      <c r="S1121" s="209">
        <v>11.04496</v>
      </c>
      <c r="T1121" s="209">
        <v>10</v>
      </c>
      <c r="U1121" s="209">
        <v>11.2</v>
      </c>
      <c r="V1121" s="209">
        <v>11.033200000000001</v>
      </c>
      <c r="W1121" s="205"/>
      <c r="X1121" s="206"/>
      <c r="Y1121" s="206"/>
      <c r="Z1121" s="206"/>
      <c r="AA1121" s="206"/>
      <c r="AB1121" s="206"/>
      <c r="AC1121" s="206"/>
      <c r="AD1121" s="206"/>
      <c r="AE1121" s="206"/>
      <c r="AF1121" s="206"/>
      <c r="AG1121" s="206"/>
      <c r="AH1121" s="206"/>
      <c r="AI1121" s="206"/>
      <c r="AJ1121" s="206"/>
      <c r="AK1121" s="206"/>
      <c r="AL1121" s="206"/>
      <c r="AM1121" s="206"/>
      <c r="AN1121" s="206"/>
      <c r="AO1121" s="206"/>
      <c r="AP1121" s="206"/>
      <c r="AQ1121" s="206"/>
      <c r="AR1121" s="206"/>
      <c r="AS1121" s="206"/>
      <c r="AT1121" s="206"/>
      <c r="AU1121" s="206"/>
      <c r="AV1121" s="206"/>
      <c r="AW1121" s="206"/>
      <c r="AX1121" s="206"/>
      <c r="AY1121" s="206"/>
      <c r="AZ1121" s="206"/>
      <c r="BA1121" s="206"/>
      <c r="BB1121" s="206"/>
      <c r="BC1121" s="206"/>
      <c r="BD1121" s="206"/>
      <c r="BE1121" s="206"/>
      <c r="BF1121" s="206"/>
      <c r="BG1121" s="206"/>
      <c r="BH1121" s="206"/>
      <c r="BI1121" s="206"/>
      <c r="BJ1121" s="206"/>
      <c r="BK1121" s="206"/>
      <c r="BL1121" s="206"/>
      <c r="BM1121" s="212"/>
    </row>
    <row r="1122" spans="1:65">
      <c r="A1122" s="29"/>
      <c r="B1122" s="20" t="s">
        <v>267</v>
      </c>
      <c r="C1122" s="12"/>
      <c r="D1122" s="213">
        <v>11.270000000000001</v>
      </c>
      <c r="E1122" s="213">
        <v>10.541666666666666</v>
      </c>
      <c r="F1122" s="213">
        <v>9.6941944033144694</v>
      </c>
      <c r="G1122" s="213">
        <v>10.366666666666667</v>
      </c>
      <c r="H1122" s="213">
        <v>9.8616666666666664</v>
      </c>
      <c r="I1122" s="213">
        <v>10.816666666666665</v>
      </c>
      <c r="J1122" s="213">
        <v>10.316666666666666</v>
      </c>
      <c r="K1122" s="213">
        <v>9.4049999999999994</v>
      </c>
      <c r="L1122" s="213">
        <v>9.0399999999999991</v>
      </c>
      <c r="M1122" s="213">
        <v>9.3699999999999992</v>
      </c>
      <c r="N1122" s="213">
        <v>10.6</v>
      </c>
      <c r="O1122" s="213">
        <v>10.766666666666666</v>
      </c>
      <c r="P1122" s="213">
        <v>10.251666666666667</v>
      </c>
      <c r="Q1122" s="213">
        <v>11.025</v>
      </c>
      <c r="R1122" s="213">
        <v>10.575000000000001</v>
      </c>
      <c r="S1122" s="213">
        <v>10.830959999999999</v>
      </c>
      <c r="T1122" s="213">
        <v>10.133333333333333</v>
      </c>
      <c r="U1122" s="213">
        <v>10.799999999999999</v>
      </c>
      <c r="V1122" s="213">
        <v>10.194149999999999</v>
      </c>
      <c r="W1122" s="205"/>
      <c r="X1122" s="206"/>
      <c r="Y1122" s="206"/>
      <c r="Z1122" s="206"/>
      <c r="AA1122" s="206"/>
      <c r="AB1122" s="206"/>
      <c r="AC1122" s="206"/>
      <c r="AD1122" s="206"/>
      <c r="AE1122" s="206"/>
      <c r="AF1122" s="206"/>
      <c r="AG1122" s="206"/>
      <c r="AH1122" s="206"/>
      <c r="AI1122" s="206"/>
      <c r="AJ1122" s="206"/>
      <c r="AK1122" s="206"/>
      <c r="AL1122" s="206"/>
      <c r="AM1122" s="206"/>
      <c r="AN1122" s="206"/>
      <c r="AO1122" s="206"/>
      <c r="AP1122" s="206"/>
      <c r="AQ1122" s="206"/>
      <c r="AR1122" s="206"/>
      <c r="AS1122" s="206"/>
      <c r="AT1122" s="206"/>
      <c r="AU1122" s="206"/>
      <c r="AV1122" s="206"/>
      <c r="AW1122" s="206"/>
      <c r="AX1122" s="206"/>
      <c r="AY1122" s="206"/>
      <c r="AZ1122" s="206"/>
      <c r="BA1122" s="206"/>
      <c r="BB1122" s="206"/>
      <c r="BC1122" s="206"/>
      <c r="BD1122" s="206"/>
      <c r="BE1122" s="206"/>
      <c r="BF1122" s="206"/>
      <c r="BG1122" s="206"/>
      <c r="BH1122" s="206"/>
      <c r="BI1122" s="206"/>
      <c r="BJ1122" s="206"/>
      <c r="BK1122" s="206"/>
      <c r="BL1122" s="206"/>
      <c r="BM1122" s="212"/>
    </row>
    <row r="1123" spans="1:65">
      <c r="A1123" s="29"/>
      <c r="B1123" s="3" t="s">
        <v>268</v>
      </c>
      <c r="C1123" s="28"/>
      <c r="D1123" s="209">
        <v>11.2988</v>
      </c>
      <c r="E1123" s="209">
        <v>10.545</v>
      </c>
      <c r="F1123" s="209">
        <v>9.7377019169705612</v>
      </c>
      <c r="G1123" s="209">
        <v>10.350000000000001</v>
      </c>
      <c r="H1123" s="209">
        <v>9.84</v>
      </c>
      <c r="I1123" s="209">
        <v>10.8</v>
      </c>
      <c r="J1123" s="209">
        <v>10.3</v>
      </c>
      <c r="K1123" s="209">
        <v>9.3650000000000002</v>
      </c>
      <c r="L1123" s="209">
        <v>9.14</v>
      </c>
      <c r="M1123" s="209">
        <v>9.3449999999999989</v>
      </c>
      <c r="N1123" s="209">
        <v>10.574999999999999</v>
      </c>
      <c r="O1123" s="209">
        <v>10.8</v>
      </c>
      <c r="P1123" s="209">
        <v>10.324999999999999</v>
      </c>
      <c r="Q1123" s="209">
        <v>11</v>
      </c>
      <c r="R1123" s="209">
        <v>10.6</v>
      </c>
      <c r="S1123" s="209">
        <v>10.931799999999999</v>
      </c>
      <c r="T1123" s="209">
        <v>10.149999999999999</v>
      </c>
      <c r="U1123" s="209">
        <v>10.75</v>
      </c>
      <c r="V1123" s="209">
        <v>10.325150000000001</v>
      </c>
      <c r="W1123" s="205"/>
      <c r="X1123" s="206"/>
      <c r="Y1123" s="206"/>
      <c r="Z1123" s="206"/>
      <c r="AA1123" s="206"/>
      <c r="AB1123" s="206"/>
      <c r="AC1123" s="206"/>
      <c r="AD1123" s="206"/>
      <c r="AE1123" s="206"/>
      <c r="AF1123" s="206"/>
      <c r="AG1123" s="206"/>
      <c r="AH1123" s="206"/>
      <c r="AI1123" s="206"/>
      <c r="AJ1123" s="206"/>
      <c r="AK1123" s="206"/>
      <c r="AL1123" s="206"/>
      <c r="AM1123" s="206"/>
      <c r="AN1123" s="206"/>
      <c r="AO1123" s="206"/>
      <c r="AP1123" s="206"/>
      <c r="AQ1123" s="206"/>
      <c r="AR1123" s="206"/>
      <c r="AS1123" s="206"/>
      <c r="AT1123" s="206"/>
      <c r="AU1123" s="206"/>
      <c r="AV1123" s="206"/>
      <c r="AW1123" s="206"/>
      <c r="AX1123" s="206"/>
      <c r="AY1123" s="206"/>
      <c r="AZ1123" s="206"/>
      <c r="BA1123" s="206"/>
      <c r="BB1123" s="206"/>
      <c r="BC1123" s="206"/>
      <c r="BD1123" s="206"/>
      <c r="BE1123" s="206"/>
      <c r="BF1123" s="206"/>
      <c r="BG1123" s="206"/>
      <c r="BH1123" s="206"/>
      <c r="BI1123" s="206"/>
      <c r="BJ1123" s="206"/>
      <c r="BK1123" s="206"/>
      <c r="BL1123" s="206"/>
      <c r="BM1123" s="212"/>
    </row>
    <row r="1124" spans="1:65">
      <c r="A1124" s="29"/>
      <c r="B1124" s="3" t="s">
        <v>269</v>
      </c>
      <c r="C1124" s="28"/>
      <c r="D1124" s="23">
        <v>0.11205420117068347</v>
      </c>
      <c r="E1124" s="23">
        <v>0.16461065174121234</v>
      </c>
      <c r="F1124" s="23">
        <v>0.16195916641392663</v>
      </c>
      <c r="G1124" s="23">
        <v>0.12110601416389973</v>
      </c>
      <c r="H1124" s="23">
        <v>7.2502873506273505E-2</v>
      </c>
      <c r="I1124" s="23">
        <v>0.24013884872437163</v>
      </c>
      <c r="J1124" s="23">
        <v>0.27868739954771304</v>
      </c>
      <c r="K1124" s="23">
        <v>0.34749100707788122</v>
      </c>
      <c r="L1124" s="23">
        <v>0.5379962825150375</v>
      </c>
      <c r="M1124" s="23">
        <v>0.10526157893552657</v>
      </c>
      <c r="N1124" s="23">
        <v>0.26645825188948474</v>
      </c>
      <c r="O1124" s="23">
        <v>0.26770630673681722</v>
      </c>
      <c r="P1124" s="23">
        <v>0.43430020339238468</v>
      </c>
      <c r="Q1124" s="23">
        <v>0.21851773383412187</v>
      </c>
      <c r="R1124" s="23">
        <v>0.17248188310660298</v>
      </c>
      <c r="S1124" s="23">
        <v>0.29497385836714402</v>
      </c>
      <c r="T1124" s="23">
        <v>0.12110601416389974</v>
      </c>
      <c r="U1124" s="23">
        <v>0.29664793948382634</v>
      </c>
      <c r="V1124" s="23">
        <v>0.66846183062311071</v>
      </c>
      <c r="W1124" s="150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9"/>
      <c r="B1125" s="3" t="s">
        <v>87</v>
      </c>
      <c r="C1125" s="28"/>
      <c r="D1125" s="13">
        <v>9.9426975306728897E-3</v>
      </c>
      <c r="E1125" s="13">
        <v>1.5615239690865994E-2</v>
      </c>
      <c r="F1125" s="13">
        <v>1.6706820564538337E-2</v>
      </c>
      <c r="G1125" s="13">
        <v>1.1682252170151099E-2</v>
      </c>
      <c r="H1125" s="13">
        <v>7.3519898772628194E-3</v>
      </c>
      <c r="I1125" s="13">
        <v>2.2200818063886442E-2</v>
      </c>
      <c r="J1125" s="13">
        <v>2.7013318211409988E-2</v>
      </c>
      <c r="K1125" s="13">
        <v>3.6947475500040537E-2</v>
      </c>
      <c r="L1125" s="13">
        <v>5.9512863110070528E-2</v>
      </c>
      <c r="M1125" s="13">
        <v>1.1233893162809667E-2</v>
      </c>
      <c r="N1125" s="13">
        <v>2.5137570932970258E-2</v>
      </c>
      <c r="O1125" s="13">
        <v>2.4864362854812746E-2</v>
      </c>
      <c r="P1125" s="13">
        <v>4.2363863117449323E-2</v>
      </c>
      <c r="Q1125" s="13">
        <v>1.9820202615339851E-2</v>
      </c>
      <c r="R1125" s="13">
        <v>1.6310343556179951E-2</v>
      </c>
      <c r="S1125" s="13">
        <v>2.7234322568557547E-2</v>
      </c>
      <c r="T1125" s="13">
        <v>1.1951251397753264E-2</v>
      </c>
      <c r="U1125" s="13">
        <v>2.7467401804057996E-2</v>
      </c>
      <c r="V1125" s="13">
        <v>6.5573081681465431E-2</v>
      </c>
      <c r="W1125" s="150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9"/>
      <c r="B1126" s="3" t="s">
        <v>270</v>
      </c>
      <c r="C1126" s="28"/>
      <c r="D1126" s="13">
        <v>9.2325537759261556E-2</v>
      </c>
      <c r="E1126" s="13">
        <v>2.1733071033322782E-2</v>
      </c>
      <c r="F1126" s="13">
        <v>-6.0406733385687583E-2</v>
      </c>
      <c r="G1126" s="13">
        <v>4.7714943600425386E-3</v>
      </c>
      <c r="H1126" s="13">
        <v>-4.4174769754281251E-2</v>
      </c>
      <c r="I1126" s="13">
        <v>4.8386977234192052E-2</v>
      </c>
      <c r="J1126" s="13">
        <v>-7.4670403752086223E-5</v>
      </c>
      <c r="K1126" s="13">
        <v>-8.84364079302703E-2</v>
      </c>
      <c r="L1126" s="13">
        <v>-0.12381341070596952</v>
      </c>
      <c r="M1126" s="13">
        <v>-9.1828723264926415E-2</v>
      </c>
      <c r="N1126" s="13">
        <v>2.738692992441627E-2</v>
      </c>
      <c r="O1126" s="13">
        <v>4.3540812470397539E-2</v>
      </c>
      <c r="P1126" s="13">
        <v>-6.3746845966847765E-3</v>
      </c>
      <c r="Q1126" s="13">
        <v>6.857933041666886E-2</v>
      </c>
      <c r="R1126" s="13">
        <v>2.4963847542519124E-2</v>
      </c>
      <c r="S1126" s="13">
        <v>4.9772334201335422E-2</v>
      </c>
      <c r="T1126" s="13">
        <v>-1.7843941204331637E-2</v>
      </c>
      <c r="U1126" s="13">
        <v>4.6771588979593881E-2</v>
      </c>
      <c r="V1126" s="13">
        <v>-1.194938946330304E-2</v>
      </c>
      <c r="W1126" s="150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9"/>
      <c r="B1127" s="44" t="s">
        <v>271</v>
      </c>
      <c r="C1127" s="45"/>
      <c r="D1127" s="43">
        <v>1.41</v>
      </c>
      <c r="E1127" s="43">
        <v>0.27</v>
      </c>
      <c r="F1127" s="43">
        <v>1.05</v>
      </c>
      <c r="G1127" s="43">
        <v>0</v>
      </c>
      <c r="H1127" s="43">
        <v>0.79</v>
      </c>
      <c r="I1127" s="43">
        <v>0.7</v>
      </c>
      <c r="J1127" s="43">
        <v>0.08</v>
      </c>
      <c r="K1127" s="43">
        <v>1.5</v>
      </c>
      <c r="L1127" s="43">
        <v>2.06</v>
      </c>
      <c r="M1127" s="43">
        <v>1.55</v>
      </c>
      <c r="N1127" s="43">
        <v>0.36</v>
      </c>
      <c r="O1127" s="43">
        <v>0.62</v>
      </c>
      <c r="P1127" s="43">
        <v>0.18</v>
      </c>
      <c r="Q1127" s="43">
        <v>1.02</v>
      </c>
      <c r="R1127" s="43">
        <v>0.32</v>
      </c>
      <c r="S1127" s="43">
        <v>0.72</v>
      </c>
      <c r="T1127" s="43">
        <v>0.36</v>
      </c>
      <c r="U1127" s="43">
        <v>0.67</v>
      </c>
      <c r="V1127" s="43">
        <v>0.27</v>
      </c>
      <c r="W1127" s="150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B1128" s="30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BM1128" s="52"/>
    </row>
    <row r="1129" spans="1:65" ht="15">
      <c r="B1129" s="8" t="s">
        <v>575</v>
      </c>
      <c r="BM1129" s="27" t="s">
        <v>67</v>
      </c>
    </row>
    <row r="1130" spans="1:65" ht="15">
      <c r="A1130" s="24" t="s">
        <v>41</v>
      </c>
      <c r="B1130" s="18" t="s">
        <v>115</v>
      </c>
      <c r="C1130" s="15" t="s">
        <v>116</v>
      </c>
      <c r="D1130" s="16" t="s">
        <v>238</v>
      </c>
      <c r="E1130" s="17" t="s">
        <v>238</v>
      </c>
      <c r="F1130" s="17" t="s">
        <v>238</v>
      </c>
      <c r="G1130" s="17" t="s">
        <v>238</v>
      </c>
      <c r="H1130" s="17" t="s">
        <v>238</v>
      </c>
      <c r="I1130" s="17" t="s">
        <v>238</v>
      </c>
      <c r="J1130" s="17" t="s">
        <v>238</v>
      </c>
      <c r="K1130" s="17" t="s">
        <v>238</v>
      </c>
      <c r="L1130" s="17" t="s">
        <v>238</v>
      </c>
      <c r="M1130" s="17" t="s">
        <v>238</v>
      </c>
      <c r="N1130" s="17" t="s">
        <v>238</v>
      </c>
      <c r="O1130" s="17" t="s">
        <v>238</v>
      </c>
      <c r="P1130" s="17" t="s">
        <v>238</v>
      </c>
      <c r="Q1130" s="17" t="s">
        <v>238</v>
      </c>
      <c r="R1130" s="17" t="s">
        <v>238</v>
      </c>
      <c r="S1130" s="150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1</v>
      </c>
    </row>
    <row r="1131" spans="1:65">
      <c r="A1131" s="29"/>
      <c r="B1131" s="19" t="s">
        <v>239</v>
      </c>
      <c r="C1131" s="9" t="s">
        <v>239</v>
      </c>
      <c r="D1131" s="148" t="s">
        <v>241</v>
      </c>
      <c r="E1131" s="149" t="s">
        <v>243</v>
      </c>
      <c r="F1131" s="149" t="s">
        <v>244</v>
      </c>
      <c r="G1131" s="149" t="s">
        <v>246</v>
      </c>
      <c r="H1131" s="149" t="s">
        <v>247</v>
      </c>
      <c r="I1131" s="149" t="s">
        <v>248</v>
      </c>
      <c r="J1131" s="149" t="s">
        <v>250</v>
      </c>
      <c r="K1131" s="149" t="s">
        <v>251</v>
      </c>
      <c r="L1131" s="149" t="s">
        <v>252</v>
      </c>
      <c r="M1131" s="149" t="s">
        <v>253</v>
      </c>
      <c r="N1131" s="149" t="s">
        <v>254</v>
      </c>
      <c r="O1131" s="149" t="s">
        <v>255</v>
      </c>
      <c r="P1131" s="149" t="s">
        <v>273</v>
      </c>
      <c r="Q1131" s="149" t="s">
        <v>256</v>
      </c>
      <c r="R1131" s="149" t="s">
        <v>280</v>
      </c>
      <c r="S1131" s="150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 t="s">
        <v>3</v>
      </c>
    </row>
    <row r="1132" spans="1:65">
      <c r="A1132" s="29"/>
      <c r="B1132" s="19"/>
      <c r="C1132" s="9"/>
      <c r="D1132" s="10" t="s">
        <v>299</v>
      </c>
      <c r="E1132" s="11" t="s">
        <v>299</v>
      </c>
      <c r="F1132" s="11" t="s">
        <v>299</v>
      </c>
      <c r="G1132" s="11" t="s">
        <v>299</v>
      </c>
      <c r="H1132" s="11" t="s">
        <v>299</v>
      </c>
      <c r="I1132" s="11" t="s">
        <v>300</v>
      </c>
      <c r="J1132" s="11" t="s">
        <v>300</v>
      </c>
      <c r="K1132" s="11" t="s">
        <v>299</v>
      </c>
      <c r="L1132" s="11" t="s">
        <v>299</v>
      </c>
      <c r="M1132" s="11" t="s">
        <v>299</v>
      </c>
      <c r="N1132" s="11" t="s">
        <v>299</v>
      </c>
      <c r="O1132" s="11" t="s">
        <v>299</v>
      </c>
      <c r="P1132" s="11" t="s">
        <v>299</v>
      </c>
      <c r="Q1132" s="11" t="s">
        <v>299</v>
      </c>
      <c r="R1132" s="11" t="s">
        <v>299</v>
      </c>
      <c r="S1132" s="150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2</v>
      </c>
    </row>
    <row r="1133" spans="1:65">
      <c r="A1133" s="29"/>
      <c r="B1133" s="19"/>
      <c r="C1133" s="9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150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3</v>
      </c>
    </row>
    <row r="1134" spans="1:65">
      <c r="A1134" s="29"/>
      <c r="B1134" s="18">
        <v>1</v>
      </c>
      <c r="C1134" s="14">
        <v>1</v>
      </c>
      <c r="D1134" s="144">
        <v>1.1872</v>
      </c>
      <c r="E1134" s="21">
        <v>1</v>
      </c>
      <c r="F1134" s="21">
        <v>0.9394995832349341</v>
      </c>
      <c r="G1134" s="21">
        <v>0.91</v>
      </c>
      <c r="H1134" s="144">
        <v>1</v>
      </c>
      <c r="I1134" s="144">
        <v>1</v>
      </c>
      <c r="J1134" s="21">
        <v>1</v>
      </c>
      <c r="K1134" s="21">
        <v>0.81</v>
      </c>
      <c r="L1134" s="21">
        <v>0.93700000000000006</v>
      </c>
      <c r="M1134" s="21">
        <v>1.095</v>
      </c>
      <c r="N1134" s="21">
        <v>0.96299999999999997</v>
      </c>
      <c r="O1134" s="21">
        <v>1.04</v>
      </c>
      <c r="P1134" s="21">
        <v>0.94199999999999995</v>
      </c>
      <c r="Q1134" s="21">
        <v>1.00013</v>
      </c>
      <c r="R1134" s="21">
        <v>0.81689999999999996</v>
      </c>
      <c r="S1134" s="150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>
        <v>1</v>
      </c>
      <c r="C1135" s="9">
        <v>2</v>
      </c>
      <c r="D1135" s="145">
        <v>1.1292</v>
      </c>
      <c r="E1135" s="11">
        <v>1</v>
      </c>
      <c r="F1135" s="11">
        <v>0.9712087153872665</v>
      </c>
      <c r="G1135" s="11">
        <v>0.91</v>
      </c>
      <c r="H1135" s="145">
        <v>1</v>
      </c>
      <c r="I1135" s="145">
        <v>1.1000000000000001</v>
      </c>
      <c r="J1135" s="11">
        <v>0.92</v>
      </c>
      <c r="K1135" s="11">
        <v>0.8</v>
      </c>
      <c r="L1135" s="11">
        <v>0.96299999999999997</v>
      </c>
      <c r="M1135" s="11">
        <v>1.05</v>
      </c>
      <c r="N1135" s="11">
        <v>0.96899999999999997</v>
      </c>
      <c r="O1135" s="11">
        <v>1.02</v>
      </c>
      <c r="P1135" s="11">
        <v>0.93100000000000005</v>
      </c>
      <c r="Q1135" s="11">
        <v>1.05047</v>
      </c>
      <c r="R1135" s="11">
        <v>0.86080000000000001</v>
      </c>
      <c r="S1135" s="150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e">
        <v>#N/A</v>
      </c>
    </row>
    <row r="1136" spans="1:65">
      <c r="A1136" s="29"/>
      <c r="B1136" s="19">
        <v>1</v>
      </c>
      <c r="C1136" s="9">
        <v>3</v>
      </c>
      <c r="D1136" s="145">
        <v>1.1487000000000001</v>
      </c>
      <c r="E1136" s="11">
        <v>0.94</v>
      </c>
      <c r="F1136" s="11">
        <v>0.92602996627452772</v>
      </c>
      <c r="G1136" s="11">
        <v>0.93</v>
      </c>
      <c r="H1136" s="145">
        <v>1</v>
      </c>
      <c r="I1136" s="145">
        <v>1</v>
      </c>
      <c r="J1136" s="11">
        <v>0.92</v>
      </c>
      <c r="K1136" s="11">
        <v>0.81</v>
      </c>
      <c r="L1136" s="11">
        <v>0.94299999999999995</v>
      </c>
      <c r="M1136" s="11">
        <v>1.0349999999999999</v>
      </c>
      <c r="N1136" s="11">
        <v>0.98599999999999999</v>
      </c>
      <c r="O1136" s="11">
        <v>1.0449999999999999</v>
      </c>
      <c r="P1136" s="11">
        <v>0.92400000000000004</v>
      </c>
      <c r="Q1136" s="11">
        <v>1.03681</v>
      </c>
      <c r="R1136" s="11">
        <v>0.9385</v>
      </c>
      <c r="S1136" s="150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16</v>
      </c>
    </row>
    <row r="1137" spans="1:65">
      <c r="A1137" s="29"/>
      <c r="B1137" s="19">
        <v>1</v>
      </c>
      <c r="C1137" s="9">
        <v>4</v>
      </c>
      <c r="D1137" s="145">
        <v>1.2138</v>
      </c>
      <c r="E1137" s="11">
        <v>0.97000000000000008</v>
      </c>
      <c r="F1137" s="11">
        <v>0.90903526572513305</v>
      </c>
      <c r="G1137" s="11">
        <v>0.94</v>
      </c>
      <c r="H1137" s="145">
        <v>1</v>
      </c>
      <c r="I1137" s="145">
        <v>1</v>
      </c>
      <c r="J1137" s="11">
        <v>0.94</v>
      </c>
      <c r="K1137" s="11">
        <v>0.79</v>
      </c>
      <c r="L1137" s="11">
        <v>0.92600000000000005</v>
      </c>
      <c r="M1137" s="11">
        <v>1.0549999999999999</v>
      </c>
      <c r="N1137" s="11">
        <v>0.95699999999999985</v>
      </c>
      <c r="O1137" s="11">
        <v>1.0049999999999999</v>
      </c>
      <c r="P1137" s="11">
        <v>0.92600000000000005</v>
      </c>
      <c r="Q1137" s="11">
        <v>1.02075</v>
      </c>
      <c r="R1137" s="11">
        <v>0.93110000000000004</v>
      </c>
      <c r="S1137" s="150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0.95105426958678485</v>
      </c>
    </row>
    <row r="1138" spans="1:65">
      <c r="A1138" s="29"/>
      <c r="B1138" s="19">
        <v>1</v>
      </c>
      <c r="C1138" s="9">
        <v>5</v>
      </c>
      <c r="D1138" s="145">
        <v>1.1505999999999998</v>
      </c>
      <c r="E1138" s="11">
        <v>0.9900000000000001</v>
      </c>
      <c r="F1138" s="11">
        <v>0.90542339828763652</v>
      </c>
      <c r="G1138" s="11">
        <v>0.91</v>
      </c>
      <c r="H1138" s="145">
        <v>0.9</v>
      </c>
      <c r="I1138" s="145">
        <v>1</v>
      </c>
      <c r="J1138" s="11">
        <v>0.84</v>
      </c>
      <c r="K1138" s="11">
        <v>0.78</v>
      </c>
      <c r="L1138" s="11">
        <v>0.90700000000000003</v>
      </c>
      <c r="M1138" s="11">
        <v>1.0649999999999999</v>
      </c>
      <c r="N1138" s="11">
        <v>0.96599999999999997</v>
      </c>
      <c r="O1138" s="11">
        <v>0.96899999999999997</v>
      </c>
      <c r="P1138" s="11">
        <v>0.89500000000000002</v>
      </c>
      <c r="Q1138" s="11">
        <v>0.98270999999999997</v>
      </c>
      <c r="R1138" s="11">
        <v>0.90610000000000002</v>
      </c>
      <c r="S1138" s="150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122</v>
      </c>
    </row>
    <row r="1139" spans="1:65">
      <c r="A1139" s="29"/>
      <c r="B1139" s="19">
        <v>1</v>
      </c>
      <c r="C1139" s="9">
        <v>6</v>
      </c>
      <c r="D1139" s="145">
        <v>1.1796</v>
      </c>
      <c r="E1139" s="11">
        <v>1.04</v>
      </c>
      <c r="F1139" s="11">
        <v>0.92646048133901082</v>
      </c>
      <c r="G1139" s="11">
        <v>0.92</v>
      </c>
      <c r="H1139" s="145">
        <v>1</v>
      </c>
      <c r="I1139" s="145">
        <v>1</v>
      </c>
      <c r="J1139" s="11">
        <v>0.98</v>
      </c>
      <c r="K1139" s="11">
        <v>0.8</v>
      </c>
      <c r="L1139" s="11">
        <v>0.92100000000000004</v>
      </c>
      <c r="M1139" s="11">
        <v>1.07</v>
      </c>
      <c r="N1139" s="11">
        <v>0.99099999999999988</v>
      </c>
      <c r="O1139" s="11">
        <v>1.075</v>
      </c>
      <c r="P1139" s="11">
        <v>0.97199999999999998</v>
      </c>
      <c r="Q1139" s="11">
        <v>1.0238799999999999</v>
      </c>
      <c r="R1139" s="11">
        <v>0.93710000000000004</v>
      </c>
      <c r="S1139" s="150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9"/>
      <c r="B1140" s="20" t="s">
        <v>267</v>
      </c>
      <c r="C1140" s="12"/>
      <c r="D1140" s="22">
        <v>1.1681833333333331</v>
      </c>
      <c r="E1140" s="22">
        <v>0.9900000000000001</v>
      </c>
      <c r="F1140" s="22">
        <v>0.92960956837475139</v>
      </c>
      <c r="G1140" s="22">
        <v>0.91999999999999993</v>
      </c>
      <c r="H1140" s="22">
        <v>0.98333333333333339</v>
      </c>
      <c r="I1140" s="22">
        <v>1.0166666666666666</v>
      </c>
      <c r="J1140" s="22">
        <v>0.93333333333333324</v>
      </c>
      <c r="K1140" s="22">
        <v>0.79833333333333334</v>
      </c>
      <c r="L1140" s="22">
        <v>0.9328333333333334</v>
      </c>
      <c r="M1140" s="22">
        <v>1.0616666666666665</v>
      </c>
      <c r="N1140" s="22">
        <v>0.97199999999999998</v>
      </c>
      <c r="O1140" s="22">
        <v>1.0256666666666667</v>
      </c>
      <c r="P1140" s="22">
        <v>0.93166666666666664</v>
      </c>
      <c r="Q1140" s="22">
        <v>1.0191250000000001</v>
      </c>
      <c r="R1140" s="22">
        <v>0.89841666666666675</v>
      </c>
      <c r="S1140" s="150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9"/>
      <c r="B1141" s="3" t="s">
        <v>268</v>
      </c>
      <c r="C1141" s="28"/>
      <c r="D1141" s="11">
        <v>1.1650999999999998</v>
      </c>
      <c r="E1141" s="11">
        <v>0.99500000000000011</v>
      </c>
      <c r="F1141" s="11">
        <v>0.92624522380676932</v>
      </c>
      <c r="G1141" s="11">
        <v>0.91500000000000004</v>
      </c>
      <c r="H1141" s="11">
        <v>1</v>
      </c>
      <c r="I1141" s="11">
        <v>1</v>
      </c>
      <c r="J1141" s="11">
        <v>0.92999999999999994</v>
      </c>
      <c r="K1141" s="11">
        <v>0.8</v>
      </c>
      <c r="L1141" s="11">
        <v>0.93149999999999999</v>
      </c>
      <c r="M1141" s="11">
        <v>1.06</v>
      </c>
      <c r="N1141" s="11">
        <v>0.96750000000000003</v>
      </c>
      <c r="O1141" s="11">
        <v>1.03</v>
      </c>
      <c r="P1141" s="11">
        <v>0.9285000000000001</v>
      </c>
      <c r="Q1141" s="11">
        <v>1.0223149999999999</v>
      </c>
      <c r="R1141" s="11">
        <v>0.91860000000000008</v>
      </c>
      <c r="S1141" s="150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A1142" s="29"/>
      <c r="B1142" s="3" t="s">
        <v>269</v>
      </c>
      <c r="C1142" s="28"/>
      <c r="D1142" s="23">
        <v>3.092354550608108E-2</v>
      </c>
      <c r="E1142" s="23">
        <v>3.3466401061363039E-2</v>
      </c>
      <c r="F1142" s="23">
        <v>2.3913613191899781E-2</v>
      </c>
      <c r="G1142" s="23">
        <v>1.2649110640673493E-2</v>
      </c>
      <c r="H1142" s="23">
        <v>4.0824829046386291E-2</v>
      </c>
      <c r="I1142" s="23">
        <v>4.0824829046386339E-2</v>
      </c>
      <c r="J1142" s="23">
        <v>5.6095157247900346E-2</v>
      </c>
      <c r="K1142" s="23">
        <v>1.1690451944500132E-2</v>
      </c>
      <c r="L1142" s="23">
        <v>1.9415629442968506E-2</v>
      </c>
      <c r="M1142" s="23">
        <v>2.0412414523193166E-2</v>
      </c>
      <c r="N1142" s="23">
        <v>1.3475904422338418E-2</v>
      </c>
      <c r="O1142" s="23">
        <v>3.6560452221856707E-2</v>
      </c>
      <c r="P1142" s="23">
        <v>2.5176708813239777E-2</v>
      </c>
      <c r="Q1142" s="23">
        <v>2.4525012334349613E-2</v>
      </c>
      <c r="R1142" s="23">
        <v>4.9578802594119488E-2</v>
      </c>
      <c r="S1142" s="215"/>
      <c r="T1142" s="216"/>
      <c r="U1142" s="216"/>
      <c r="V1142" s="216"/>
      <c r="W1142" s="216"/>
      <c r="X1142" s="216"/>
      <c r="Y1142" s="216"/>
      <c r="Z1142" s="216"/>
      <c r="AA1142" s="216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53"/>
    </row>
    <row r="1143" spans="1:65">
      <c r="A1143" s="29"/>
      <c r="B1143" s="3" t="s">
        <v>87</v>
      </c>
      <c r="C1143" s="28"/>
      <c r="D1143" s="13">
        <v>2.6471483219883653E-2</v>
      </c>
      <c r="E1143" s="13">
        <v>3.3804445516528323E-2</v>
      </c>
      <c r="F1143" s="13">
        <v>2.572436214668946E-2</v>
      </c>
      <c r="G1143" s="13">
        <v>1.3749033305079886E-2</v>
      </c>
      <c r="H1143" s="13">
        <v>4.1516775301409785E-2</v>
      </c>
      <c r="I1143" s="13">
        <v>4.0155569553822629E-2</v>
      </c>
      <c r="J1143" s="13">
        <v>6.010195419417895E-2</v>
      </c>
      <c r="K1143" s="13">
        <v>1.4643572373069059E-2</v>
      </c>
      <c r="L1143" s="13">
        <v>2.0813610265822947E-2</v>
      </c>
      <c r="M1143" s="13">
        <v>1.9226764072081477E-2</v>
      </c>
      <c r="N1143" s="13">
        <v>1.3864099199936645E-2</v>
      </c>
      <c r="O1143" s="13">
        <v>3.5645549777565851E-2</v>
      </c>
      <c r="P1143" s="13">
        <v>2.7023301051777936E-2</v>
      </c>
      <c r="Q1143" s="13">
        <v>2.4064773540389658E-2</v>
      </c>
      <c r="R1143" s="13">
        <v>5.5184642531252555E-2</v>
      </c>
      <c r="S1143" s="150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9"/>
      <c r="B1144" s="3" t="s">
        <v>270</v>
      </c>
      <c r="C1144" s="28"/>
      <c r="D1144" s="13">
        <v>0.22830354764180472</v>
      </c>
      <c r="E1144" s="13">
        <v>4.0950061062379195E-2</v>
      </c>
      <c r="F1144" s="13">
        <v>-2.2548346501142125E-2</v>
      </c>
      <c r="G1144" s="13">
        <v>-3.2652468507688215E-2</v>
      </c>
      <c r="H1144" s="13">
        <v>3.3940296341420373E-2</v>
      </c>
      <c r="I1144" s="13">
        <v>6.8989119946214039E-2</v>
      </c>
      <c r="J1144" s="13">
        <v>-1.8632939065770682E-2</v>
      </c>
      <c r="K1144" s="13">
        <v>-0.16058067466518589</v>
      </c>
      <c r="L1144" s="13">
        <v>-1.9158671419842399E-2</v>
      </c>
      <c r="M1144" s="13">
        <v>0.11630503181268592</v>
      </c>
      <c r="N1144" s="13">
        <v>2.2023696315790264E-2</v>
      </c>
      <c r="O1144" s="13">
        <v>7.8452302319508505E-2</v>
      </c>
      <c r="P1144" s="13">
        <v>-2.0385380246010332E-2</v>
      </c>
      <c r="Q1144" s="13">
        <v>7.1573970687067723E-2</v>
      </c>
      <c r="R1144" s="13">
        <v>-5.5346581791792082E-2</v>
      </c>
      <c r="S1144" s="150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9"/>
      <c r="B1145" s="44" t="s">
        <v>271</v>
      </c>
      <c r="C1145" s="45"/>
      <c r="D1145" s="43">
        <v>4.0999999999999996</v>
      </c>
      <c r="E1145" s="43">
        <v>0.99</v>
      </c>
      <c r="F1145" s="43">
        <v>0.06</v>
      </c>
      <c r="G1145" s="43">
        <v>0.23</v>
      </c>
      <c r="H1145" s="43" t="s">
        <v>272</v>
      </c>
      <c r="I1145" s="43" t="s">
        <v>272</v>
      </c>
      <c r="J1145" s="43">
        <v>0</v>
      </c>
      <c r="K1145" s="43">
        <v>2.35</v>
      </c>
      <c r="L1145" s="43">
        <v>0.01</v>
      </c>
      <c r="M1145" s="43">
        <v>2.2400000000000002</v>
      </c>
      <c r="N1145" s="43">
        <v>0.67</v>
      </c>
      <c r="O1145" s="43">
        <v>1.61</v>
      </c>
      <c r="P1145" s="43">
        <v>0.03</v>
      </c>
      <c r="Q1145" s="43">
        <v>1.5</v>
      </c>
      <c r="R1145" s="43">
        <v>0.61</v>
      </c>
      <c r="S1145" s="150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B1146" s="30" t="s">
        <v>315</v>
      </c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BM1146" s="52"/>
    </row>
    <row r="1147" spans="1:65">
      <c r="BM1147" s="52"/>
    </row>
    <row r="1148" spans="1:65" ht="15">
      <c r="B1148" s="8" t="s">
        <v>576</v>
      </c>
      <c r="BM1148" s="27" t="s">
        <v>67</v>
      </c>
    </row>
    <row r="1149" spans="1:65" ht="15">
      <c r="A1149" s="24" t="s">
        <v>44</v>
      </c>
      <c r="B1149" s="18" t="s">
        <v>115</v>
      </c>
      <c r="C1149" s="15" t="s">
        <v>116</v>
      </c>
      <c r="D1149" s="16" t="s">
        <v>238</v>
      </c>
      <c r="E1149" s="17" t="s">
        <v>238</v>
      </c>
      <c r="F1149" s="17" t="s">
        <v>238</v>
      </c>
      <c r="G1149" s="17" t="s">
        <v>238</v>
      </c>
      <c r="H1149" s="17" t="s">
        <v>238</v>
      </c>
      <c r="I1149" s="17" t="s">
        <v>238</v>
      </c>
      <c r="J1149" s="17" t="s">
        <v>238</v>
      </c>
      <c r="K1149" s="17" t="s">
        <v>238</v>
      </c>
      <c r="L1149" s="17" t="s">
        <v>238</v>
      </c>
      <c r="M1149" s="17" t="s">
        <v>238</v>
      </c>
      <c r="N1149" s="17" t="s">
        <v>238</v>
      </c>
      <c r="O1149" s="17" t="s">
        <v>238</v>
      </c>
      <c r="P1149" s="17" t="s">
        <v>238</v>
      </c>
      <c r="Q1149" s="17" t="s">
        <v>238</v>
      </c>
      <c r="R1149" s="17" t="s">
        <v>238</v>
      </c>
      <c r="S1149" s="17" t="s">
        <v>238</v>
      </c>
      <c r="T1149" s="17" t="s">
        <v>238</v>
      </c>
      <c r="U1149" s="17" t="s">
        <v>238</v>
      </c>
      <c r="V1149" s="17" t="s">
        <v>238</v>
      </c>
      <c r="W1149" s="17" t="s">
        <v>238</v>
      </c>
      <c r="X1149" s="150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239</v>
      </c>
      <c r="C1150" s="9" t="s">
        <v>239</v>
      </c>
      <c r="D1150" s="148" t="s">
        <v>241</v>
      </c>
      <c r="E1150" s="149" t="s">
        <v>242</v>
      </c>
      <c r="F1150" s="149" t="s">
        <v>243</v>
      </c>
      <c r="G1150" s="149" t="s">
        <v>244</v>
      </c>
      <c r="H1150" s="149" t="s">
        <v>245</v>
      </c>
      <c r="I1150" s="149" t="s">
        <v>246</v>
      </c>
      <c r="J1150" s="149" t="s">
        <v>247</v>
      </c>
      <c r="K1150" s="149" t="s">
        <v>248</v>
      </c>
      <c r="L1150" s="149" t="s">
        <v>249</v>
      </c>
      <c r="M1150" s="149" t="s">
        <v>250</v>
      </c>
      <c r="N1150" s="149" t="s">
        <v>251</v>
      </c>
      <c r="O1150" s="149" t="s">
        <v>252</v>
      </c>
      <c r="P1150" s="149" t="s">
        <v>253</v>
      </c>
      <c r="Q1150" s="149" t="s">
        <v>254</v>
      </c>
      <c r="R1150" s="149" t="s">
        <v>255</v>
      </c>
      <c r="S1150" s="149" t="s">
        <v>273</v>
      </c>
      <c r="T1150" s="149" t="s">
        <v>256</v>
      </c>
      <c r="U1150" s="149" t="s">
        <v>257</v>
      </c>
      <c r="V1150" s="149" t="s">
        <v>258</v>
      </c>
      <c r="W1150" s="149" t="s">
        <v>280</v>
      </c>
      <c r="X1150" s="150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118</v>
      </c>
      <c r="E1151" s="11" t="s">
        <v>299</v>
      </c>
      <c r="F1151" s="11" t="s">
        <v>299</v>
      </c>
      <c r="G1151" s="11" t="s">
        <v>299</v>
      </c>
      <c r="H1151" s="11" t="s">
        <v>118</v>
      </c>
      <c r="I1151" s="11" t="s">
        <v>299</v>
      </c>
      <c r="J1151" s="11" t="s">
        <v>300</v>
      </c>
      <c r="K1151" s="11" t="s">
        <v>300</v>
      </c>
      <c r="L1151" s="11" t="s">
        <v>118</v>
      </c>
      <c r="M1151" s="11" t="s">
        <v>300</v>
      </c>
      <c r="N1151" s="11" t="s">
        <v>299</v>
      </c>
      <c r="O1151" s="11" t="s">
        <v>299</v>
      </c>
      <c r="P1151" s="11" t="s">
        <v>299</v>
      </c>
      <c r="Q1151" s="11" t="s">
        <v>299</v>
      </c>
      <c r="R1151" s="11" t="s">
        <v>299</v>
      </c>
      <c r="S1151" s="11" t="s">
        <v>299</v>
      </c>
      <c r="T1151" s="11" t="s">
        <v>299</v>
      </c>
      <c r="U1151" s="11" t="s">
        <v>300</v>
      </c>
      <c r="V1151" s="11" t="s">
        <v>300</v>
      </c>
      <c r="W1151" s="11" t="s">
        <v>299</v>
      </c>
      <c r="X1151" s="150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0</v>
      </c>
    </row>
    <row r="1152" spans="1:65">
      <c r="A1152" s="29"/>
      <c r="B1152" s="19"/>
      <c r="C1152" s="9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150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0</v>
      </c>
    </row>
    <row r="1153" spans="1:65">
      <c r="A1153" s="29"/>
      <c r="B1153" s="18">
        <v>1</v>
      </c>
      <c r="C1153" s="14">
        <v>1</v>
      </c>
      <c r="D1153" s="217">
        <v>261.29479999999995</v>
      </c>
      <c r="E1153" s="217">
        <v>230</v>
      </c>
      <c r="F1153" s="217">
        <v>242</v>
      </c>
      <c r="G1153" s="217">
        <v>262.71808735953812</v>
      </c>
      <c r="H1153" s="217">
        <v>238</v>
      </c>
      <c r="I1153" s="217">
        <v>246.78</v>
      </c>
      <c r="J1153" s="217">
        <v>250</v>
      </c>
      <c r="K1153" s="217">
        <v>245</v>
      </c>
      <c r="L1153" s="217">
        <v>247</v>
      </c>
      <c r="M1153" s="217">
        <v>237.1</v>
      </c>
      <c r="N1153" s="217">
        <v>217</v>
      </c>
      <c r="O1153" s="217">
        <v>262</v>
      </c>
      <c r="P1153" s="217">
        <v>264</v>
      </c>
      <c r="Q1153" s="217">
        <v>273</v>
      </c>
      <c r="R1153" s="217">
        <v>268</v>
      </c>
      <c r="S1153" s="217">
        <v>282</v>
      </c>
      <c r="T1153" s="217">
        <v>244.96030000000002</v>
      </c>
      <c r="U1153" s="217">
        <v>262</v>
      </c>
      <c r="V1153" s="217">
        <v>230</v>
      </c>
      <c r="W1153" s="217">
        <v>206.34889999999999</v>
      </c>
      <c r="X1153" s="219"/>
      <c r="Y1153" s="220"/>
      <c r="Z1153" s="220"/>
      <c r="AA1153" s="220"/>
      <c r="AB1153" s="220"/>
      <c r="AC1153" s="220"/>
      <c r="AD1153" s="220"/>
      <c r="AE1153" s="220"/>
      <c r="AF1153" s="220"/>
      <c r="AG1153" s="220"/>
      <c r="AH1153" s="220"/>
      <c r="AI1153" s="220"/>
      <c r="AJ1153" s="220"/>
      <c r="AK1153" s="220"/>
      <c r="AL1153" s="220"/>
      <c r="AM1153" s="220"/>
      <c r="AN1153" s="220"/>
      <c r="AO1153" s="220"/>
      <c r="AP1153" s="220"/>
      <c r="AQ1153" s="220"/>
      <c r="AR1153" s="220"/>
      <c r="AS1153" s="220"/>
      <c r="AT1153" s="220"/>
      <c r="AU1153" s="220"/>
      <c r="AV1153" s="220"/>
      <c r="AW1153" s="220"/>
      <c r="AX1153" s="220"/>
      <c r="AY1153" s="220"/>
      <c r="AZ1153" s="220"/>
      <c r="BA1153" s="220"/>
      <c r="BB1153" s="220"/>
      <c r="BC1153" s="220"/>
      <c r="BD1153" s="220"/>
      <c r="BE1153" s="220"/>
      <c r="BF1153" s="220"/>
      <c r="BG1153" s="220"/>
      <c r="BH1153" s="220"/>
      <c r="BI1153" s="220"/>
      <c r="BJ1153" s="220"/>
      <c r="BK1153" s="220"/>
      <c r="BL1153" s="220"/>
      <c r="BM1153" s="221">
        <v>1</v>
      </c>
    </row>
    <row r="1154" spans="1:65">
      <c r="A1154" s="29"/>
      <c r="B1154" s="19">
        <v>1</v>
      </c>
      <c r="C1154" s="9">
        <v>2</v>
      </c>
      <c r="D1154" s="222">
        <v>265.79450000000003</v>
      </c>
      <c r="E1154" s="222">
        <v>238</v>
      </c>
      <c r="F1154" s="222">
        <v>240</v>
      </c>
      <c r="G1154" s="222">
        <v>260.90021680828755</v>
      </c>
      <c r="H1154" s="222">
        <v>242</v>
      </c>
      <c r="I1154" s="222">
        <v>242.7</v>
      </c>
      <c r="J1154" s="222">
        <v>248.99999999999997</v>
      </c>
      <c r="K1154" s="222">
        <v>241</v>
      </c>
      <c r="L1154" s="222">
        <v>255.00000000000003</v>
      </c>
      <c r="M1154" s="222">
        <v>240.96</v>
      </c>
      <c r="N1154" s="222">
        <v>215</v>
      </c>
      <c r="O1154" s="222">
        <v>267</v>
      </c>
      <c r="P1154" s="222">
        <v>266</v>
      </c>
      <c r="Q1154" s="222">
        <v>259</v>
      </c>
      <c r="R1154" s="222">
        <v>262</v>
      </c>
      <c r="S1154" s="222">
        <v>281</v>
      </c>
      <c r="T1154" s="222">
        <v>251.06420000000003</v>
      </c>
      <c r="U1154" s="222">
        <v>259</v>
      </c>
      <c r="V1154" s="222">
        <v>233</v>
      </c>
      <c r="W1154" s="222">
        <v>211.6782</v>
      </c>
      <c r="X1154" s="219"/>
      <c r="Y1154" s="220"/>
      <c r="Z1154" s="220"/>
      <c r="AA1154" s="220"/>
      <c r="AB1154" s="220"/>
      <c r="AC1154" s="220"/>
      <c r="AD1154" s="220"/>
      <c r="AE1154" s="220"/>
      <c r="AF1154" s="220"/>
      <c r="AG1154" s="220"/>
      <c r="AH1154" s="220"/>
      <c r="AI1154" s="220"/>
      <c r="AJ1154" s="220"/>
      <c r="AK1154" s="220"/>
      <c r="AL1154" s="220"/>
      <c r="AM1154" s="220"/>
      <c r="AN1154" s="220"/>
      <c r="AO1154" s="220"/>
      <c r="AP1154" s="220"/>
      <c r="AQ1154" s="220"/>
      <c r="AR1154" s="220"/>
      <c r="AS1154" s="220"/>
      <c r="AT1154" s="220"/>
      <c r="AU1154" s="220"/>
      <c r="AV1154" s="220"/>
      <c r="AW1154" s="220"/>
      <c r="AX1154" s="220"/>
      <c r="AY1154" s="220"/>
      <c r="AZ1154" s="220"/>
      <c r="BA1154" s="220"/>
      <c r="BB1154" s="220"/>
      <c r="BC1154" s="220"/>
      <c r="BD1154" s="220"/>
      <c r="BE1154" s="220"/>
      <c r="BF1154" s="220"/>
      <c r="BG1154" s="220"/>
      <c r="BH1154" s="220"/>
      <c r="BI1154" s="220"/>
      <c r="BJ1154" s="220"/>
      <c r="BK1154" s="220"/>
      <c r="BL1154" s="220"/>
      <c r="BM1154" s="221" t="e">
        <v>#N/A</v>
      </c>
    </row>
    <row r="1155" spans="1:65">
      <c r="A1155" s="29"/>
      <c r="B1155" s="19">
        <v>1</v>
      </c>
      <c r="C1155" s="9">
        <v>3</v>
      </c>
      <c r="D1155" s="222">
        <v>267.49099999999999</v>
      </c>
      <c r="E1155" s="222">
        <v>229</v>
      </c>
      <c r="F1155" s="222">
        <v>238</v>
      </c>
      <c r="G1155" s="222">
        <v>258.70252995844277</v>
      </c>
      <c r="H1155" s="222">
        <v>243</v>
      </c>
      <c r="I1155" s="222">
        <v>246.09000000000003</v>
      </c>
      <c r="J1155" s="222">
        <v>254</v>
      </c>
      <c r="K1155" s="222">
        <v>240</v>
      </c>
      <c r="L1155" s="222">
        <v>261</v>
      </c>
      <c r="M1155" s="222">
        <v>238.67</v>
      </c>
      <c r="N1155" s="222">
        <v>216</v>
      </c>
      <c r="O1155" s="222">
        <v>260</v>
      </c>
      <c r="P1155" s="222">
        <v>266</v>
      </c>
      <c r="Q1155" s="222">
        <v>267</v>
      </c>
      <c r="R1155" s="222">
        <v>262</v>
      </c>
      <c r="S1155" s="222">
        <v>276</v>
      </c>
      <c r="T1155" s="222">
        <v>247.93180000000001</v>
      </c>
      <c r="U1155" s="222">
        <v>270</v>
      </c>
      <c r="V1155" s="222">
        <v>246.00000000000003</v>
      </c>
      <c r="W1155" s="222">
        <v>249.10059999999996</v>
      </c>
      <c r="X1155" s="219"/>
      <c r="Y1155" s="220"/>
      <c r="Z1155" s="220"/>
      <c r="AA1155" s="220"/>
      <c r="AB1155" s="220"/>
      <c r="AC1155" s="220"/>
      <c r="AD1155" s="220"/>
      <c r="AE1155" s="220"/>
      <c r="AF1155" s="220"/>
      <c r="AG1155" s="220"/>
      <c r="AH1155" s="220"/>
      <c r="AI1155" s="220"/>
      <c r="AJ1155" s="220"/>
      <c r="AK1155" s="220"/>
      <c r="AL1155" s="220"/>
      <c r="AM1155" s="220"/>
      <c r="AN1155" s="220"/>
      <c r="AO1155" s="220"/>
      <c r="AP1155" s="220"/>
      <c r="AQ1155" s="220"/>
      <c r="AR1155" s="220"/>
      <c r="AS1155" s="220"/>
      <c r="AT1155" s="220"/>
      <c r="AU1155" s="220"/>
      <c r="AV1155" s="220"/>
      <c r="AW1155" s="220"/>
      <c r="AX1155" s="220"/>
      <c r="AY1155" s="220"/>
      <c r="AZ1155" s="220"/>
      <c r="BA1155" s="220"/>
      <c r="BB1155" s="220"/>
      <c r="BC1155" s="220"/>
      <c r="BD1155" s="220"/>
      <c r="BE1155" s="220"/>
      <c r="BF1155" s="220"/>
      <c r="BG1155" s="220"/>
      <c r="BH1155" s="220"/>
      <c r="BI1155" s="220"/>
      <c r="BJ1155" s="220"/>
      <c r="BK1155" s="220"/>
      <c r="BL1155" s="220"/>
      <c r="BM1155" s="221">
        <v>16</v>
      </c>
    </row>
    <row r="1156" spans="1:65">
      <c r="A1156" s="29"/>
      <c r="B1156" s="19">
        <v>1</v>
      </c>
      <c r="C1156" s="9">
        <v>4</v>
      </c>
      <c r="D1156" s="222">
        <v>261.61874999999998</v>
      </c>
      <c r="E1156" s="222">
        <v>238</v>
      </c>
      <c r="F1156" s="222">
        <v>238</v>
      </c>
      <c r="G1156" s="222">
        <v>265.48633287102615</v>
      </c>
      <c r="H1156" s="222">
        <v>242</v>
      </c>
      <c r="I1156" s="222">
        <v>242.71</v>
      </c>
      <c r="J1156" s="222">
        <v>248</v>
      </c>
      <c r="K1156" s="222">
        <v>242</v>
      </c>
      <c r="L1156" s="222">
        <v>279</v>
      </c>
      <c r="M1156" s="222">
        <v>239.14</v>
      </c>
      <c r="N1156" s="222">
        <v>216</v>
      </c>
      <c r="O1156" s="222">
        <v>250.99999999999997</v>
      </c>
      <c r="P1156" s="222">
        <v>264</v>
      </c>
      <c r="Q1156" s="222">
        <v>261</v>
      </c>
      <c r="R1156" s="222">
        <v>267</v>
      </c>
      <c r="S1156" s="222">
        <v>277</v>
      </c>
      <c r="T1156" s="222">
        <v>250.34780000000001</v>
      </c>
      <c r="U1156" s="222">
        <v>266</v>
      </c>
      <c r="V1156" s="222">
        <v>238</v>
      </c>
      <c r="W1156" s="222">
        <v>231.60140000000001</v>
      </c>
      <c r="X1156" s="219"/>
      <c r="Y1156" s="220"/>
      <c r="Z1156" s="220"/>
      <c r="AA1156" s="220"/>
      <c r="AB1156" s="220"/>
      <c r="AC1156" s="220"/>
      <c r="AD1156" s="220"/>
      <c r="AE1156" s="220"/>
      <c r="AF1156" s="220"/>
      <c r="AG1156" s="220"/>
      <c r="AH1156" s="220"/>
      <c r="AI1156" s="220"/>
      <c r="AJ1156" s="220"/>
      <c r="AK1156" s="220"/>
      <c r="AL1156" s="220"/>
      <c r="AM1156" s="220"/>
      <c r="AN1156" s="220"/>
      <c r="AO1156" s="220"/>
      <c r="AP1156" s="220"/>
      <c r="AQ1156" s="220"/>
      <c r="AR1156" s="220"/>
      <c r="AS1156" s="220"/>
      <c r="AT1156" s="220"/>
      <c r="AU1156" s="220"/>
      <c r="AV1156" s="220"/>
      <c r="AW1156" s="220"/>
      <c r="AX1156" s="220"/>
      <c r="AY1156" s="220"/>
      <c r="AZ1156" s="220"/>
      <c r="BA1156" s="220"/>
      <c r="BB1156" s="220"/>
      <c r="BC1156" s="220"/>
      <c r="BD1156" s="220"/>
      <c r="BE1156" s="220"/>
      <c r="BF1156" s="220"/>
      <c r="BG1156" s="220"/>
      <c r="BH1156" s="220"/>
      <c r="BI1156" s="220"/>
      <c r="BJ1156" s="220"/>
      <c r="BK1156" s="220"/>
      <c r="BL1156" s="220"/>
      <c r="BM1156" s="221">
        <v>250.63725381587946</v>
      </c>
    </row>
    <row r="1157" spans="1:65">
      <c r="A1157" s="29"/>
      <c r="B1157" s="19">
        <v>1</v>
      </c>
      <c r="C1157" s="9">
        <v>5</v>
      </c>
      <c r="D1157" s="222">
        <v>267.6902</v>
      </c>
      <c r="E1157" s="222">
        <v>231</v>
      </c>
      <c r="F1157" s="222">
        <v>241</v>
      </c>
      <c r="G1157" s="222">
        <v>257.45394976184809</v>
      </c>
      <c r="H1157" s="222">
        <v>238</v>
      </c>
      <c r="I1157" s="222">
        <v>241.13</v>
      </c>
      <c r="J1157" s="222">
        <v>248</v>
      </c>
      <c r="K1157" s="222">
        <v>248.99999999999997</v>
      </c>
      <c r="L1157" s="222">
        <v>260</v>
      </c>
      <c r="M1157" s="222">
        <v>237.14</v>
      </c>
      <c r="N1157" s="222">
        <v>218</v>
      </c>
      <c r="O1157" s="222">
        <v>260</v>
      </c>
      <c r="P1157" s="222">
        <v>265</v>
      </c>
      <c r="Q1157" s="222">
        <v>277</v>
      </c>
      <c r="R1157" s="222">
        <v>262</v>
      </c>
      <c r="S1157" s="222">
        <v>274</v>
      </c>
      <c r="T1157" s="222">
        <v>248.3098</v>
      </c>
      <c r="U1157" s="222">
        <v>267</v>
      </c>
      <c r="V1157" s="222">
        <v>228</v>
      </c>
      <c r="W1157" s="222">
        <v>229.40940000000001</v>
      </c>
      <c r="X1157" s="219"/>
      <c r="Y1157" s="220"/>
      <c r="Z1157" s="220"/>
      <c r="AA1157" s="220"/>
      <c r="AB1157" s="220"/>
      <c r="AC1157" s="220"/>
      <c r="AD1157" s="220"/>
      <c r="AE1157" s="220"/>
      <c r="AF1157" s="220"/>
      <c r="AG1157" s="220"/>
      <c r="AH1157" s="220"/>
      <c r="AI1157" s="220"/>
      <c r="AJ1157" s="220"/>
      <c r="AK1157" s="220"/>
      <c r="AL1157" s="220"/>
      <c r="AM1157" s="220"/>
      <c r="AN1157" s="220"/>
      <c r="AO1157" s="220"/>
      <c r="AP1157" s="220"/>
      <c r="AQ1157" s="220"/>
      <c r="AR1157" s="220"/>
      <c r="AS1157" s="220"/>
      <c r="AT1157" s="220"/>
      <c r="AU1157" s="220"/>
      <c r="AV1157" s="220"/>
      <c r="AW1157" s="220"/>
      <c r="AX1157" s="220"/>
      <c r="AY1157" s="220"/>
      <c r="AZ1157" s="220"/>
      <c r="BA1157" s="220"/>
      <c r="BB1157" s="220"/>
      <c r="BC1157" s="220"/>
      <c r="BD1157" s="220"/>
      <c r="BE1157" s="220"/>
      <c r="BF1157" s="220"/>
      <c r="BG1157" s="220"/>
      <c r="BH1157" s="220"/>
      <c r="BI1157" s="220"/>
      <c r="BJ1157" s="220"/>
      <c r="BK1157" s="220"/>
      <c r="BL1157" s="220"/>
      <c r="BM1157" s="221">
        <v>123</v>
      </c>
    </row>
    <row r="1158" spans="1:65">
      <c r="A1158" s="29"/>
      <c r="B1158" s="19">
        <v>1</v>
      </c>
      <c r="C1158" s="9">
        <v>6</v>
      </c>
      <c r="D1158" s="222">
        <v>265.43299999999994</v>
      </c>
      <c r="E1158" s="222">
        <v>247</v>
      </c>
      <c r="F1158" s="222">
        <v>240</v>
      </c>
      <c r="G1158" s="222">
        <v>263.2796911463912</v>
      </c>
      <c r="H1158" s="222">
        <v>245</v>
      </c>
      <c r="I1158" s="222">
        <v>247.56000000000003</v>
      </c>
      <c r="J1158" s="222">
        <v>250</v>
      </c>
      <c r="K1158" s="224">
        <v>273</v>
      </c>
      <c r="L1158" s="222">
        <v>269</v>
      </c>
      <c r="M1158" s="222">
        <v>236.13</v>
      </c>
      <c r="N1158" s="224">
        <v>229</v>
      </c>
      <c r="O1158" s="222">
        <v>266</v>
      </c>
      <c r="P1158" s="222">
        <v>269</v>
      </c>
      <c r="Q1158" s="222">
        <v>261</v>
      </c>
      <c r="R1158" s="222">
        <v>271</v>
      </c>
      <c r="S1158" s="222">
        <v>280</v>
      </c>
      <c r="T1158" s="222">
        <v>249.47890000000001</v>
      </c>
      <c r="U1158" s="222">
        <v>268</v>
      </c>
      <c r="V1158" s="222">
        <v>232</v>
      </c>
      <c r="W1158" s="222">
        <v>254.46609999999998</v>
      </c>
      <c r="X1158" s="219"/>
      <c r="Y1158" s="220"/>
      <c r="Z1158" s="220"/>
      <c r="AA1158" s="220"/>
      <c r="AB1158" s="220"/>
      <c r="AC1158" s="220"/>
      <c r="AD1158" s="220"/>
      <c r="AE1158" s="220"/>
      <c r="AF1158" s="220"/>
      <c r="AG1158" s="220"/>
      <c r="AH1158" s="220"/>
      <c r="AI1158" s="220"/>
      <c r="AJ1158" s="220"/>
      <c r="AK1158" s="220"/>
      <c r="AL1158" s="220"/>
      <c r="AM1158" s="220"/>
      <c r="AN1158" s="220"/>
      <c r="AO1158" s="220"/>
      <c r="AP1158" s="220"/>
      <c r="AQ1158" s="220"/>
      <c r="AR1158" s="220"/>
      <c r="AS1158" s="220"/>
      <c r="AT1158" s="220"/>
      <c r="AU1158" s="220"/>
      <c r="AV1158" s="220"/>
      <c r="AW1158" s="220"/>
      <c r="AX1158" s="220"/>
      <c r="AY1158" s="220"/>
      <c r="AZ1158" s="220"/>
      <c r="BA1158" s="220"/>
      <c r="BB1158" s="220"/>
      <c r="BC1158" s="220"/>
      <c r="BD1158" s="220"/>
      <c r="BE1158" s="220"/>
      <c r="BF1158" s="220"/>
      <c r="BG1158" s="220"/>
      <c r="BH1158" s="220"/>
      <c r="BI1158" s="220"/>
      <c r="BJ1158" s="220"/>
      <c r="BK1158" s="220"/>
      <c r="BL1158" s="220"/>
      <c r="BM1158" s="225"/>
    </row>
    <row r="1159" spans="1:65">
      <c r="A1159" s="29"/>
      <c r="B1159" s="20" t="s">
        <v>267</v>
      </c>
      <c r="C1159" s="12"/>
      <c r="D1159" s="226">
        <v>264.88704166666668</v>
      </c>
      <c r="E1159" s="226">
        <v>235.5</v>
      </c>
      <c r="F1159" s="226">
        <v>239.83333333333334</v>
      </c>
      <c r="G1159" s="226">
        <v>261.42346798425564</v>
      </c>
      <c r="H1159" s="226">
        <v>241.33333333333334</v>
      </c>
      <c r="I1159" s="226">
        <v>244.495</v>
      </c>
      <c r="J1159" s="226">
        <v>249.83333333333334</v>
      </c>
      <c r="K1159" s="226">
        <v>248.33333333333334</v>
      </c>
      <c r="L1159" s="226">
        <v>261.83333333333331</v>
      </c>
      <c r="M1159" s="226">
        <v>238.18999999999997</v>
      </c>
      <c r="N1159" s="226">
        <v>218.5</v>
      </c>
      <c r="O1159" s="226">
        <v>261</v>
      </c>
      <c r="P1159" s="226">
        <v>265.66666666666669</v>
      </c>
      <c r="Q1159" s="226">
        <v>266.33333333333331</v>
      </c>
      <c r="R1159" s="226">
        <v>265.33333333333331</v>
      </c>
      <c r="S1159" s="226">
        <v>278.33333333333331</v>
      </c>
      <c r="T1159" s="226">
        <v>248.68213333333335</v>
      </c>
      <c r="U1159" s="226">
        <v>265.33333333333331</v>
      </c>
      <c r="V1159" s="226">
        <v>234.5</v>
      </c>
      <c r="W1159" s="226">
        <v>230.43410000000003</v>
      </c>
      <c r="X1159" s="219"/>
      <c r="Y1159" s="220"/>
      <c r="Z1159" s="220"/>
      <c r="AA1159" s="220"/>
      <c r="AB1159" s="220"/>
      <c r="AC1159" s="220"/>
      <c r="AD1159" s="220"/>
      <c r="AE1159" s="220"/>
      <c r="AF1159" s="220"/>
      <c r="AG1159" s="220"/>
      <c r="AH1159" s="220"/>
      <c r="AI1159" s="220"/>
      <c r="AJ1159" s="220"/>
      <c r="AK1159" s="220"/>
      <c r="AL1159" s="220"/>
      <c r="AM1159" s="220"/>
      <c r="AN1159" s="220"/>
      <c r="AO1159" s="220"/>
      <c r="AP1159" s="220"/>
      <c r="AQ1159" s="220"/>
      <c r="AR1159" s="220"/>
      <c r="AS1159" s="220"/>
      <c r="AT1159" s="220"/>
      <c r="AU1159" s="220"/>
      <c r="AV1159" s="220"/>
      <c r="AW1159" s="220"/>
      <c r="AX1159" s="220"/>
      <c r="AY1159" s="220"/>
      <c r="AZ1159" s="220"/>
      <c r="BA1159" s="220"/>
      <c r="BB1159" s="220"/>
      <c r="BC1159" s="220"/>
      <c r="BD1159" s="220"/>
      <c r="BE1159" s="220"/>
      <c r="BF1159" s="220"/>
      <c r="BG1159" s="220"/>
      <c r="BH1159" s="220"/>
      <c r="BI1159" s="220"/>
      <c r="BJ1159" s="220"/>
      <c r="BK1159" s="220"/>
      <c r="BL1159" s="220"/>
      <c r="BM1159" s="225"/>
    </row>
    <row r="1160" spans="1:65">
      <c r="A1160" s="29"/>
      <c r="B1160" s="3" t="s">
        <v>268</v>
      </c>
      <c r="C1160" s="28"/>
      <c r="D1160" s="222">
        <v>265.61374999999998</v>
      </c>
      <c r="E1160" s="222">
        <v>234.5</v>
      </c>
      <c r="F1160" s="222">
        <v>240</v>
      </c>
      <c r="G1160" s="222">
        <v>261.80915208391286</v>
      </c>
      <c r="H1160" s="222">
        <v>242</v>
      </c>
      <c r="I1160" s="222">
        <v>244.40000000000003</v>
      </c>
      <c r="J1160" s="222">
        <v>249.5</v>
      </c>
      <c r="K1160" s="222">
        <v>243.5</v>
      </c>
      <c r="L1160" s="222">
        <v>260.5</v>
      </c>
      <c r="M1160" s="222">
        <v>237.90499999999997</v>
      </c>
      <c r="N1160" s="222">
        <v>216.5</v>
      </c>
      <c r="O1160" s="222">
        <v>261</v>
      </c>
      <c r="P1160" s="222">
        <v>265.5</v>
      </c>
      <c r="Q1160" s="222">
        <v>264</v>
      </c>
      <c r="R1160" s="222">
        <v>264.5</v>
      </c>
      <c r="S1160" s="222">
        <v>278.5</v>
      </c>
      <c r="T1160" s="222">
        <v>248.89435</v>
      </c>
      <c r="U1160" s="222">
        <v>266.5</v>
      </c>
      <c r="V1160" s="222">
        <v>232.5</v>
      </c>
      <c r="W1160" s="222">
        <v>230.50540000000001</v>
      </c>
      <c r="X1160" s="219"/>
      <c r="Y1160" s="220"/>
      <c r="Z1160" s="220"/>
      <c r="AA1160" s="220"/>
      <c r="AB1160" s="220"/>
      <c r="AC1160" s="220"/>
      <c r="AD1160" s="220"/>
      <c r="AE1160" s="220"/>
      <c r="AF1160" s="220"/>
      <c r="AG1160" s="220"/>
      <c r="AH1160" s="220"/>
      <c r="AI1160" s="220"/>
      <c r="AJ1160" s="220"/>
      <c r="AK1160" s="220"/>
      <c r="AL1160" s="220"/>
      <c r="AM1160" s="220"/>
      <c r="AN1160" s="220"/>
      <c r="AO1160" s="220"/>
      <c r="AP1160" s="220"/>
      <c r="AQ1160" s="220"/>
      <c r="AR1160" s="220"/>
      <c r="AS1160" s="220"/>
      <c r="AT1160" s="220"/>
      <c r="AU1160" s="220"/>
      <c r="AV1160" s="220"/>
      <c r="AW1160" s="220"/>
      <c r="AX1160" s="220"/>
      <c r="AY1160" s="220"/>
      <c r="AZ1160" s="220"/>
      <c r="BA1160" s="220"/>
      <c r="BB1160" s="220"/>
      <c r="BC1160" s="220"/>
      <c r="BD1160" s="220"/>
      <c r="BE1160" s="220"/>
      <c r="BF1160" s="220"/>
      <c r="BG1160" s="220"/>
      <c r="BH1160" s="220"/>
      <c r="BI1160" s="220"/>
      <c r="BJ1160" s="220"/>
      <c r="BK1160" s="220"/>
      <c r="BL1160" s="220"/>
      <c r="BM1160" s="225"/>
    </row>
    <row r="1161" spans="1:65">
      <c r="A1161" s="29"/>
      <c r="B1161" s="3" t="s">
        <v>269</v>
      </c>
      <c r="C1161" s="28"/>
      <c r="D1161" s="222">
        <v>2.8052015037099833</v>
      </c>
      <c r="E1161" s="222">
        <v>6.8920243760451108</v>
      </c>
      <c r="F1161" s="222">
        <v>1.6020819787597222</v>
      </c>
      <c r="G1161" s="222">
        <v>3.0020941122539808</v>
      </c>
      <c r="H1161" s="222">
        <v>2.8047578623950176</v>
      </c>
      <c r="I1161" s="222">
        <v>2.6416263929632571</v>
      </c>
      <c r="J1161" s="222">
        <v>2.2286019533929062</v>
      </c>
      <c r="K1161" s="222">
        <v>12.516655570345725</v>
      </c>
      <c r="L1161" s="222">
        <v>11.107054815146389</v>
      </c>
      <c r="M1161" s="222">
        <v>1.751570723664909</v>
      </c>
      <c r="N1161" s="222">
        <v>5.2440442408507577</v>
      </c>
      <c r="O1161" s="222">
        <v>5.7271284253105508</v>
      </c>
      <c r="P1161" s="222">
        <v>1.8618986725025255</v>
      </c>
      <c r="Q1161" s="222">
        <v>7.3393914370788718</v>
      </c>
      <c r="R1161" s="222">
        <v>3.8815804341359033</v>
      </c>
      <c r="S1161" s="222">
        <v>3.1411250638372659</v>
      </c>
      <c r="T1161" s="222">
        <v>2.1742676814658011</v>
      </c>
      <c r="U1161" s="222">
        <v>4.0824829046386304</v>
      </c>
      <c r="V1161" s="222">
        <v>6.565059024867951</v>
      </c>
      <c r="W1161" s="222">
        <v>19.288693524860609</v>
      </c>
      <c r="X1161" s="219"/>
      <c r="Y1161" s="220"/>
      <c r="Z1161" s="220"/>
      <c r="AA1161" s="220"/>
      <c r="AB1161" s="220"/>
      <c r="AC1161" s="220"/>
      <c r="AD1161" s="220"/>
      <c r="AE1161" s="220"/>
      <c r="AF1161" s="220"/>
      <c r="AG1161" s="220"/>
      <c r="AH1161" s="220"/>
      <c r="AI1161" s="220"/>
      <c r="AJ1161" s="220"/>
      <c r="AK1161" s="220"/>
      <c r="AL1161" s="220"/>
      <c r="AM1161" s="220"/>
      <c r="AN1161" s="220"/>
      <c r="AO1161" s="220"/>
      <c r="AP1161" s="220"/>
      <c r="AQ1161" s="220"/>
      <c r="AR1161" s="220"/>
      <c r="AS1161" s="220"/>
      <c r="AT1161" s="220"/>
      <c r="AU1161" s="220"/>
      <c r="AV1161" s="220"/>
      <c r="AW1161" s="220"/>
      <c r="AX1161" s="220"/>
      <c r="AY1161" s="220"/>
      <c r="AZ1161" s="220"/>
      <c r="BA1161" s="220"/>
      <c r="BB1161" s="220"/>
      <c r="BC1161" s="220"/>
      <c r="BD1161" s="220"/>
      <c r="BE1161" s="220"/>
      <c r="BF1161" s="220"/>
      <c r="BG1161" s="220"/>
      <c r="BH1161" s="220"/>
      <c r="BI1161" s="220"/>
      <c r="BJ1161" s="220"/>
      <c r="BK1161" s="220"/>
      <c r="BL1161" s="220"/>
      <c r="BM1161" s="225"/>
    </row>
    <row r="1162" spans="1:65">
      <c r="A1162" s="29"/>
      <c r="B1162" s="3" t="s">
        <v>87</v>
      </c>
      <c r="C1162" s="28"/>
      <c r="D1162" s="13">
        <v>1.0590180199301871E-2</v>
      </c>
      <c r="E1162" s="13">
        <v>2.9265496288938899E-2</v>
      </c>
      <c r="F1162" s="13">
        <v>6.6799804534804262E-3</v>
      </c>
      <c r="G1162" s="13">
        <v>1.1483644278006378E-2</v>
      </c>
      <c r="H1162" s="13">
        <v>1.1621924844178249E-2</v>
      </c>
      <c r="I1162" s="13">
        <v>1.0804418875491347E-2</v>
      </c>
      <c r="J1162" s="13">
        <v>8.9203547167161015E-3</v>
      </c>
      <c r="K1162" s="13">
        <v>5.0402639880586811E-2</v>
      </c>
      <c r="L1162" s="13">
        <v>4.2420323927993851E-2</v>
      </c>
      <c r="M1162" s="13">
        <v>7.3536702786217269E-3</v>
      </c>
      <c r="N1162" s="13">
        <v>2.4000202475289507E-2</v>
      </c>
      <c r="O1162" s="13">
        <v>2.1943020786630463E-2</v>
      </c>
      <c r="P1162" s="13">
        <v>7.0084015276130193E-3</v>
      </c>
      <c r="Q1162" s="13">
        <v>2.7557164344476366E-2</v>
      </c>
      <c r="R1162" s="13">
        <v>1.4629071987949386E-2</v>
      </c>
      <c r="S1162" s="13">
        <v>1.1285479271271614E-2</v>
      </c>
      <c r="T1162" s="13">
        <v>8.7431600023770671E-3</v>
      </c>
      <c r="U1162" s="13">
        <v>1.5386242102909412E-2</v>
      </c>
      <c r="V1162" s="13">
        <v>2.7995987312869727E-2</v>
      </c>
      <c r="W1162" s="13">
        <v>8.3705899104605644E-2</v>
      </c>
      <c r="X1162" s="150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2"/>
    </row>
    <row r="1163" spans="1:65">
      <c r="A1163" s="29"/>
      <c r="B1163" s="3" t="s">
        <v>270</v>
      </c>
      <c r="C1163" s="28"/>
      <c r="D1163" s="13">
        <v>5.6854229105363752E-2</v>
      </c>
      <c r="E1163" s="13">
        <v>-6.0395067315090478E-2</v>
      </c>
      <c r="F1163" s="13">
        <v>-4.310580457637303E-2</v>
      </c>
      <c r="G1163" s="13">
        <v>4.3035159395337974E-2</v>
      </c>
      <c r="H1163" s="13">
        <v>-3.7121059782201704E-2</v>
      </c>
      <c r="I1163" s="13">
        <v>-2.4506547699375991E-2</v>
      </c>
      <c r="J1163" s="13">
        <v>-3.2075059485637825E-3</v>
      </c>
      <c r="K1163" s="13">
        <v>-9.1922507427351086E-3</v>
      </c>
      <c r="L1163" s="13">
        <v>4.4670452404807381E-2</v>
      </c>
      <c r="M1163" s="13">
        <v>-4.9662424984209919E-2</v>
      </c>
      <c r="N1163" s="13">
        <v>-0.12822217498236632</v>
      </c>
      <c r="O1163" s="13">
        <v>4.1345594185823176E-2</v>
      </c>
      <c r="P1163" s="13">
        <v>5.9964800212134461E-2</v>
      </c>
      <c r="Q1163" s="13">
        <v>6.2624686787321471E-2</v>
      </c>
      <c r="R1163" s="13">
        <v>5.8634856924540513E-2</v>
      </c>
      <c r="S1163" s="13">
        <v>0.11050264514069275</v>
      </c>
      <c r="T1163" s="13">
        <v>-7.8005980865971658E-3</v>
      </c>
      <c r="U1163" s="13">
        <v>5.8634856924540513E-2</v>
      </c>
      <c r="V1163" s="13">
        <v>-6.4384897177871436E-2</v>
      </c>
      <c r="W1163" s="13">
        <v>-8.0607146416952324E-2</v>
      </c>
      <c r="X1163" s="150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9"/>
      <c r="B1164" s="44" t="s">
        <v>271</v>
      </c>
      <c r="C1164" s="45"/>
      <c r="D1164" s="43">
        <v>0.8</v>
      </c>
      <c r="E1164" s="43">
        <v>0.7</v>
      </c>
      <c r="F1164" s="43">
        <v>0.48</v>
      </c>
      <c r="G1164" s="43">
        <v>0.62</v>
      </c>
      <c r="H1164" s="43">
        <v>0.41</v>
      </c>
      <c r="I1164" s="43">
        <v>0.24</v>
      </c>
      <c r="J1164" s="43">
        <v>0.03</v>
      </c>
      <c r="K1164" s="43">
        <v>0.05</v>
      </c>
      <c r="L1164" s="43">
        <v>0.64</v>
      </c>
      <c r="M1164" s="43">
        <v>0.56999999999999995</v>
      </c>
      <c r="N1164" s="43">
        <v>1.58</v>
      </c>
      <c r="O1164" s="43">
        <v>0.6</v>
      </c>
      <c r="P1164" s="43">
        <v>0.84</v>
      </c>
      <c r="Q1164" s="43">
        <v>0.87</v>
      </c>
      <c r="R1164" s="43">
        <v>0.82</v>
      </c>
      <c r="S1164" s="43">
        <v>1.49</v>
      </c>
      <c r="T1164" s="43">
        <v>0.03</v>
      </c>
      <c r="U1164" s="43">
        <v>0.82</v>
      </c>
      <c r="V1164" s="43">
        <v>0.76</v>
      </c>
      <c r="W1164" s="43">
        <v>0.96</v>
      </c>
      <c r="X1164" s="150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B1165" s="3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BM1165" s="52"/>
    </row>
    <row r="1166" spans="1:65" ht="15">
      <c r="B1166" s="8" t="s">
        <v>577</v>
      </c>
      <c r="BM1166" s="27" t="s">
        <v>67</v>
      </c>
    </row>
    <row r="1167" spans="1:65" ht="15">
      <c r="A1167" s="24" t="s">
        <v>45</v>
      </c>
      <c r="B1167" s="18" t="s">
        <v>115</v>
      </c>
      <c r="C1167" s="15" t="s">
        <v>116</v>
      </c>
      <c r="D1167" s="16" t="s">
        <v>238</v>
      </c>
      <c r="E1167" s="17" t="s">
        <v>238</v>
      </c>
      <c r="F1167" s="17" t="s">
        <v>238</v>
      </c>
      <c r="G1167" s="17" t="s">
        <v>238</v>
      </c>
      <c r="H1167" s="17" t="s">
        <v>238</v>
      </c>
      <c r="I1167" s="17" t="s">
        <v>238</v>
      </c>
      <c r="J1167" s="17" t="s">
        <v>238</v>
      </c>
      <c r="K1167" s="17" t="s">
        <v>238</v>
      </c>
      <c r="L1167" s="17" t="s">
        <v>238</v>
      </c>
      <c r="M1167" s="17" t="s">
        <v>238</v>
      </c>
      <c r="N1167" s="17" t="s">
        <v>238</v>
      </c>
      <c r="O1167" s="17" t="s">
        <v>238</v>
      </c>
      <c r="P1167" s="17" t="s">
        <v>238</v>
      </c>
      <c r="Q1167" s="17" t="s">
        <v>238</v>
      </c>
      <c r="R1167" s="17" t="s">
        <v>238</v>
      </c>
      <c r="S1167" s="17" t="s">
        <v>238</v>
      </c>
      <c r="T1167" s="17" t="s">
        <v>238</v>
      </c>
      <c r="U1167" s="17" t="s">
        <v>238</v>
      </c>
      <c r="V1167" s="17" t="s">
        <v>238</v>
      </c>
      <c r="W1167" s="150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>
        <v>1</v>
      </c>
    </row>
    <row r="1168" spans="1:65">
      <c r="A1168" s="29"/>
      <c r="B1168" s="19" t="s">
        <v>239</v>
      </c>
      <c r="C1168" s="9" t="s">
        <v>239</v>
      </c>
      <c r="D1168" s="148" t="s">
        <v>241</v>
      </c>
      <c r="E1168" s="149" t="s">
        <v>243</v>
      </c>
      <c r="F1168" s="149" t="s">
        <v>244</v>
      </c>
      <c r="G1168" s="149" t="s">
        <v>245</v>
      </c>
      <c r="H1168" s="149" t="s">
        <v>246</v>
      </c>
      <c r="I1168" s="149" t="s">
        <v>247</v>
      </c>
      <c r="J1168" s="149" t="s">
        <v>248</v>
      </c>
      <c r="K1168" s="149" t="s">
        <v>249</v>
      </c>
      <c r="L1168" s="149" t="s">
        <v>250</v>
      </c>
      <c r="M1168" s="149" t="s">
        <v>251</v>
      </c>
      <c r="N1168" s="149" t="s">
        <v>252</v>
      </c>
      <c r="O1168" s="149" t="s">
        <v>253</v>
      </c>
      <c r="P1168" s="149" t="s">
        <v>254</v>
      </c>
      <c r="Q1168" s="149" t="s">
        <v>255</v>
      </c>
      <c r="R1168" s="149" t="s">
        <v>273</v>
      </c>
      <c r="S1168" s="149" t="s">
        <v>256</v>
      </c>
      <c r="T1168" s="149" t="s">
        <v>257</v>
      </c>
      <c r="U1168" s="149" t="s">
        <v>258</v>
      </c>
      <c r="V1168" s="149" t="s">
        <v>280</v>
      </c>
      <c r="W1168" s="150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 t="s">
        <v>3</v>
      </c>
    </row>
    <row r="1169" spans="1:65">
      <c r="A1169" s="29"/>
      <c r="B1169" s="19"/>
      <c r="C1169" s="9"/>
      <c r="D1169" s="10" t="s">
        <v>118</v>
      </c>
      <c r="E1169" s="11" t="s">
        <v>299</v>
      </c>
      <c r="F1169" s="11" t="s">
        <v>299</v>
      </c>
      <c r="G1169" s="11" t="s">
        <v>299</v>
      </c>
      <c r="H1169" s="11" t="s">
        <v>299</v>
      </c>
      <c r="I1169" s="11" t="s">
        <v>300</v>
      </c>
      <c r="J1169" s="11" t="s">
        <v>300</v>
      </c>
      <c r="K1169" s="11" t="s">
        <v>299</v>
      </c>
      <c r="L1169" s="11" t="s">
        <v>300</v>
      </c>
      <c r="M1169" s="11" t="s">
        <v>299</v>
      </c>
      <c r="N1169" s="11" t="s">
        <v>299</v>
      </c>
      <c r="O1169" s="11" t="s">
        <v>299</v>
      </c>
      <c r="P1169" s="11" t="s">
        <v>299</v>
      </c>
      <c r="Q1169" s="11" t="s">
        <v>299</v>
      </c>
      <c r="R1169" s="11" t="s">
        <v>299</v>
      </c>
      <c r="S1169" s="11" t="s">
        <v>299</v>
      </c>
      <c r="T1169" s="11" t="s">
        <v>300</v>
      </c>
      <c r="U1169" s="11" t="s">
        <v>300</v>
      </c>
      <c r="V1169" s="11" t="s">
        <v>118</v>
      </c>
      <c r="W1169" s="150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1</v>
      </c>
    </row>
    <row r="1170" spans="1:65">
      <c r="A1170" s="29"/>
      <c r="B1170" s="19"/>
      <c r="C1170" s="9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150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2</v>
      </c>
    </row>
    <row r="1171" spans="1:65">
      <c r="A1171" s="29"/>
      <c r="B1171" s="18">
        <v>1</v>
      </c>
      <c r="C1171" s="14">
        <v>1</v>
      </c>
      <c r="D1171" s="203">
        <v>47.37</v>
      </c>
      <c r="E1171" s="203">
        <v>48.9</v>
      </c>
      <c r="F1171" s="203">
        <v>48.673947595732898</v>
      </c>
      <c r="G1171" s="203">
        <v>49.9</v>
      </c>
      <c r="H1171" s="203">
        <v>52.21</v>
      </c>
      <c r="I1171" s="203">
        <v>46.3</v>
      </c>
      <c r="J1171" s="203">
        <v>49</v>
      </c>
      <c r="K1171" s="204">
        <v>35</v>
      </c>
      <c r="L1171" s="203">
        <v>43.62</v>
      </c>
      <c r="M1171" s="203">
        <v>41.05</v>
      </c>
      <c r="N1171" s="203">
        <v>55.7</v>
      </c>
      <c r="O1171" s="203">
        <v>50.8</v>
      </c>
      <c r="P1171" s="203">
        <v>51.7</v>
      </c>
      <c r="Q1171" s="203">
        <v>52.8</v>
      </c>
      <c r="R1171" s="203">
        <v>50.4</v>
      </c>
      <c r="S1171" s="204">
        <v>97.170680000000004</v>
      </c>
      <c r="T1171" s="203">
        <v>51.3</v>
      </c>
      <c r="U1171" s="203">
        <v>49.1</v>
      </c>
      <c r="V1171" s="214">
        <v>58.432499999999997</v>
      </c>
      <c r="W1171" s="205"/>
      <c r="X1171" s="206"/>
      <c r="Y1171" s="206"/>
      <c r="Z1171" s="206"/>
      <c r="AA1171" s="206"/>
      <c r="AB1171" s="206"/>
      <c r="AC1171" s="206"/>
      <c r="AD1171" s="206"/>
      <c r="AE1171" s="206"/>
      <c r="AF1171" s="206"/>
      <c r="AG1171" s="206"/>
      <c r="AH1171" s="206"/>
      <c r="AI1171" s="206"/>
      <c r="AJ1171" s="206"/>
      <c r="AK1171" s="206"/>
      <c r="AL1171" s="206"/>
      <c r="AM1171" s="206"/>
      <c r="AN1171" s="206"/>
      <c r="AO1171" s="206"/>
      <c r="AP1171" s="206"/>
      <c r="AQ1171" s="206"/>
      <c r="AR1171" s="206"/>
      <c r="AS1171" s="206"/>
      <c r="AT1171" s="206"/>
      <c r="AU1171" s="206"/>
      <c r="AV1171" s="206"/>
      <c r="AW1171" s="206"/>
      <c r="AX1171" s="206"/>
      <c r="AY1171" s="206"/>
      <c r="AZ1171" s="206"/>
      <c r="BA1171" s="206"/>
      <c r="BB1171" s="206"/>
      <c r="BC1171" s="206"/>
      <c r="BD1171" s="206"/>
      <c r="BE1171" s="206"/>
      <c r="BF1171" s="206"/>
      <c r="BG1171" s="206"/>
      <c r="BH1171" s="206"/>
      <c r="BI1171" s="206"/>
      <c r="BJ1171" s="206"/>
      <c r="BK1171" s="206"/>
      <c r="BL1171" s="206"/>
      <c r="BM1171" s="207">
        <v>1</v>
      </c>
    </row>
    <row r="1172" spans="1:65">
      <c r="A1172" s="29"/>
      <c r="B1172" s="19">
        <v>1</v>
      </c>
      <c r="C1172" s="9">
        <v>2</v>
      </c>
      <c r="D1172" s="209">
        <v>47.64</v>
      </c>
      <c r="E1172" s="209">
        <v>61.500000000000007</v>
      </c>
      <c r="F1172" s="209">
        <v>50.296089497102244</v>
      </c>
      <c r="G1172" s="209">
        <v>51.4</v>
      </c>
      <c r="H1172" s="209">
        <v>47.65</v>
      </c>
      <c r="I1172" s="209">
        <v>45.3</v>
      </c>
      <c r="J1172" s="209">
        <v>53</v>
      </c>
      <c r="K1172" s="210">
        <v>42.7</v>
      </c>
      <c r="L1172" s="209">
        <v>42.03</v>
      </c>
      <c r="M1172" s="209">
        <v>41.28</v>
      </c>
      <c r="N1172" s="209">
        <v>55.3</v>
      </c>
      <c r="O1172" s="209">
        <v>51.7</v>
      </c>
      <c r="P1172" s="209">
        <v>48.6</v>
      </c>
      <c r="Q1172" s="209">
        <v>52.6</v>
      </c>
      <c r="R1172" s="209">
        <v>52.4</v>
      </c>
      <c r="S1172" s="210">
        <v>95.327349999999996</v>
      </c>
      <c r="T1172" s="209">
        <v>51.3</v>
      </c>
      <c r="U1172" s="209">
        <v>49.3</v>
      </c>
      <c r="V1172" s="209">
        <v>41.842500000000001</v>
      </c>
      <c r="W1172" s="205"/>
      <c r="X1172" s="206"/>
      <c r="Y1172" s="206"/>
      <c r="Z1172" s="206"/>
      <c r="AA1172" s="206"/>
      <c r="AB1172" s="206"/>
      <c r="AC1172" s="206"/>
      <c r="AD1172" s="206"/>
      <c r="AE1172" s="206"/>
      <c r="AF1172" s="206"/>
      <c r="AG1172" s="206"/>
      <c r="AH1172" s="206"/>
      <c r="AI1172" s="206"/>
      <c r="AJ1172" s="206"/>
      <c r="AK1172" s="206"/>
      <c r="AL1172" s="206"/>
      <c r="AM1172" s="206"/>
      <c r="AN1172" s="206"/>
      <c r="AO1172" s="206"/>
      <c r="AP1172" s="206"/>
      <c r="AQ1172" s="206"/>
      <c r="AR1172" s="206"/>
      <c r="AS1172" s="206"/>
      <c r="AT1172" s="206"/>
      <c r="AU1172" s="206"/>
      <c r="AV1172" s="206"/>
      <c r="AW1172" s="206"/>
      <c r="AX1172" s="206"/>
      <c r="AY1172" s="206"/>
      <c r="AZ1172" s="206"/>
      <c r="BA1172" s="206"/>
      <c r="BB1172" s="206"/>
      <c r="BC1172" s="206"/>
      <c r="BD1172" s="206"/>
      <c r="BE1172" s="206"/>
      <c r="BF1172" s="206"/>
      <c r="BG1172" s="206"/>
      <c r="BH1172" s="206"/>
      <c r="BI1172" s="206"/>
      <c r="BJ1172" s="206"/>
      <c r="BK1172" s="206"/>
      <c r="BL1172" s="206"/>
      <c r="BM1172" s="207" t="e">
        <v>#N/A</v>
      </c>
    </row>
    <row r="1173" spans="1:65">
      <c r="A1173" s="29"/>
      <c r="B1173" s="19">
        <v>1</v>
      </c>
      <c r="C1173" s="9">
        <v>3</v>
      </c>
      <c r="D1173" s="209">
        <v>47.73</v>
      </c>
      <c r="E1173" s="209">
        <v>51.3</v>
      </c>
      <c r="F1173" s="209">
        <v>48.607577623960033</v>
      </c>
      <c r="G1173" s="209">
        <v>50.2</v>
      </c>
      <c r="H1173" s="209">
        <v>53.29</v>
      </c>
      <c r="I1173" s="209">
        <v>46.3</v>
      </c>
      <c r="J1173" s="209">
        <v>53</v>
      </c>
      <c r="K1173" s="210">
        <v>35.200000000000003</v>
      </c>
      <c r="L1173" s="209">
        <v>43.66</v>
      </c>
      <c r="M1173" s="209">
        <v>41.36</v>
      </c>
      <c r="N1173" s="209">
        <v>54.9</v>
      </c>
      <c r="O1173" s="209">
        <v>52.7</v>
      </c>
      <c r="P1173" s="209">
        <v>50</v>
      </c>
      <c r="Q1173" s="209">
        <v>53.8</v>
      </c>
      <c r="R1173" s="209">
        <v>50.5</v>
      </c>
      <c r="S1173" s="210">
        <v>99.043899999999994</v>
      </c>
      <c r="T1173" s="209">
        <v>51.1</v>
      </c>
      <c r="U1173" s="209">
        <v>49.5</v>
      </c>
      <c r="V1173" s="209">
        <v>40.019999999999996</v>
      </c>
      <c r="W1173" s="205"/>
      <c r="X1173" s="206"/>
      <c r="Y1173" s="206"/>
      <c r="Z1173" s="206"/>
      <c r="AA1173" s="206"/>
      <c r="AB1173" s="206"/>
      <c r="AC1173" s="206"/>
      <c r="AD1173" s="206"/>
      <c r="AE1173" s="206"/>
      <c r="AF1173" s="206"/>
      <c r="AG1173" s="206"/>
      <c r="AH1173" s="206"/>
      <c r="AI1173" s="206"/>
      <c r="AJ1173" s="206"/>
      <c r="AK1173" s="206"/>
      <c r="AL1173" s="206"/>
      <c r="AM1173" s="206"/>
      <c r="AN1173" s="206"/>
      <c r="AO1173" s="206"/>
      <c r="AP1173" s="206"/>
      <c r="AQ1173" s="206"/>
      <c r="AR1173" s="206"/>
      <c r="AS1173" s="206"/>
      <c r="AT1173" s="206"/>
      <c r="AU1173" s="206"/>
      <c r="AV1173" s="206"/>
      <c r="AW1173" s="206"/>
      <c r="AX1173" s="206"/>
      <c r="AY1173" s="206"/>
      <c r="AZ1173" s="206"/>
      <c r="BA1173" s="206"/>
      <c r="BB1173" s="206"/>
      <c r="BC1173" s="206"/>
      <c r="BD1173" s="206"/>
      <c r="BE1173" s="206"/>
      <c r="BF1173" s="206"/>
      <c r="BG1173" s="206"/>
      <c r="BH1173" s="206"/>
      <c r="BI1173" s="206"/>
      <c r="BJ1173" s="206"/>
      <c r="BK1173" s="206"/>
      <c r="BL1173" s="206"/>
      <c r="BM1173" s="207">
        <v>16</v>
      </c>
    </row>
    <row r="1174" spans="1:65">
      <c r="A1174" s="29"/>
      <c r="B1174" s="19">
        <v>1</v>
      </c>
      <c r="C1174" s="9">
        <v>4</v>
      </c>
      <c r="D1174" s="209">
        <v>47.48</v>
      </c>
      <c r="E1174" s="209">
        <v>49.6</v>
      </c>
      <c r="F1174" s="209">
        <v>47.644152641927171</v>
      </c>
      <c r="G1174" s="209">
        <v>50</v>
      </c>
      <c r="H1174" s="209">
        <v>49.64</v>
      </c>
      <c r="I1174" s="209">
        <v>46.6</v>
      </c>
      <c r="J1174" s="209">
        <v>44</v>
      </c>
      <c r="K1174" s="210">
        <v>34.4</v>
      </c>
      <c r="L1174" s="209">
        <v>46.18</v>
      </c>
      <c r="M1174" s="209">
        <v>41.25</v>
      </c>
      <c r="N1174" s="209">
        <v>53.1</v>
      </c>
      <c r="O1174" s="209">
        <v>50</v>
      </c>
      <c r="P1174" s="209">
        <v>49.7</v>
      </c>
      <c r="Q1174" s="209">
        <v>52.9</v>
      </c>
      <c r="R1174" s="209">
        <v>50.5</v>
      </c>
      <c r="S1174" s="210">
        <v>93.099590000000006</v>
      </c>
      <c r="T1174" s="209">
        <v>51.6</v>
      </c>
      <c r="U1174" s="209">
        <v>50.5</v>
      </c>
      <c r="V1174" s="209">
        <v>47.7</v>
      </c>
      <c r="W1174" s="205"/>
      <c r="X1174" s="206"/>
      <c r="Y1174" s="206"/>
      <c r="Z1174" s="206"/>
      <c r="AA1174" s="206"/>
      <c r="AB1174" s="206"/>
      <c r="AC1174" s="206"/>
      <c r="AD1174" s="206"/>
      <c r="AE1174" s="206"/>
      <c r="AF1174" s="206"/>
      <c r="AG1174" s="206"/>
      <c r="AH1174" s="206"/>
      <c r="AI1174" s="206"/>
      <c r="AJ1174" s="206"/>
      <c r="AK1174" s="206"/>
      <c r="AL1174" s="206"/>
      <c r="AM1174" s="206"/>
      <c r="AN1174" s="206"/>
      <c r="AO1174" s="206"/>
      <c r="AP1174" s="206"/>
      <c r="AQ1174" s="206"/>
      <c r="AR1174" s="206"/>
      <c r="AS1174" s="206"/>
      <c r="AT1174" s="206"/>
      <c r="AU1174" s="206"/>
      <c r="AV1174" s="206"/>
      <c r="AW1174" s="206"/>
      <c r="AX1174" s="206"/>
      <c r="AY1174" s="206"/>
      <c r="AZ1174" s="206"/>
      <c r="BA1174" s="206"/>
      <c r="BB1174" s="206"/>
      <c r="BC1174" s="206"/>
      <c r="BD1174" s="206"/>
      <c r="BE1174" s="206"/>
      <c r="BF1174" s="206"/>
      <c r="BG1174" s="206"/>
      <c r="BH1174" s="206"/>
      <c r="BI1174" s="206"/>
      <c r="BJ1174" s="206"/>
      <c r="BK1174" s="206"/>
      <c r="BL1174" s="206"/>
      <c r="BM1174" s="207">
        <v>49.357981949504136</v>
      </c>
    </row>
    <row r="1175" spans="1:65">
      <c r="A1175" s="29"/>
      <c r="B1175" s="19">
        <v>1</v>
      </c>
      <c r="C1175" s="9">
        <v>5</v>
      </c>
      <c r="D1175" s="209">
        <v>47.57</v>
      </c>
      <c r="E1175" s="209">
        <v>52</v>
      </c>
      <c r="F1175" s="209">
        <v>48.612199917349464</v>
      </c>
      <c r="G1175" s="209">
        <v>50.9</v>
      </c>
      <c r="H1175" s="209">
        <v>54.92</v>
      </c>
      <c r="I1175" s="209">
        <v>45.8</v>
      </c>
      <c r="J1175" s="209">
        <v>58</v>
      </c>
      <c r="K1175" s="210">
        <v>37.799999999999997</v>
      </c>
      <c r="L1175" s="209">
        <v>41.04</v>
      </c>
      <c r="M1175" s="209">
        <v>41.34</v>
      </c>
      <c r="N1175" s="209">
        <v>51.7</v>
      </c>
      <c r="O1175" s="209">
        <v>51.4</v>
      </c>
      <c r="P1175" s="209">
        <v>57.2</v>
      </c>
      <c r="Q1175" s="209">
        <v>53.7</v>
      </c>
      <c r="R1175" s="209">
        <v>50.8</v>
      </c>
      <c r="S1175" s="210">
        <v>94.356780000000001</v>
      </c>
      <c r="T1175" s="209">
        <v>51.7</v>
      </c>
      <c r="U1175" s="209">
        <v>46.9</v>
      </c>
      <c r="V1175" s="209">
        <v>39.877500000000005</v>
      </c>
      <c r="W1175" s="205"/>
      <c r="X1175" s="206"/>
      <c r="Y1175" s="206"/>
      <c r="Z1175" s="206"/>
      <c r="AA1175" s="206"/>
      <c r="AB1175" s="206"/>
      <c r="AC1175" s="206"/>
      <c r="AD1175" s="206"/>
      <c r="AE1175" s="206"/>
      <c r="AF1175" s="206"/>
      <c r="AG1175" s="206"/>
      <c r="AH1175" s="206"/>
      <c r="AI1175" s="206"/>
      <c r="AJ1175" s="206"/>
      <c r="AK1175" s="206"/>
      <c r="AL1175" s="206"/>
      <c r="AM1175" s="206"/>
      <c r="AN1175" s="206"/>
      <c r="AO1175" s="206"/>
      <c r="AP1175" s="206"/>
      <c r="AQ1175" s="206"/>
      <c r="AR1175" s="206"/>
      <c r="AS1175" s="206"/>
      <c r="AT1175" s="206"/>
      <c r="AU1175" s="206"/>
      <c r="AV1175" s="206"/>
      <c r="AW1175" s="206"/>
      <c r="AX1175" s="206"/>
      <c r="AY1175" s="206"/>
      <c r="AZ1175" s="206"/>
      <c r="BA1175" s="206"/>
      <c r="BB1175" s="206"/>
      <c r="BC1175" s="206"/>
      <c r="BD1175" s="206"/>
      <c r="BE1175" s="206"/>
      <c r="BF1175" s="206"/>
      <c r="BG1175" s="206"/>
      <c r="BH1175" s="206"/>
      <c r="BI1175" s="206"/>
      <c r="BJ1175" s="206"/>
      <c r="BK1175" s="206"/>
      <c r="BL1175" s="206"/>
      <c r="BM1175" s="207">
        <v>124</v>
      </c>
    </row>
    <row r="1176" spans="1:65">
      <c r="A1176" s="29"/>
      <c r="B1176" s="19">
        <v>1</v>
      </c>
      <c r="C1176" s="9">
        <v>6</v>
      </c>
      <c r="D1176" s="209">
        <v>47.84</v>
      </c>
      <c r="E1176" s="209">
        <v>57.7</v>
      </c>
      <c r="F1176" s="209">
        <v>50.626191573350894</v>
      </c>
      <c r="G1176" s="209">
        <v>50.2</v>
      </c>
      <c r="H1176" s="209">
        <v>53.6</v>
      </c>
      <c r="I1176" s="209">
        <v>45.3</v>
      </c>
      <c r="J1176" s="211">
        <v>35</v>
      </c>
      <c r="K1176" s="210">
        <v>37.200000000000003</v>
      </c>
      <c r="L1176" s="209">
        <v>45.19</v>
      </c>
      <c r="M1176" s="209">
        <v>41.53</v>
      </c>
      <c r="N1176" s="209">
        <v>52.8</v>
      </c>
      <c r="O1176" s="209">
        <v>50.4</v>
      </c>
      <c r="P1176" s="209">
        <v>52.5</v>
      </c>
      <c r="Q1176" s="209">
        <v>55.5</v>
      </c>
      <c r="R1176" s="209">
        <v>51.6</v>
      </c>
      <c r="S1176" s="210">
        <v>96.474779999999996</v>
      </c>
      <c r="T1176" s="209">
        <v>51</v>
      </c>
      <c r="U1176" s="209">
        <v>50.5</v>
      </c>
      <c r="V1176" s="209">
        <v>42.63</v>
      </c>
      <c r="W1176" s="205"/>
      <c r="X1176" s="206"/>
      <c r="Y1176" s="206"/>
      <c r="Z1176" s="206"/>
      <c r="AA1176" s="206"/>
      <c r="AB1176" s="206"/>
      <c r="AC1176" s="206"/>
      <c r="AD1176" s="206"/>
      <c r="AE1176" s="206"/>
      <c r="AF1176" s="206"/>
      <c r="AG1176" s="206"/>
      <c r="AH1176" s="206"/>
      <c r="AI1176" s="206"/>
      <c r="AJ1176" s="206"/>
      <c r="AK1176" s="206"/>
      <c r="AL1176" s="206"/>
      <c r="AM1176" s="206"/>
      <c r="AN1176" s="206"/>
      <c r="AO1176" s="206"/>
      <c r="AP1176" s="206"/>
      <c r="AQ1176" s="206"/>
      <c r="AR1176" s="206"/>
      <c r="AS1176" s="206"/>
      <c r="AT1176" s="206"/>
      <c r="AU1176" s="206"/>
      <c r="AV1176" s="206"/>
      <c r="AW1176" s="206"/>
      <c r="AX1176" s="206"/>
      <c r="AY1176" s="206"/>
      <c r="AZ1176" s="206"/>
      <c r="BA1176" s="206"/>
      <c r="BB1176" s="206"/>
      <c r="BC1176" s="206"/>
      <c r="BD1176" s="206"/>
      <c r="BE1176" s="206"/>
      <c r="BF1176" s="206"/>
      <c r="BG1176" s="206"/>
      <c r="BH1176" s="206"/>
      <c r="BI1176" s="206"/>
      <c r="BJ1176" s="206"/>
      <c r="BK1176" s="206"/>
      <c r="BL1176" s="206"/>
      <c r="BM1176" s="212"/>
    </row>
    <row r="1177" spans="1:65">
      <c r="A1177" s="29"/>
      <c r="B1177" s="20" t="s">
        <v>267</v>
      </c>
      <c r="C1177" s="12"/>
      <c r="D1177" s="213">
        <v>47.604999999999997</v>
      </c>
      <c r="E1177" s="213">
        <v>53.499999999999993</v>
      </c>
      <c r="F1177" s="213">
        <v>49.076693141570452</v>
      </c>
      <c r="G1177" s="213">
        <v>50.433333333333337</v>
      </c>
      <c r="H1177" s="213">
        <v>51.885000000000012</v>
      </c>
      <c r="I1177" s="213">
        <v>45.93333333333333</v>
      </c>
      <c r="J1177" s="213">
        <v>48.666666666666664</v>
      </c>
      <c r="K1177" s="213">
        <v>37.050000000000004</v>
      </c>
      <c r="L1177" s="213">
        <v>43.620000000000005</v>
      </c>
      <c r="M1177" s="213">
        <v>41.301666666666669</v>
      </c>
      <c r="N1177" s="213">
        <v>53.916666666666664</v>
      </c>
      <c r="O1177" s="213">
        <v>51.166666666666657</v>
      </c>
      <c r="P1177" s="213">
        <v>51.616666666666667</v>
      </c>
      <c r="Q1177" s="213">
        <v>53.550000000000004</v>
      </c>
      <c r="R1177" s="213">
        <v>51.033333333333339</v>
      </c>
      <c r="S1177" s="213">
        <v>95.912179999999992</v>
      </c>
      <c r="T1177" s="213">
        <v>51.333333333333336</v>
      </c>
      <c r="U1177" s="213">
        <v>49.300000000000004</v>
      </c>
      <c r="V1177" s="213">
        <v>45.083750000000002</v>
      </c>
      <c r="W1177" s="205"/>
      <c r="X1177" s="206"/>
      <c r="Y1177" s="206"/>
      <c r="Z1177" s="206"/>
      <c r="AA1177" s="206"/>
      <c r="AB1177" s="206"/>
      <c r="AC1177" s="206"/>
      <c r="AD1177" s="206"/>
      <c r="AE1177" s="206"/>
      <c r="AF1177" s="206"/>
      <c r="AG1177" s="206"/>
      <c r="AH1177" s="206"/>
      <c r="AI1177" s="206"/>
      <c r="AJ1177" s="206"/>
      <c r="AK1177" s="206"/>
      <c r="AL1177" s="206"/>
      <c r="AM1177" s="206"/>
      <c r="AN1177" s="206"/>
      <c r="AO1177" s="206"/>
      <c r="AP1177" s="206"/>
      <c r="AQ1177" s="206"/>
      <c r="AR1177" s="206"/>
      <c r="AS1177" s="206"/>
      <c r="AT1177" s="206"/>
      <c r="AU1177" s="206"/>
      <c r="AV1177" s="206"/>
      <c r="AW1177" s="206"/>
      <c r="AX1177" s="206"/>
      <c r="AY1177" s="206"/>
      <c r="AZ1177" s="206"/>
      <c r="BA1177" s="206"/>
      <c r="BB1177" s="206"/>
      <c r="BC1177" s="206"/>
      <c r="BD1177" s="206"/>
      <c r="BE1177" s="206"/>
      <c r="BF1177" s="206"/>
      <c r="BG1177" s="206"/>
      <c r="BH1177" s="206"/>
      <c r="BI1177" s="206"/>
      <c r="BJ1177" s="206"/>
      <c r="BK1177" s="206"/>
      <c r="BL1177" s="206"/>
      <c r="BM1177" s="212"/>
    </row>
    <row r="1178" spans="1:65">
      <c r="A1178" s="29"/>
      <c r="B1178" s="3" t="s">
        <v>268</v>
      </c>
      <c r="C1178" s="28"/>
      <c r="D1178" s="209">
        <v>47.605000000000004</v>
      </c>
      <c r="E1178" s="209">
        <v>51.65</v>
      </c>
      <c r="F1178" s="209">
        <v>48.643073756541185</v>
      </c>
      <c r="G1178" s="209">
        <v>50.2</v>
      </c>
      <c r="H1178" s="209">
        <v>52.75</v>
      </c>
      <c r="I1178" s="209">
        <v>46.05</v>
      </c>
      <c r="J1178" s="209">
        <v>51</v>
      </c>
      <c r="K1178" s="209">
        <v>36.200000000000003</v>
      </c>
      <c r="L1178" s="209">
        <v>43.64</v>
      </c>
      <c r="M1178" s="209">
        <v>41.31</v>
      </c>
      <c r="N1178" s="209">
        <v>54</v>
      </c>
      <c r="O1178" s="209">
        <v>51.099999999999994</v>
      </c>
      <c r="P1178" s="209">
        <v>50.85</v>
      </c>
      <c r="Q1178" s="209">
        <v>53.3</v>
      </c>
      <c r="R1178" s="209">
        <v>50.65</v>
      </c>
      <c r="S1178" s="209">
        <v>95.901064999999988</v>
      </c>
      <c r="T1178" s="209">
        <v>51.3</v>
      </c>
      <c r="U1178" s="209">
        <v>49.4</v>
      </c>
      <c r="V1178" s="209">
        <v>42.236249999999998</v>
      </c>
      <c r="W1178" s="205"/>
      <c r="X1178" s="206"/>
      <c r="Y1178" s="206"/>
      <c r="Z1178" s="206"/>
      <c r="AA1178" s="206"/>
      <c r="AB1178" s="206"/>
      <c r="AC1178" s="206"/>
      <c r="AD1178" s="206"/>
      <c r="AE1178" s="206"/>
      <c r="AF1178" s="206"/>
      <c r="AG1178" s="206"/>
      <c r="AH1178" s="206"/>
      <c r="AI1178" s="206"/>
      <c r="AJ1178" s="206"/>
      <c r="AK1178" s="206"/>
      <c r="AL1178" s="206"/>
      <c r="AM1178" s="206"/>
      <c r="AN1178" s="206"/>
      <c r="AO1178" s="206"/>
      <c r="AP1178" s="206"/>
      <c r="AQ1178" s="206"/>
      <c r="AR1178" s="206"/>
      <c r="AS1178" s="206"/>
      <c r="AT1178" s="206"/>
      <c r="AU1178" s="206"/>
      <c r="AV1178" s="206"/>
      <c r="AW1178" s="206"/>
      <c r="AX1178" s="206"/>
      <c r="AY1178" s="206"/>
      <c r="AZ1178" s="206"/>
      <c r="BA1178" s="206"/>
      <c r="BB1178" s="206"/>
      <c r="BC1178" s="206"/>
      <c r="BD1178" s="206"/>
      <c r="BE1178" s="206"/>
      <c r="BF1178" s="206"/>
      <c r="BG1178" s="206"/>
      <c r="BH1178" s="206"/>
      <c r="BI1178" s="206"/>
      <c r="BJ1178" s="206"/>
      <c r="BK1178" s="206"/>
      <c r="BL1178" s="206"/>
      <c r="BM1178" s="212"/>
    </row>
    <row r="1179" spans="1:65">
      <c r="A1179" s="29"/>
      <c r="B1179" s="3" t="s">
        <v>269</v>
      </c>
      <c r="C1179" s="28"/>
      <c r="D1179" s="23">
        <v>0.16979399282660315</v>
      </c>
      <c r="E1179" s="23">
        <v>5.0019996001599232</v>
      </c>
      <c r="F1179" s="23">
        <v>1.1435097239634282</v>
      </c>
      <c r="G1179" s="23">
        <v>0.58878405775518894</v>
      </c>
      <c r="H1179" s="23">
        <v>2.7279057901621169</v>
      </c>
      <c r="I1179" s="23">
        <v>0.55377492419453933</v>
      </c>
      <c r="J1179" s="23">
        <v>8.1649658092772679</v>
      </c>
      <c r="K1179" s="23">
        <v>3.0709933246426968</v>
      </c>
      <c r="L1179" s="23">
        <v>1.908119493113573</v>
      </c>
      <c r="M1179" s="23">
        <v>0.15715173135115973</v>
      </c>
      <c r="N1179" s="23">
        <v>1.6055113411828223</v>
      </c>
      <c r="O1179" s="23">
        <v>0.97707045122993552</v>
      </c>
      <c r="P1179" s="23">
        <v>3.0772823508197407</v>
      </c>
      <c r="Q1179" s="23">
        <v>1.0747092630102342</v>
      </c>
      <c r="R1179" s="23">
        <v>0.80166493416306217</v>
      </c>
      <c r="S1179" s="23">
        <v>2.1156544597547087</v>
      </c>
      <c r="T1179" s="23">
        <v>0.27325202042559021</v>
      </c>
      <c r="U1179" s="23">
        <v>1.3206059215375345</v>
      </c>
      <c r="V1179" s="23">
        <v>7.1317190687098613</v>
      </c>
      <c r="W1179" s="150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2"/>
    </row>
    <row r="1180" spans="1:65">
      <c r="A1180" s="29"/>
      <c r="B1180" s="3" t="s">
        <v>87</v>
      </c>
      <c r="C1180" s="28"/>
      <c r="D1180" s="13">
        <v>3.5667260335385605E-3</v>
      </c>
      <c r="E1180" s="13">
        <v>9.3495319629157456E-2</v>
      </c>
      <c r="F1180" s="13">
        <v>2.3300464044404355E-2</v>
      </c>
      <c r="G1180" s="13">
        <v>1.1674502136586693E-2</v>
      </c>
      <c r="H1180" s="13">
        <v>5.2576000581326325E-2</v>
      </c>
      <c r="I1180" s="13">
        <v>1.2056057856194615E-2</v>
      </c>
      <c r="J1180" s="13">
        <v>0.16777327005364251</v>
      </c>
      <c r="K1180" s="13">
        <v>8.2887809032191534E-2</v>
      </c>
      <c r="L1180" s="13">
        <v>4.3744142437266688E-2</v>
      </c>
      <c r="M1180" s="13">
        <v>3.804973116932159E-3</v>
      </c>
      <c r="N1180" s="13">
        <v>2.9777644658723137E-2</v>
      </c>
      <c r="O1180" s="13">
        <v>1.9095839437718615E-2</v>
      </c>
      <c r="P1180" s="13">
        <v>5.9617998401415705E-2</v>
      </c>
      <c r="Q1180" s="13">
        <v>2.0069267283104278E-2</v>
      </c>
      <c r="R1180" s="13">
        <v>1.5708653184122706E-2</v>
      </c>
      <c r="S1180" s="13">
        <v>2.2058245988723319E-2</v>
      </c>
      <c r="T1180" s="13">
        <v>5.3230913069920172E-3</v>
      </c>
      <c r="U1180" s="13">
        <v>2.6787138367901305E-2</v>
      </c>
      <c r="V1180" s="13">
        <v>0.15818824008007012</v>
      </c>
      <c r="W1180" s="150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A1181" s="29"/>
      <c r="B1181" s="3" t="s">
        <v>270</v>
      </c>
      <c r="C1181" s="28"/>
      <c r="D1181" s="13">
        <v>-3.551567305360126E-2</v>
      </c>
      <c r="E1181" s="13">
        <v>8.3917897103924721E-2</v>
      </c>
      <c r="F1181" s="13">
        <v>-5.698952769613963E-3</v>
      </c>
      <c r="G1181" s="13">
        <v>2.1786777768372678E-2</v>
      </c>
      <c r="H1181" s="13">
        <v>5.1197758714712993E-2</v>
      </c>
      <c r="I1181" s="13">
        <v>-6.9383886474013612E-2</v>
      </c>
      <c r="J1181" s="13">
        <v>-1.400614967493452E-2</v>
      </c>
      <c r="K1181" s="13">
        <v>-0.24936153107102021</v>
      </c>
      <c r="L1181" s="13">
        <v>-0.11625236127713634</v>
      </c>
      <c r="M1181" s="13">
        <v>-0.16322213681830655</v>
      </c>
      <c r="N1181" s="13">
        <v>9.2359625274516022E-2</v>
      </c>
      <c r="O1181" s="13">
        <v>3.6644219348613172E-2</v>
      </c>
      <c r="P1181" s="13">
        <v>4.576128577285199E-2</v>
      </c>
      <c r="Q1181" s="13">
        <v>8.4930904484395775E-2</v>
      </c>
      <c r="R1181" s="13">
        <v>3.3942866334024213E-2</v>
      </c>
      <c r="S1181" s="13">
        <v>0.94319492434117946</v>
      </c>
      <c r="T1181" s="13">
        <v>4.002091061684987E-2</v>
      </c>
      <c r="U1181" s="13">
        <v>-1.1747228556355793E-3</v>
      </c>
      <c r="V1181" s="13">
        <v>-8.6596570213849144E-2</v>
      </c>
      <c r="W1181" s="150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2"/>
    </row>
    <row r="1182" spans="1:65">
      <c r="A1182" s="29"/>
      <c r="B1182" s="44" t="s">
        <v>271</v>
      </c>
      <c r="C1182" s="45"/>
      <c r="D1182" s="43">
        <v>0.67</v>
      </c>
      <c r="E1182" s="43">
        <v>0.73</v>
      </c>
      <c r="F1182" s="43">
        <v>0.32</v>
      </c>
      <c r="G1182" s="43">
        <v>0</v>
      </c>
      <c r="H1182" s="43">
        <v>0.35</v>
      </c>
      <c r="I1182" s="43">
        <v>1.07</v>
      </c>
      <c r="J1182" s="43">
        <v>0.42</v>
      </c>
      <c r="K1182" s="43">
        <v>3.19</v>
      </c>
      <c r="L1182" s="43">
        <v>1.62</v>
      </c>
      <c r="M1182" s="43">
        <v>2.1800000000000002</v>
      </c>
      <c r="N1182" s="43">
        <v>0.83</v>
      </c>
      <c r="O1182" s="43">
        <v>0.17</v>
      </c>
      <c r="P1182" s="43">
        <v>0.28000000000000003</v>
      </c>
      <c r="Q1182" s="43">
        <v>0.74</v>
      </c>
      <c r="R1182" s="43">
        <v>0.14000000000000001</v>
      </c>
      <c r="S1182" s="43">
        <v>10.84</v>
      </c>
      <c r="T1182" s="43">
        <v>0.21</v>
      </c>
      <c r="U1182" s="43">
        <v>0.27</v>
      </c>
      <c r="V1182" s="43">
        <v>1.28</v>
      </c>
      <c r="W1182" s="150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2"/>
    </row>
    <row r="1183" spans="1:65">
      <c r="B1183" s="30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BM1183" s="52"/>
    </row>
    <row r="1184" spans="1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3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</sheetData>
  <dataConsolidate/>
  <conditionalFormatting sqref="B6:V11 B25:V30 B43:V48 B62:D67 B80:D85 B98:V103 B116:V121 B135:V140 B153:U158 B171:W176 B189:U194 B207:W212 B225:V230 B243:V248 B261:W266 B279:P284 B297:P302 B315:P320 B333:V338 B351:W356 B369:P374 B387:R392 B406:U411 B424:E429 B442:P447 B461:T466 B479:U484 B497:U502 B515:V520 B533:R538 B552:V557 B570:V575 B588:W593 B606:V611 B624:U629 B642:Q647 B660:W665 B678:V683 B696:W701 B714:D719 B732:P737 B750:D755 B768:V773 B786:Q791 B804:U809 B822:V827 B841:V846 B859:T864 B877:P882 B895:U900 B913:V918 B931:S936 B950:Q955 B969:U974 B987:U992 B1005:V1010 B1023:W1028 B1041:O1046 B1060:W1065 B1079:W1084 B1097:U1102 B1116:V1121 B1134:R1139 B1153:W1158 B1171:V1176">
    <cfRule type="expression" dxfId="8" priority="195">
      <formula>AND($B6&lt;&gt;$B5,NOT(ISBLANK(INDIRECT(Anlyt_LabRefThisCol))))</formula>
    </cfRule>
  </conditionalFormatting>
  <conditionalFormatting sqref="C2:V17 C21:V36 C39:V54 C58:D73 C76:D91 C94:V109 C112:V127 C131:V146 C149:U164 C167:W182 C185:U200 C203:W218 C221:V236 C239:V254 C257:W272 C275:P290 C293:P308 C311:P326 C329:V344 C347:W362 C365:P380 C383:R398 C402:U417 C420:E435 C438:P453 C457:T472 C475:U490 C493:U508 C511:V526 C529:R544 C548:V563 C566:V581 C584:W599 C602:V617 C620:U635 C638:Q653 C656:W671 C674:V689 C692:W707 C710:D725 C728:P743 C746:D761 C764:V779 C782:Q797 C800:U815 C818:V833 C837:V852 C855:T870 C873:P888 C891:U906 C909:V924 C927:S942 C946:Q961 C965:U980 C983:U998 C1001:V1016 C1019:W1034 C1037:O1052 C1056:W1071 C1075:W1090 C1093:U1108 C1112:V1127 C1130:R1145 C1149:W1164 C1167:V1182">
    <cfRule type="expression" dxfId="7" priority="193" stopIfTrue="1">
      <formula>AND(ISBLANK(INDIRECT(Anlyt_LabRefLastCol)),ISBLANK(INDIRECT(Anlyt_LabRefThisCol)))</formula>
    </cfRule>
    <cfRule type="expression" dxfId="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3235-4CED-4470-9747-25137C010DF5}">
  <sheetPr codeName="Sheet15"/>
  <dimension ref="A1:BN12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578</v>
      </c>
      <c r="BM1" s="27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7" t="s">
        <v>238</v>
      </c>
      <c r="U2" s="15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8" t="s">
        <v>242</v>
      </c>
      <c r="E3" s="149" t="s">
        <v>243</v>
      </c>
      <c r="F3" s="149" t="s">
        <v>244</v>
      </c>
      <c r="G3" s="149" t="s">
        <v>245</v>
      </c>
      <c r="H3" s="149" t="s">
        <v>246</v>
      </c>
      <c r="I3" s="149" t="s">
        <v>247</v>
      </c>
      <c r="J3" s="149" t="s">
        <v>248</v>
      </c>
      <c r="K3" s="149" t="s">
        <v>249</v>
      </c>
      <c r="L3" s="149" t="s">
        <v>250</v>
      </c>
      <c r="M3" s="149" t="s">
        <v>251</v>
      </c>
      <c r="N3" s="149" t="s">
        <v>252</v>
      </c>
      <c r="O3" s="149" t="s">
        <v>253</v>
      </c>
      <c r="P3" s="149" t="s">
        <v>255</v>
      </c>
      <c r="Q3" s="149" t="s">
        <v>273</v>
      </c>
      <c r="R3" s="149" t="s">
        <v>256</v>
      </c>
      <c r="S3" s="149" t="s">
        <v>257</v>
      </c>
      <c r="T3" s="149" t="s">
        <v>258</v>
      </c>
      <c r="U3" s="150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275</v>
      </c>
      <c r="F4" s="11" t="s">
        <v>275</v>
      </c>
      <c r="G4" s="11" t="s">
        <v>316</v>
      </c>
      <c r="H4" s="11" t="s">
        <v>275</v>
      </c>
      <c r="I4" s="11" t="s">
        <v>275</v>
      </c>
      <c r="J4" s="11" t="s">
        <v>276</v>
      </c>
      <c r="K4" s="11" t="s">
        <v>275</v>
      </c>
      <c r="L4" s="11" t="s">
        <v>276</v>
      </c>
      <c r="M4" s="11" t="s">
        <v>275</v>
      </c>
      <c r="N4" s="11" t="s">
        <v>275</v>
      </c>
      <c r="O4" s="11" t="s">
        <v>275</v>
      </c>
      <c r="P4" s="11" t="s">
        <v>275</v>
      </c>
      <c r="Q4" s="11" t="s">
        <v>275</v>
      </c>
      <c r="R4" s="11" t="s">
        <v>275</v>
      </c>
      <c r="S4" s="11" t="s">
        <v>276</v>
      </c>
      <c r="T4" s="11" t="s">
        <v>275</v>
      </c>
      <c r="U4" s="150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317</v>
      </c>
      <c r="E5" s="25" t="s">
        <v>120</v>
      </c>
      <c r="F5" s="25" t="s">
        <v>318</v>
      </c>
      <c r="G5" s="25" t="s">
        <v>317</v>
      </c>
      <c r="H5" s="25" t="s">
        <v>317</v>
      </c>
      <c r="I5" s="25" t="s">
        <v>319</v>
      </c>
      <c r="J5" s="25" t="s">
        <v>317</v>
      </c>
      <c r="K5" s="25" t="s">
        <v>317</v>
      </c>
      <c r="L5" s="25" t="s">
        <v>319</v>
      </c>
      <c r="M5" s="25" t="s">
        <v>319</v>
      </c>
      <c r="N5" s="25" t="s">
        <v>317</v>
      </c>
      <c r="O5" s="25" t="s">
        <v>317</v>
      </c>
      <c r="P5" s="25" t="s">
        <v>317</v>
      </c>
      <c r="Q5" s="25" t="s">
        <v>317</v>
      </c>
      <c r="R5" s="25" t="s">
        <v>317</v>
      </c>
      <c r="S5" s="25" t="s">
        <v>317</v>
      </c>
      <c r="T5" s="25" t="s">
        <v>317</v>
      </c>
      <c r="U5" s="150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8">
        <v>0.5</v>
      </c>
      <c r="E6" s="227">
        <v>0.41</v>
      </c>
      <c r="F6" s="227">
        <v>0.36891234320203586</v>
      </c>
      <c r="G6" s="228">
        <v>0.4</v>
      </c>
      <c r="H6" s="228">
        <v>0.36</v>
      </c>
      <c r="I6" s="227">
        <v>0.4</v>
      </c>
      <c r="J6" s="227">
        <v>0.39200000000000002</v>
      </c>
      <c r="K6" s="227">
        <v>0.44</v>
      </c>
      <c r="L6" s="227">
        <v>0.45</v>
      </c>
      <c r="M6" s="227">
        <v>0.38</v>
      </c>
      <c r="N6" s="227">
        <v>0.43099999999999999</v>
      </c>
      <c r="O6" s="227">
        <v>0.38900000000000001</v>
      </c>
      <c r="P6" s="228">
        <v>0.46300000000000002</v>
      </c>
      <c r="Q6" s="227">
        <v>0.39500000000000002</v>
      </c>
      <c r="R6" s="227">
        <v>0.39939172663333333</v>
      </c>
      <c r="S6" s="227">
        <v>0.44</v>
      </c>
      <c r="T6" s="227">
        <v>0.39</v>
      </c>
      <c r="U6" s="215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29">
        <v>1</v>
      </c>
    </row>
    <row r="7" spans="1:66">
      <c r="A7" s="29"/>
      <c r="B7" s="19">
        <v>1</v>
      </c>
      <c r="C7" s="9">
        <v>2</v>
      </c>
      <c r="D7" s="230">
        <v>0.3</v>
      </c>
      <c r="E7" s="23">
        <v>0.38</v>
      </c>
      <c r="F7" s="23">
        <v>0.39083300554201184</v>
      </c>
      <c r="G7" s="230">
        <v>0.4</v>
      </c>
      <c r="H7" s="230">
        <v>0.35</v>
      </c>
      <c r="I7" s="23">
        <v>0.42</v>
      </c>
      <c r="J7" s="23">
        <v>0.40899999999999997</v>
      </c>
      <c r="K7" s="23">
        <v>0.38</v>
      </c>
      <c r="L7" s="23">
        <v>0.45</v>
      </c>
      <c r="M7" s="23">
        <v>0.37</v>
      </c>
      <c r="N7" s="23">
        <v>0.437</v>
      </c>
      <c r="O7" s="23">
        <v>0.40300000000000002</v>
      </c>
      <c r="P7" s="230">
        <v>0.432</v>
      </c>
      <c r="Q7" s="23">
        <v>0.4</v>
      </c>
      <c r="R7" s="23">
        <v>0.40325807376666667</v>
      </c>
      <c r="S7" s="23">
        <v>0.43</v>
      </c>
      <c r="T7" s="23">
        <v>0.39</v>
      </c>
      <c r="U7" s="215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29" t="e">
        <v>#N/A</v>
      </c>
    </row>
    <row r="8" spans="1:66">
      <c r="A8" s="29"/>
      <c r="B8" s="19">
        <v>1</v>
      </c>
      <c r="C8" s="9">
        <v>3</v>
      </c>
      <c r="D8" s="230">
        <v>0.4</v>
      </c>
      <c r="E8" s="23">
        <v>0.39</v>
      </c>
      <c r="F8" s="23">
        <v>0.40724336731790511</v>
      </c>
      <c r="G8" s="230">
        <v>0.4</v>
      </c>
      <c r="H8" s="230">
        <v>0.36</v>
      </c>
      <c r="I8" s="23">
        <v>0.41</v>
      </c>
      <c r="J8" s="23">
        <v>0.39900000000000002</v>
      </c>
      <c r="K8" s="23">
        <v>0.37</v>
      </c>
      <c r="L8" s="23">
        <v>0.42</v>
      </c>
      <c r="M8" s="23">
        <v>0.38</v>
      </c>
      <c r="N8" s="23">
        <v>0.41499999999999998</v>
      </c>
      <c r="O8" s="23">
        <v>0.40100000000000002</v>
      </c>
      <c r="P8" s="230">
        <v>0.45800000000000002</v>
      </c>
      <c r="Q8" s="23">
        <v>0.39300000000000002</v>
      </c>
      <c r="R8" s="23">
        <v>0.39369861146666668</v>
      </c>
      <c r="S8" s="23">
        <v>0.43</v>
      </c>
      <c r="T8" s="23">
        <v>0.39</v>
      </c>
      <c r="U8" s="215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29">
        <v>16</v>
      </c>
    </row>
    <row r="9" spans="1:66">
      <c r="A9" s="29"/>
      <c r="B9" s="19">
        <v>1</v>
      </c>
      <c r="C9" s="9">
        <v>4</v>
      </c>
      <c r="D9" s="230">
        <v>0.4</v>
      </c>
      <c r="E9" s="23">
        <v>0.42</v>
      </c>
      <c r="F9" s="23">
        <v>0.38017256880007388</v>
      </c>
      <c r="G9" s="230">
        <v>0.4</v>
      </c>
      <c r="H9" s="230">
        <v>0.34</v>
      </c>
      <c r="I9" s="23">
        <v>0.42</v>
      </c>
      <c r="J9" s="23">
        <v>0.434</v>
      </c>
      <c r="K9" s="23">
        <v>0.42</v>
      </c>
      <c r="L9" s="23">
        <v>0.39</v>
      </c>
      <c r="M9" s="23">
        <v>0.37</v>
      </c>
      <c r="N9" s="23">
        <v>0.41699999999999998</v>
      </c>
      <c r="O9" s="23">
        <v>0.39100000000000001</v>
      </c>
      <c r="P9" s="230">
        <v>0.433</v>
      </c>
      <c r="Q9" s="23">
        <v>0.38200000000000001</v>
      </c>
      <c r="R9" s="23">
        <v>0.39905548663333335</v>
      </c>
      <c r="S9" s="23">
        <v>0.41</v>
      </c>
      <c r="T9" s="23">
        <v>0.38</v>
      </c>
      <c r="U9" s="215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29">
        <v>0.40284731886003677</v>
      </c>
      <c r="BN9" s="27"/>
    </row>
    <row r="10" spans="1:66">
      <c r="A10" s="29"/>
      <c r="B10" s="19">
        <v>1</v>
      </c>
      <c r="C10" s="9">
        <v>5</v>
      </c>
      <c r="D10" s="230">
        <v>0.3</v>
      </c>
      <c r="E10" s="23">
        <v>0.38</v>
      </c>
      <c r="F10" s="23">
        <v>0.40515263412028746</v>
      </c>
      <c r="G10" s="230">
        <v>0.4</v>
      </c>
      <c r="H10" s="230">
        <v>0.35</v>
      </c>
      <c r="I10" s="23">
        <v>0.41</v>
      </c>
      <c r="J10" s="23">
        <v>0.41899999999999998</v>
      </c>
      <c r="K10" s="23">
        <v>0.43</v>
      </c>
      <c r="L10" s="23">
        <v>0.35</v>
      </c>
      <c r="M10" s="23">
        <v>0.36</v>
      </c>
      <c r="N10" s="23">
        <v>0.42499999999999999</v>
      </c>
      <c r="O10" s="23">
        <v>0.39800000000000002</v>
      </c>
      <c r="P10" s="230">
        <v>0.45200000000000001</v>
      </c>
      <c r="Q10" s="23">
        <v>0.40600000000000003</v>
      </c>
      <c r="R10" s="23">
        <v>0.39898318296666663</v>
      </c>
      <c r="S10" s="23">
        <v>0.43</v>
      </c>
      <c r="T10" s="23">
        <v>0.39</v>
      </c>
      <c r="U10" s="215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29">
        <v>126</v>
      </c>
    </row>
    <row r="11" spans="1:66">
      <c r="A11" s="29"/>
      <c r="B11" s="19">
        <v>1</v>
      </c>
      <c r="C11" s="9">
        <v>6</v>
      </c>
      <c r="D11" s="230">
        <v>0.4</v>
      </c>
      <c r="E11" s="23">
        <v>0.4</v>
      </c>
      <c r="F11" s="23">
        <v>0.40133442090055194</v>
      </c>
      <c r="G11" s="230">
        <v>0.3</v>
      </c>
      <c r="H11" s="230">
        <v>0.34</v>
      </c>
      <c r="I11" s="23">
        <v>0.44</v>
      </c>
      <c r="J11" s="23">
        <v>0.38900000000000001</v>
      </c>
      <c r="K11" s="23">
        <v>0.43</v>
      </c>
      <c r="L11" s="23">
        <v>0.4</v>
      </c>
      <c r="M11" s="23">
        <v>0.39</v>
      </c>
      <c r="N11" s="23">
        <v>0.42799999999999999</v>
      </c>
      <c r="O11" s="23">
        <v>0.38</v>
      </c>
      <c r="P11" s="230">
        <v>0.437</v>
      </c>
      <c r="Q11" s="23">
        <v>0.40600000000000003</v>
      </c>
      <c r="R11" s="23">
        <v>0.39705544973333334</v>
      </c>
      <c r="S11" s="23">
        <v>0.41</v>
      </c>
      <c r="T11" s="234">
        <v>0.36</v>
      </c>
      <c r="U11" s="215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53"/>
    </row>
    <row r="12" spans="1:66">
      <c r="A12" s="29"/>
      <c r="B12" s="20" t="s">
        <v>267</v>
      </c>
      <c r="C12" s="12"/>
      <c r="D12" s="231">
        <v>0.38333333333333336</v>
      </c>
      <c r="E12" s="231">
        <v>0.39666666666666667</v>
      </c>
      <c r="F12" s="231">
        <v>0.39227472331381102</v>
      </c>
      <c r="G12" s="231">
        <v>0.3833333333333333</v>
      </c>
      <c r="H12" s="231">
        <v>0.34999999999999992</v>
      </c>
      <c r="I12" s="231">
        <v>0.41666666666666669</v>
      </c>
      <c r="J12" s="231">
        <v>0.40700000000000003</v>
      </c>
      <c r="K12" s="231">
        <v>0.41166666666666668</v>
      </c>
      <c r="L12" s="231">
        <v>0.41</v>
      </c>
      <c r="M12" s="231">
        <v>0.375</v>
      </c>
      <c r="N12" s="231">
        <v>0.42549999999999999</v>
      </c>
      <c r="O12" s="231">
        <v>0.39366666666666666</v>
      </c>
      <c r="P12" s="231">
        <v>0.4458333333333333</v>
      </c>
      <c r="Q12" s="231">
        <v>0.39700000000000008</v>
      </c>
      <c r="R12" s="231">
        <v>0.39857375519999999</v>
      </c>
      <c r="S12" s="231">
        <v>0.42500000000000004</v>
      </c>
      <c r="T12" s="231">
        <v>0.3833333333333333</v>
      </c>
      <c r="U12" s="215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53"/>
    </row>
    <row r="13" spans="1:66">
      <c r="A13" s="29"/>
      <c r="B13" s="3" t="s">
        <v>268</v>
      </c>
      <c r="C13" s="28"/>
      <c r="D13" s="23">
        <v>0.4</v>
      </c>
      <c r="E13" s="23">
        <v>0.39500000000000002</v>
      </c>
      <c r="F13" s="23">
        <v>0.39608371322128189</v>
      </c>
      <c r="G13" s="23">
        <v>0.4</v>
      </c>
      <c r="H13" s="23">
        <v>0.35</v>
      </c>
      <c r="I13" s="23">
        <v>0.41499999999999998</v>
      </c>
      <c r="J13" s="23">
        <v>0.40400000000000003</v>
      </c>
      <c r="K13" s="23">
        <v>0.42499999999999999</v>
      </c>
      <c r="L13" s="23">
        <v>0.41000000000000003</v>
      </c>
      <c r="M13" s="23">
        <v>0.375</v>
      </c>
      <c r="N13" s="23">
        <v>0.42649999999999999</v>
      </c>
      <c r="O13" s="23">
        <v>0.39450000000000002</v>
      </c>
      <c r="P13" s="23">
        <v>0.44450000000000001</v>
      </c>
      <c r="Q13" s="23">
        <v>0.39750000000000002</v>
      </c>
      <c r="R13" s="23">
        <v>0.39901933479999996</v>
      </c>
      <c r="S13" s="23">
        <v>0.43</v>
      </c>
      <c r="T13" s="23">
        <v>0.39</v>
      </c>
      <c r="U13" s="215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53"/>
    </row>
    <row r="14" spans="1:66">
      <c r="A14" s="29"/>
      <c r="B14" s="3" t="s">
        <v>269</v>
      </c>
      <c r="C14" s="28"/>
      <c r="D14" s="23">
        <v>7.5277265270907931E-2</v>
      </c>
      <c r="E14" s="23">
        <v>1.6329931618554509E-2</v>
      </c>
      <c r="F14" s="23">
        <v>1.5272986013998839E-2</v>
      </c>
      <c r="G14" s="23">
        <v>4.0824829046386311E-2</v>
      </c>
      <c r="H14" s="23">
        <v>8.9442719099991422E-3</v>
      </c>
      <c r="I14" s="23">
        <v>1.3662601021279462E-2</v>
      </c>
      <c r="J14" s="23">
        <v>1.7262676501632056E-2</v>
      </c>
      <c r="K14" s="23">
        <v>2.9268868558020252E-2</v>
      </c>
      <c r="L14" s="23">
        <v>3.84707681233427E-2</v>
      </c>
      <c r="M14" s="23">
        <v>1.0488088481701525E-2</v>
      </c>
      <c r="N14" s="23">
        <v>8.3845095265018404E-3</v>
      </c>
      <c r="O14" s="23">
        <v>8.6641021846851959E-3</v>
      </c>
      <c r="P14" s="23">
        <v>1.3526517166908374E-2</v>
      </c>
      <c r="Q14" s="23">
        <v>9.1214034007931124E-3</v>
      </c>
      <c r="R14" s="23">
        <v>3.1331738502839409E-3</v>
      </c>
      <c r="S14" s="23">
        <v>1.2247448713915901E-2</v>
      </c>
      <c r="T14" s="23">
        <v>1.2110601416389977E-2</v>
      </c>
      <c r="U14" s="215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3"/>
    </row>
    <row r="15" spans="1:66">
      <c r="A15" s="29"/>
      <c r="B15" s="3" t="s">
        <v>87</v>
      </c>
      <c r="C15" s="28"/>
      <c r="D15" s="13">
        <v>0.19637547461975979</v>
      </c>
      <c r="E15" s="13">
        <v>4.1167894836692039E-2</v>
      </c>
      <c r="F15" s="13">
        <v>3.893441281400329E-2</v>
      </c>
      <c r="G15" s="13">
        <v>0.10649955403405126</v>
      </c>
      <c r="H15" s="13">
        <v>2.5555062599997555E-2</v>
      </c>
      <c r="I15" s="13">
        <v>3.2790242451070706E-2</v>
      </c>
      <c r="J15" s="13">
        <v>4.2414438578948541E-2</v>
      </c>
      <c r="K15" s="13">
        <v>7.1098466132842708E-2</v>
      </c>
      <c r="L15" s="13">
        <v>9.3831141764250489E-2</v>
      </c>
      <c r="M15" s="13">
        <v>2.7968235951204068E-2</v>
      </c>
      <c r="N15" s="13">
        <v>1.9705075267924421E-2</v>
      </c>
      <c r="O15" s="13">
        <v>2.2008726972104646E-2</v>
      </c>
      <c r="P15" s="13">
        <v>3.0339851589327196E-2</v>
      </c>
      <c r="Q15" s="13">
        <v>2.2975827206027987E-2</v>
      </c>
      <c r="R15" s="13">
        <v>7.8609637724685322E-3</v>
      </c>
      <c r="S15" s="13">
        <v>2.881752638568447E-2</v>
      </c>
      <c r="T15" s="13">
        <v>3.1592873260147765E-2</v>
      </c>
      <c r="U15" s="150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9"/>
      <c r="B16" s="3" t="s">
        <v>270</v>
      </c>
      <c r="C16" s="28"/>
      <c r="D16" s="13">
        <v>-4.8440152417852489E-2</v>
      </c>
      <c r="E16" s="13">
        <v>-1.534241858890828E-2</v>
      </c>
      <c r="F16" s="13">
        <v>-2.6244671495254557E-2</v>
      </c>
      <c r="G16" s="13">
        <v>-4.8440152417852711E-2</v>
      </c>
      <c r="H16" s="13">
        <v>-0.13118448699021346</v>
      </c>
      <c r="I16" s="13">
        <v>3.4304182154508034E-2</v>
      </c>
      <c r="J16" s="13">
        <v>1.0308325128523643E-2</v>
      </c>
      <c r="K16" s="13">
        <v>2.1892531968654039E-2</v>
      </c>
      <c r="L16" s="13">
        <v>1.7755315240035818E-2</v>
      </c>
      <c r="M16" s="13">
        <v>-6.9126236060942703E-2</v>
      </c>
      <c r="N16" s="13">
        <v>5.6231430816183536E-2</v>
      </c>
      <c r="O16" s="13">
        <v>-2.2789408700420788E-2</v>
      </c>
      <c r="P16" s="13">
        <v>0.10670547490532356</v>
      </c>
      <c r="Q16" s="13">
        <v>-1.4514975243184569E-2</v>
      </c>
      <c r="R16" s="13">
        <v>-1.0608395439070994E-2</v>
      </c>
      <c r="S16" s="13">
        <v>5.4990265797598248E-2</v>
      </c>
      <c r="T16" s="13">
        <v>-4.8440152417852711E-2</v>
      </c>
      <c r="U16" s="150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9"/>
      <c r="B17" s="44" t="s">
        <v>271</v>
      </c>
      <c r="C17" s="45"/>
      <c r="D17" s="43" t="s">
        <v>272</v>
      </c>
      <c r="E17" s="43">
        <v>0.1</v>
      </c>
      <c r="F17" s="43">
        <v>0.32</v>
      </c>
      <c r="G17" s="43" t="s">
        <v>272</v>
      </c>
      <c r="H17" s="43">
        <v>2.5</v>
      </c>
      <c r="I17" s="43">
        <v>0.93</v>
      </c>
      <c r="J17" s="43">
        <v>0.43</v>
      </c>
      <c r="K17" s="43">
        <v>0.67</v>
      </c>
      <c r="L17" s="43">
        <v>0.59</v>
      </c>
      <c r="M17" s="43">
        <v>1.21</v>
      </c>
      <c r="N17" s="43">
        <v>1.39</v>
      </c>
      <c r="O17" s="43">
        <v>0.25</v>
      </c>
      <c r="P17" s="43">
        <v>2.4300000000000002</v>
      </c>
      <c r="Q17" s="43">
        <v>0.08</v>
      </c>
      <c r="R17" s="43">
        <v>0</v>
      </c>
      <c r="S17" s="43">
        <v>1.36</v>
      </c>
      <c r="T17" s="43">
        <v>0.78</v>
      </c>
      <c r="U17" s="150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30" t="s">
        <v>320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 ht="15">
      <c r="B20" s="8" t="s">
        <v>579</v>
      </c>
      <c r="BM20" s="27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238</v>
      </c>
      <c r="E21" s="17" t="s">
        <v>238</v>
      </c>
      <c r="F21" s="17" t="s">
        <v>238</v>
      </c>
      <c r="G21" s="17" t="s">
        <v>238</v>
      </c>
      <c r="H21" s="17" t="s">
        <v>238</v>
      </c>
      <c r="I21" s="17" t="s">
        <v>238</v>
      </c>
      <c r="J21" s="17" t="s">
        <v>238</v>
      </c>
      <c r="K21" s="17" t="s">
        <v>238</v>
      </c>
      <c r="L21" s="17" t="s">
        <v>238</v>
      </c>
      <c r="M21" s="17" t="s">
        <v>238</v>
      </c>
      <c r="N21" s="17" t="s">
        <v>238</v>
      </c>
      <c r="O21" s="17" t="s">
        <v>238</v>
      </c>
      <c r="P21" s="17" t="s">
        <v>238</v>
      </c>
      <c r="Q21" s="17" t="s">
        <v>238</v>
      </c>
      <c r="R21" s="17" t="s">
        <v>238</v>
      </c>
      <c r="S21" s="150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239</v>
      </c>
      <c r="C22" s="9" t="s">
        <v>239</v>
      </c>
      <c r="D22" s="148" t="s">
        <v>243</v>
      </c>
      <c r="E22" s="149" t="s">
        <v>244</v>
      </c>
      <c r="F22" s="149" t="s">
        <v>245</v>
      </c>
      <c r="G22" s="149" t="s">
        <v>246</v>
      </c>
      <c r="H22" s="149" t="s">
        <v>247</v>
      </c>
      <c r="I22" s="149" t="s">
        <v>248</v>
      </c>
      <c r="J22" s="149" t="s">
        <v>249</v>
      </c>
      <c r="K22" s="149" t="s">
        <v>250</v>
      </c>
      <c r="L22" s="149" t="s">
        <v>251</v>
      </c>
      <c r="M22" s="149" t="s">
        <v>252</v>
      </c>
      <c r="N22" s="149" t="s">
        <v>253</v>
      </c>
      <c r="O22" s="149" t="s">
        <v>255</v>
      </c>
      <c r="P22" s="149" t="s">
        <v>273</v>
      </c>
      <c r="Q22" s="149" t="s">
        <v>257</v>
      </c>
      <c r="R22" s="149" t="s">
        <v>258</v>
      </c>
      <c r="S22" s="150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275</v>
      </c>
      <c r="E23" s="11" t="s">
        <v>275</v>
      </c>
      <c r="F23" s="11" t="s">
        <v>316</v>
      </c>
      <c r="G23" s="11" t="s">
        <v>275</v>
      </c>
      <c r="H23" s="11" t="s">
        <v>316</v>
      </c>
      <c r="I23" s="11" t="s">
        <v>276</v>
      </c>
      <c r="J23" s="11" t="s">
        <v>275</v>
      </c>
      <c r="K23" s="11" t="s">
        <v>276</v>
      </c>
      <c r="L23" s="11" t="s">
        <v>275</v>
      </c>
      <c r="M23" s="11" t="s">
        <v>275</v>
      </c>
      <c r="N23" s="11" t="s">
        <v>275</v>
      </c>
      <c r="O23" s="11" t="s">
        <v>275</v>
      </c>
      <c r="P23" s="11" t="s">
        <v>275</v>
      </c>
      <c r="Q23" s="11" t="s">
        <v>276</v>
      </c>
      <c r="R23" s="11" t="s">
        <v>275</v>
      </c>
      <c r="S23" s="150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120</v>
      </c>
      <c r="E24" s="25" t="s">
        <v>318</v>
      </c>
      <c r="F24" s="25" t="s">
        <v>317</v>
      </c>
      <c r="G24" s="25" t="s">
        <v>317</v>
      </c>
      <c r="H24" s="25" t="s">
        <v>319</v>
      </c>
      <c r="I24" s="25" t="s">
        <v>317</v>
      </c>
      <c r="J24" s="25" t="s">
        <v>317</v>
      </c>
      <c r="K24" s="25" t="s">
        <v>319</v>
      </c>
      <c r="L24" s="25" t="s">
        <v>319</v>
      </c>
      <c r="M24" s="25" t="s">
        <v>317</v>
      </c>
      <c r="N24" s="25" t="s">
        <v>317</v>
      </c>
      <c r="O24" s="25" t="s">
        <v>317</v>
      </c>
      <c r="P24" s="25" t="s">
        <v>317</v>
      </c>
      <c r="Q24" s="25" t="s">
        <v>317</v>
      </c>
      <c r="R24" s="25" t="s">
        <v>317</v>
      </c>
      <c r="S24" s="150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1.2873000000000001</v>
      </c>
      <c r="E25" s="21">
        <v>1.3405789972398965</v>
      </c>
      <c r="F25" s="21">
        <v>1.45</v>
      </c>
      <c r="G25" s="21">
        <v>1.42</v>
      </c>
      <c r="H25" s="21">
        <v>1.508</v>
      </c>
      <c r="I25" s="21">
        <v>1.48</v>
      </c>
      <c r="J25" s="21">
        <v>1.45</v>
      </c>
      <c r="K25" s="21">
        <v>1.1599999999999999</v>
      </c>
      <c r="L25" s="21">
        <v>1.3617000000000001</v>
      </c>
      <c r="M25" s="21">
        <v>1.3</v>
      </c>
      <c r="N25" s="21">
        <v>1.36</v>
      </c>
      <c r="O25" s="21">
        <v>1.49</v>
      </c>
      <c r="P25" s="21">
        <v>1.28</v>
      </c>
      <c r="Q25" s="21">
        <v>1.39</v>
      </c>
      <c r="R25" s="21">
        <v>1.27</v>
      </c>
      <c r="S25" s="150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1.2408999999999999</v>
      </c>
      <c r="E26" s="11">
        <v>1.3188990565117142</v>
      </c>
      <c r="F26" s="11">
        <v>1.46</v>
      </c>
      <c r="G26" s="11">
        <v>1.37</v>
      </c>
      <c r="H26" s="11">
        <v>1.5149999999999999</v>
      </c>
      <c r="I26" s="11">
        <v>1.6</v>
      </c>
      <c r="J26" s="11">
        <v>1.06</v>
      </c>
      <c r="K26" s="11">
        <v>1.1599999999999999</v>
      </c>
      <c r="L26" s="11">
        <v>1.3693</v>
      </c>
      <c r="M26" s="11">
        <v>1.34</v>
      </c>
      <c r="N26" s="11">
        <v>1.3</v>
      </c>
      <c r="O26" s="11">
        <v>1.42</v>
      </c>
      <c r="P26" s="11">
        <v>1.29</v>
      </c>
      <c r="Q26" s="11">
        <v>1.43</v>
      </c>
      <c r="R26" s="11">
        <v>1.25</v>
      </c>
      <c r="S26" s="150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1.25</v>
      </c>
      <c r="E27" s="11">
        <v>1.3589556820059643</v>
      </c>
      <c r="F27" s="11">
        <v>1.45</v>
      </c>
      <c r="G27" s="11">
        <v>1.4</v>
      </c>
      <c r="H27" s="11">
        <v>1.5</v>
      </c>
      <c r="I27" s="11">
        <v>1.44</v>
      </c>
      <c r="J27" s="146">
        <v>0.93999999999999984</v>
      </c>
      <c r="K27" s="11">
        <v>1.1299999999999999</v>
      </c>
      <c r="L27" s="11">
        <v>1.3734</v>
      </c>
      <c r="M27" s="11">
        <v>1.32</v>
      </c>
      <c r="N27" s="11">
        <v>1.34</v>
      </c>
      <c r="O27" s="11">
        <v>1.52</v>
      </c>
      <c r="P27" s="11">
        <v>1.3</v>
      </c>
      <c r="Q27" s="11">
        <v>1.43</v>
      </c>
      <c r="R27" s="11">
        <v>1.25</v>
      </c>
      <c r="S27" s="150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1.3351</v>
      </c>
      <c r="E28" s="11">
        <v>1.3454486343863881</v>
      </c>
      <c r="F28" s="11">
        <v>1.44</v>
      </c>
      <c r="G28" s="11">
        <v>1.35</v>
      </c>
      <c r="H28" s="11">
        <v>1.494</v>
      </c>
      <c r="I28" s="11">
        <v>1.68</v>
      </c>
      <c r="J28" s="11">
        <v>1.3</v>
      </c>
      <c r="K28" s="11">
        <v>1.1499999999999999</v>
      </c>
      <c r="L28" s="11">
        <v>1.3742000000000001</v>
      </c>
      <c r="M28" s="11">
        <v>1.33</v>
      </c>
      <c r="N28" s="11">
        <v>1.32</v>
      </c>
      <c r="O28" s="11">
        <v>1.43</v>
      </c>
      <c r="P28" s="11">
        <v>1.31</v>
      </c>
      <c r="Q28" s="11">
        <v>1.34</v>
      </c>
      <c r="R28" s="11">
        <v>1.25</v>
      </c>
      <c r="S28" s="150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1.3597325626611179</v>
      </c>
    </row>
    <row r="29" spans="1:65">
      <c r="A29" s="29"/>
      <c r="B29" s="19">
        <v>1</v>
      </c>
      <c r="C29" s="9">
        <v>5</v>
      </c>
      <c r="D29" s="11">
        <v>1.2417</v>
      </c>
      <c r="E29" s="11">
        <v>1.3691192433296335</v>
      </c>
      <c r="F29" s="11">
        <v>1.47</v>
      </c>
      <c r="G29" s="11">
        <v>1.34</v>
      </c>
      <c r="H29" s="11">
        <v>1.45</v>
      </c>
      <c r="I29" s="11">
        <v>1.56</v>
      </c>
      <c r="J29" s="11">
        <v>1.27</v>
      </c>
      <c r="K29" s="11">
        <v>1.1599999999999999</v>
      </c>
      <c r="L29" s="11">
        <v>1.3756000000000002</v>
      </c>
      <c r="M29" s="11">
        <v>1.28</v>
      </c>
      <c r="N29" s="11">
        <v>1.35</v>
      </c>
      <c r="O29" s="11">
        <v>1.48</v>
      </c>
      <c r="P29" s="11">
        <v>1.31</v>
      </c>
      <c r="Q29" s="11">
        <v>1.39</v>
      </c>
      <c r="R29" s="11">
        <v>1.26</v>
      </c>
      <c r="S29" s="150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127</v>
      </c>
    </row>
    <row r="30" spans="1:65">
      <c r="A30" s="29"/>
      <c r="B30" s="19">
        <v>1</v>
      </c>
      <c r="C30" s="9">
        <v>6</v>
      </c>
      <c r="D30" s="11">
        <v>1.2456</v>
      </c>
      <c r="E30" s="11">
        <v>1.3223290260270171</v>
      </c>
      <c r="F30" s="11">
        <v>1.45</v>
      </c>
      <c r="G30" s="11">
        <v>1.42</v>
      </c>
      <c r="H30" s="11">
        <v>1.4750000000000001</v>
      </c>
      <c r="I30" s="11">
        <v>1.6099999999999999</v>
      </c>
      <c r="J30" s="11">
        <v>1.5</v>
      </c>
      <c r="K30" s="11">
        <v>1.1399999999999999</v>
      </c>
      <c r="L30" s="11">
        <v>1.3778000000000001</v>
      </c>
      <c r="M30" s="11">
        <v>1.32</v>
      </c>
      <c r="N30" s="11">
        <v>1.32</v>
      </c>
      <c r="O30" s="11">
        <v>1.46</v>
      </c>
      <c r="P30" s="11">
        <v>1.28</v>
      </c>
      <c r="Q30" s="11">
        <v>1.4</v>
      </c>
      <c r="R30" s="11">
        <v>1.25</v>
      </c>
      <c r="S30" s="150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9"/>
      <c r="B31" s="20" t="s">
        <v>267</v>
      </c>
      <c r="C31" s="12"/>
      <c r="D31" s="22">
        <v>1.2667666666666666</v>
      </c>
      <c r="E31" s="22">
        <v>1.3425551065834356</v>
      </c>
      <c r="F31" s="22">
        <v>1.4533333333333334</v>
      </c>
      <c r="G31" s="22">
        <v>1.3833333333333331</v>
      </c>
      <c r="H31" s="22">
        <v>1.4903333333333333</v>
      </c>
      <c r="I31" s="22">
        <v>1.5616666666666665</v>
      </c>
      <c r="J31" s="22">
        <v>1.2533333333333332</v>
      </c>
      <c r="K31" s="22">
        <v>1.1499999999999999</v>
      </c>
      <c r="L31" s="22">
        <v>1.3720000000000001</v>
      </c>
      <c r="M31" s="22">
        <v>1.3150000000000002</v>
      </c>
      <c r="N31" s="22">
        <v>1.3316666666666668</v>
      </c>
      <c r="O31" s="22">
        <v>1.4666666666666668</v>
      </c>
      <c r="P31" s="22">
        <v>1.2950000000000002</v>
      </c>
      <c r="Q31" s="22">
        <v>1.3966666666666665</v>
      </c>
      <c r="R31" s="22">
        <v>1.2549999999999999</v>
      </c>
      <c r="S31" s="150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9"/>
      <c r="B32" s="3" t="s">
        <v>268</v>
      </c>
      <c r="C32" s="28"/>
      <c r="D32" s="11">
        <v>1.2478</v>
      </c>
      <c r="E32" s="11">
        <v>1.3430138158131424</v>
      </c>
      <c r="F32" s="11">
        <v>1.45</v>
      </c>
      <c r="G32" s="11">
        <v>1.385</v>
      </c>
      <c r="H32" s="11">
        <v>1.4969999999999999</v>
      </c>
      <c r="I32" s="11">
        <v>1.58</v>
      </c>
      <c r="J32" s="11">
        <v>1.2850000000000001</v>
      </c>
      <c r="K32" s="11">
        <v>1.1549999999999998</v>
      </c>
      <c r="L32" s="11">
        <v>1.3738000000000001</v>
      </c>
      <c r="M32" s="11">
        <v>1.32</v>
      </c>
      <c r="N32" s="11">
        <v>1.33</v>
      </c>
      <c r="O32" s="11">
        <v>1.47</v>
      </c>
      <c r="P32" s="11">
        <v>1.2949999999999999</v>
      </c>
      <c r="Q32" s="11">
        <v>1.395</v>
      </c>
      <c r="R32" s="11">
        <v>1.25</v>
      </c>
      <c r="S32" s="150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9"/>
      <c r="B33" s="3" t="s">
        <v>269</v>
      </c>
      <c r="C33" s="28"/>
      <c r="D33" s="23">
        <v>3.772965235284665E-2</v>
      </c>
      <c r="E33" s="23">
        <v>1.977681868357677E-2</v>
      </c>
      <c r="F33" s="23">
        <v>1.0327955589886455E-2</v>
      </c>
      <c r="G33" s="23">
        <v>3.5023801430836443E-2</v>
      </c>
      <c r="H33" s="23">
        <v>2.4038857432637391E-2</v>
      </c>
      <c r="I33" s="23">
        <v>8.8637839925545706E-2</v>
      </c>
      <c r="J33" s="23">
        <v>0.21796024102268521</v>
      </c>
      <c r="K33" s="23">
        <v>1.2649110640673528E-2</v>
      </c>
      <c r="L33" s="23">
        <v>5.775465349216467E-3</v>
      </c>
      <c r="M33" s="23">
        <v>2.1679483388678818E-2</v>
      </c>
      <c r="N33" s="23">
        <v>2.2286019533929058E-2</v>
      </c>
      <c r="O33" s="23">
        <v>3.7771241264574158E-2</v>
      </c>
      <c r="P33" s="23">
        <v>1.3784048752090234E-2</v>
      </c>
      <c r="Q33" s="23">
        <v>3.3266599866332354E-2</v>
      </c>
      <c r="R33" s="23">
        <v>8.3666002653407616E-3</v>
      </c>
      <c r="S33" s="215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3"/>
    </row>
    <row r="34" spans="1:65">
      <c r="A34" s="29"/>
      <c r="B34" s="3" t="s">
        <v>87</v>
      </c>
      <c r="C34" s="28"/>
      <c r="D34" s="13">
        <v>2.978421626148987E-2</v>
      </c>
      <c r="E34" s="13">
        <v>1.4730731414001517E-2</v>
      </c>
      <c r="F34" s="13">
        <v>7.1063914609310469E-3</v>
      </c>
      <c r="G34" s="13">
        <v>2.531841067289382E-2</v>
      </c>
      <c r="H34" s="13">
        <v>1.6129852895976779E-2</v>
      </c>
      <c r="I34" s="13">
        <v>5.6758488746347306E-2</v>
      </c>
      <c r="J34" s="13">
        <v>0.1739044476244829</v>
      </c>
      <c r="K34" s="13">
        <v>1.0999226644063938E-2</v>
      </c>
      <c r="L34" s="13">
        <v>4.2095228492831389E-3</v>
      </c>
      <c r="M34" s="13">
        <v>1.6486299154888834E-2</v>
      </c>
      <c r="N34" s="13">
        <v>1.6735433942875386E-2</v>
      </c>
      <c r="O34" s="13">
        <v>2.5753119044027831E-2</v>
      </c>
      <c r="P34" s="13">
        <v>1.0644053090417167E-2</v>
      </c>
      <c r="Q34" s="13">
        <v>2.3818567923388323E-2</v>
      </c>
      <c r="R34" s="13">
        <v>6.666613757243635E-3</v>
      </c>
      <c r="S34" s="150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9"/>
      <c r="B35" s="3" t="s">
        <v>270</v>
      </c>
      <c r="C35" s="28"/>
      <c r="D35" s="13">
        <v>-6.8370721233967258E-2</v>
      </c>
      <c r="E35" s="13">
        <v>-1.2632966621071828E-2</v>
      </c>
      <c r="F35" s="13">
        <v>6.8837632665816662E-2</v>
      </c>
      <c r="G35" s="13">
        <v>1.7356921000719838E-2</v>
      </c>
      <c r="H35" s="13">
        <v>9.6048865974510456E-2</v>
      </c>
      <c r="I35" s="13">
        <v>0.1485101626237042</v>
      </c>
      <c r="J35" s="13">
        <v>-7.8250114948745453E-2</v>
      </c>
      <c r="K35" s="13">
        <v>-0.15424545121626909</v>
      </c>
      <c r="L35" s="13">
        <v>9.0219486358948942E-3</v>
      </c>
      <c r="M35" s="13">
        <v>-3.2898059434255278E-2</v>
      </c>
      <c r="N35" s="13">
        <v>-2.064074713304187E-2</v>
      </c>
      <c r="O35" s="13">
        <v>7.8643482506787432E-2</v>
      </c>
      <c r="P35" s="13">
        <v>-4.7606834195711434E-2</v>
      </c>
      <c r="Q35" s="13">
        <v>2.7162770841690609E-2</v>
      </c>
      <c r="R35" s="13">
        <v>-7.7024383718624079E-2</v>
      </c>
      <c r="S35" s="150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9"/>
      <c r="B36" s="44" t="s">
        <v>271</v>
      </c>
      <c r="C36" s="45"/>
      <c r="D36" s="43">
        <v>0.67</v>
      </c>
      <c r="E36" s="43">
        <v>0</v>
      </c>
      <c r="F36" s="43">
        <v>0.99</v>
      </c>
      <c r="G36" s="43">
        <v>0.36</v>
      </c>
      <c r="H36" s="43">
        <v>1.31</v>
      </c>
      <c r="I36" s="43">
        <v>1.95</v>
      </c>
      <c r="J36" s="43">
        <v>0.79</v>
      </c>
      <c r="K36" s="43">
        <v>1.71</v>
      </c>
      <c r="L36" s="43">
        <v>0.26</v>
      </c>
      <c r="M36" s="43">
        <v>0.25</v>
      </c>
      <c r="N36" s="43">
        <v>0.1</v>
      </c>
      <c r="O36" s="43">
        <v>1.1000000000000001</v>
      </c>
      <c r="P36" s="43">
        <v>0.42</v>
      </c>
      <c r="Q36" s="43">
        <v>0.48</v>
      </c>
      <c r="R36" s="43">
        <v>0.78</v>
      </c>
      <c r="S36" s="150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BM37" s="52"/>
    </row>
    <row r="38" spans="1:65" ht="15">
      <c r="B38" s="8" t="s">
        <v>580</v>
      </c>
      <c r="BM38" s="27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238</v>
      </c>
      <c r="E39" s="17" t="s">
        <v>238</v>
      </c>
      <c r="F39" s="17" t="s">
        <v>238</v>
      </c>
      <c r="G39" s="17" t="s">
        <v>238</v>
      </c>
      <c r="H39" s="17" t="s">
        <v>238</v>
      </c>
      <c r="I39" s="17" t="s">
        <v>238</v>
      </c>
      <c r="J39" s="17" t="s">
        <v>238</v>
      </c>
      <c r="K39" s="17" t="s">
        <v>238</v>
      </c>
      <c r="L39" s="17" t="s">
        <v>238</v>
      </c>
      <c r="M39" s="17" t="s">
        <v>238</v>
      </c>
      <c r="N39" s="17" t="s">
        <v>238</v>
      </c>
      <c r="O39" s="17" t="s">
        <v>238</v>
      </c>
      <c r="P39" s="17" t="s">
        <v>238</v>
      </c>
      <c r="Q39" s="17" t="s">
        <v>238</v>
      </c>
      <c r="R39" s="17" t="s">
        <v>238</v>
      </c>
      <c r="S39" s="17" t="s">
        <v>238</v>
      </c>
      <c r="T39" s="17" t="s">
        <v>238</v>
      </c>
      <c r="U39" s="150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239</v>
      </c>
      <c r="C40" s="9" t="s">
        <v>239</v>
      </c>
      <c r="D40" s="148" t="s">
        <v>242</v>
      </c>
      <c r="E40" s="149" t="s">
        <v>243</v>
      </c>
      <c r="F40" s="149" t="s">
        <v>244</v>
      </c>
      <c r="G40" s="149" t="s">
        <v>245</v>
      </c>
      <c r="H40" s="149" t="s">
        <v>246</v>
      </c>
      <c r="I40" s="149" t="s">
        <v>247</v>
      </c>
      <c r="J40" s="149" t="s">
        <v>248</v>
      </c>
      <c r="K40" s="149" t="s">
        <v>249</v>
      </c>
      <c r="L40" s="149" t="s">
        <v>250</v>
      </c>
      <c r="M40" s="149" t="s">
        <v>251</v>
      </c>
      <c r="N40" s="149" t="s">
        <v>252</v>
      </c>
      <c r="O40" s="149" t="s">
        <v>253</v>
      </c>
      <c r="P40" s="149" t="s">
        <v>255</v>
      </c>
      <c r="Q40" s="149" t="s">
        <v>273</v>
      </c>
      <c r="R40" s="149" t="s">
        <v>256</v>
      </c>
      <c r="S40" s="149" t="s">
        <v>257</v>
      </c>
      <c r="T40" s="149" t="s">
        <v>258</v>
      </c>
      <c r="U40" s="150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276</v>
      </c>
      <c r="E41" s="11" t="s">
        <v>275</v>
      </c>
      <c r="F41" s="11" t="s">
        <v>275</v>
      </c>
      <c r="G41" s="11" t="s">
        <v>316</v>
      </c>
      <c r="H41" s="11" t="s">
        <v>275</v>
      </c>
      <c r="I41" s="11" t="s">
        <v>275</v>
      </c>
      <c r="J41" s="11" t="s">
        <v>276</v>
      </c>
      <c r="K41" s="11" t="s">
        <v>275</v>
      </c>
      <c r="L41" s="11" t="s">
        <v>276</v>
      </c>
      <c r="M41" s="11" t="s">
        <v>275</v>
      </c>
      <c r="N41" s="11" t="s">
        <v>275</v>
      </c>
      <c r="O41" s="11" t="s">
        <v>275</v>
      </c>
      <c r="P41" s="11" t="s">
        <v>275</v>
      </c>
      <c r="Q41" s="11" t="s">
        <v>275</v>
      </c>
      <c r="R41" s="11" t="s">
        <v>275</v>
      </c>
      <c r="S41" s="11" t="s">
        <v>276</v>
      </c>
      <c r="T41" s="11" t="s">
        <v>275</v>
      </c>
      <c r="U41" s="150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317</v>
      </c>
      <c r="E42" s="25" t="s">
        <v>120</v>
      </c>
      <c r="F42" s="25" t="s">
        <v>318</v>
      </c>
      <c r="G42" s="25" t="s">
        <v>317</v>
      </c>
      <c r="H42" s="25" t="s">
        <v>317</v>
      </c>
      <c r="I42" s="25" t="s">
        <v>319</v>
      </c>
      <c r="J42" s="25" t="s">
        <v>317</v>
      </c>
      <c r="K42" s="25" t="s">
        <v>317</v>
      </c>
      <c r="L42" s="25" t="s">
        <v>319</v>
      </c>
      <c r="M42" s="25" t="s">
        <v>319</v>
      </c>
      <c r="N42" s="25" t="s">
        <v>317</v>
      </c>
      <c r="O42" s="25" t="s">
        <v>317</v>
      </c>
      <c r="P42" s="25" t="s">
        <v>317</v>
      </c>
      <c r="Q42" s="25" t="s">
        <v>317</v>
      </c>
      <c r="R42" s="25" t="s">
        <v>317</v>
      </c>
      <c r="S42" s="25" t="s">
        <v>317</v>
      </c>
      <c r="T42" s="25" t="s">
        <v>317</v>
      </c>
      <c r="U42" s="150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4">
        <v>17.399999999999999</v>
      </c>
      <c r="E43" s="204">
        <v>15</v>
      </c>
      <c r="F43" s="203">
        <v>15.094556528250603</v>
      </c>
      <c r="G43" s="204">
        <v>15</v>
      </c>
      <c r="H43" s="203">
        <v>15.67</v>
      </c>
      <c r="I43" s="204">
        <v>15</v>
      </c>
      <c r="J43" s="203">
        <v>15.299999999999999</v>
      </c>
      <c r="K43" s="203">
        <v>16.899999999999999</v>
      </c>
      <c r="L43" s="204">
        <v>17.12</v>
      </c>
      <c r="M43" s="204">
        <v>14.02</v>
      </c>
      <c r="N43" s="203">
        <v>16.05</v>
      </c>
      <c r="O43" s="203">
        <v>15.7</v>
      </c>
      <c r="P43" s="204">
        <v>17.399999999999999</v>
      </c>
      <c r="Q43" s="203">
        <v>16.75</v>
      </c>
      <c r="R43" s="203">
        <v>15.887808623266666</v>
      </c>
      <c r="S43" s="203">
        <v>15.400000000000002</v>
      </c>
      <c r="T43" s="203">
        <v>15.8</v>
      </c>
      <c r="U43" s="205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>
        <v>1</v>
      </c>
    </row>
    <row r="44" spans="1:65">
      <c r="A44" s="29"/>
      <c r="B44" s="19">
        <v>1</v>
      </c>
      <c r="C44" s="9">
        <v>2</v>
      </c>
      <c r="D44" s="209">
        <v>16.5</v>
      </c>
      <c r="E44" s="210">
        <v>14</v>
      </c>
      <c r="F44" s="209">
        <v>14.879280045924364</v>
      </c>
      <c r="G44" s="210">
        <v>15</v>
      </c>
      <c r="H44" s="209">
        <v>15.779999999999998</v>
      </c>
      <c r="I44" s="210">
        <v>15</v>
      </c>
      <c r="J44" s="209">
        <v>15.8</v>
      </c>
      <c r="K44" s="211">
        <v>13.7</v>
      </c>
      <c r="L44" s="210">
        <v>16.91</v>
      </c>
      <c r="M44" s="210">
        <v>14.18</v>
      </c>
      <c r="N44" s="209">
        <v>16.45</v>
      </c>
      <c r="O44" s="209">
        <v>16.05</v>
      </c>
      <c r="P44" s="210">
        <v>16.45</v>
      </c>
      <c r="Q44" s="209">
        <v>16.649999999999999</v>
      </c>
      <c r="R44" s="209">
        <v>15.961800518533334</v>
      </c>
      <c r="S44" s="209">
        <v>15.5</v>
      </c>
      <c r="T44" s="209">
        <v>15.9</v>
      </c>
      <c r="U44" s="205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 t="e">
        <v>#N/A</v>
      </c>
    </row>
    <row r="45" spans="1:65">
      <c r="A45" s="29"/>
      <c r="B45" s="19">
        <v>1</v>
      </c>
      <c r="C45" s="9">
        <v>3</v>
      </c>
      <c r="D45" s="209">
        <v>16.5</v>
      </c>
      <c r="E45" s="210">
        <v>15</v>
      </c>
      <c r="F45" s="209">
        <v>15.086577072485639</v>
      </c>
      <c r="G45" s="210">
        <v>15</v>
      </c>
      <c r="H45" s="209">
        <v>15.8</v>
      </c>
      <c r="I45" s="210">
        <v>14</v>
      </c>
      <c r="J45" s="209">
        <v>15.8</v>
      </c>
      <c r="K45" s="211">
        <v>13.8</v>
      </c>
      <c r="L45" s="210">
        <v>17.05</v>
      </c>
      <c r="M45" s="210">
        <v>14.22</v>
      </c>
      <c r="N45" s="209">
        <v>16.25</v>
      </c>
      <c r="O45" s="209">
        <v>15.45</v>
      </c>
      <c r="P45" s="210">
        <v>17.350000000000001</v>
      </c>
      <c r="Q45" s="209">
        <v>16.7</v>
      </c>
      <c r="R45" s="209">
        <v>16.134970010633335</v>
      </c>
      <c r="S45" s="209">
        <v>15.299999999999999</v>
      </c>
      <c r="T45" s="209">
        <v>15.5</v>
      </c>
      <c r="U45" s="205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16</v>
      </c>
    </row>
    <row r="46" spans="1:65">
      <c r="A46" s="29"/>
      <c r="B46" s="19">
        <v>1</v>
      </c>
      <c r="C46" s="9">
        <v>4</v>
      </c>
      <c r="D46" s="209">
        <v>17.100000000000001</v>
      </c>
      <c r="E46" s="210">
        <v>16</v>
      </c>
      <c r="F46" s="209">
        <v>14.936218598890607</v>
      </c>
      <c r="G46" s="210">
        <v>15</v>
      </c>
      <c r="H46" s="209">
        <v>16.329999999999998</v>
      </c>
      <c r="I46" s="210">
        <v>15</v>
      </c>
      <c r="J46" s="209">
        <v>16.5</v>
      </c>
      <c r="K46" s="209">
        <v>16.3</v>
      </c>
      <c r="L46" s="210">
        <v>16.920000000000002</v>
      </c>
      <c r="M46" s="210">
        <v>14.15</v>
      </c>
      <c r="N46" s="209">
        <v>15.5</v>
      </c>
      <c r="O46" s="209">
        <v>15.299999999999999</v>
      </c>
      <c r="P46" s="210">
        <v>16.600000000000001</v>
      </c>
      <c r="Q46" s="209">
        <v>16.7</v>
      </c>
      <c r="R46" s="209">
        <v>15.926370790733335</v>
      </c>
      <c r="S46" s="209">
        <v>15.9</v>
      </c>
      <c r="T46" s="209">
        <v>15.9</v>
      </c>
      <c r="U46" s="205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15.960188364968822</v>
      </c>
    </row>
    <row r="47" spans="1:65">
      <c r="A47" s="29"/>
      <c r="B47" s="19">
        <v>1</v>
      </c>
      <c r="C47" s="9">
        <v>5</v>
      </c>
      <c r="D47" s="209">
        <v>16.399999999999999</v>
      </c>
      <c r="E47" s="210">
        <v>15</v>
      </c>
      <c r="F47" s="209">
        <v>15.698064085796354</v>
      </c>
      <c r="G47" s="210">
        <v>15</v>
      </c>
      <c r="H47" s="209">
        <v>15.82</v>
      </c>
      <c r="I47" s="210">
        <v>14</v>
      </c>
      <c r="J47" s="209">
        <v>15.7</v>
      </c>
      <c r="K47" s="209">
        <v>16.399999999999999</v>
      </c>
      <c r="L47" s="210">
        <v>17.04</v>
      </c>
      <c r="M47" s="210">
        <v>14.16</v>
      </c>
      <c r="N47" s="209">
        <v>15.6</v>
      </c>
      <c r="O47" s="209">
        <v>16</v>
      </c>
      <c r="P47" s="210">
        <v>17.7</v>
      </c>
      <c r="Q47" s="209">
        <v>17.2</v>
      </c>
      <c r="R47" s="209">
        <v>15.906027194133335</v>
      </c>
      <c r="S47" s="209">
        <v>15.5</v>
      </c>
      <c r="T47" s="209">
        <v>15.400000000000002</v>
      </c>
      <c r="U47" s="205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7">
        <v>128</v>
      </c>
    </row>
    <row r="48" spans="1:65">
      <c r="A48" s="29"/>
      <c r="B48" s="19">
        <v>1</v>
      </c>
      <c r="C48" s="9">
        <v>6</v>
      </c>
      <c r="D48" s="209">
        <v>16.399999999999999</v>
      </c>
      <c r="E48" s="210">
        <v>15</v>
      </c>
      <c r="F48" s="209">
        <v>15.070418798994552</v>
      </c>
      <c r="G48" s="210">
        <v>15</v>
      </c>
      <c r="H48" s="209">
        <v>15.840000000000002</v>
      </c>
      <c r="I48" s="210">
        <v>14</v>
      </c>
      <c r="J48" s="209">
        <v>15.6</v>
      </c>
      <c r="K48" s="209">
        <v>16.8</v>
      </c>
      <c r="L48" s="210">
        <v>16.79</v>
      </c>
      <c r="M48" s="210">
        <v>14.37</v>
      </c>
      <c r="N48" s="209">
        <v>15.45</v>
      </c>
      <c r="O48" s="209">
        <v>16.05</v>
      </c>
      <c r="P48" s="210">
        <v>16.899999999999999</v>
      </c>
      <c r="Q48" s="209">
        <v>16.7</v>
      </c>
      <c r="R48" s="209">
        <v>16.020339820299998</v>
      </c>
      <c r="S48" s="209">
        <v>15.2</v>
      </c>
      <c r="T48" s="209">
        <v>15.9</v>
      </c>
      <c r="U48" s="205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2"/>
    </row>
    <row r="49" spans="1:65">
      <c r="A49" s="29"/>
      <c r="B49" s="20" t="s">
        <v>267</v>
      </c>
      <c r="C49" s="12"/>
      <c r="D49" s="213">
        <v>16.716666666666669</v>
      </c>
      <c r="E49" s="213">
        <v>15</v>
      </c>
      <c r="F49" s="213">
        <v>15.127519188390352</v>
      </c>
      <c r="G49" s="213">
        <v>15</v>
      </c>
      <c r="H49" s="213">
        <v>15.873333333333335</v>
      </c>
      <c r="I49" s="213">
        <v>14.5</v>
      </c>
      <c r="J49" s="213">
        <v>15.783333333333333</v>
      </c>
      <c r="K49" s="213">
        <v>15.649999999999999</v>
      </c>
      <c r="L49" s="213">
        <v>16.971666666666664</v>
      </c>
      <c r="M49" s="213">
        <v>14.183333333333335</v>
      </c>
      <c r="N49" s="213">
        <v>15.883333333333333</v>
      </c>
      <c r="O49" s="213">
        <v>15.758333333333333</v>
      </c>
      <c r="P49" s="213">
        <v>17.066666666666666</v>
      </c>
      <c r="Q49" s="213">
        <v>16.783333333333335</v>
      </c>
      <c r="R49" s="213">
        <v>15.972886159600002</v>
      </c>
      <c r="S49" s="213">
        <v>15.466666666666667</v>
      </c>
      <c r="T49" s="213">
        <v>15.733333333333334</v>
      </c>
      <c r="U49" s="205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2"/>
    </row>
    <row r="50" spans="1:65">
      <c r="A50" s="29"/>
      <c r="B50" s="3" t="s">
        <v>268</v>
      </c>
      <c r="C50" s="28"/>
      <c r="D50" s="209">
        <v>16.5</v>
      </c>
      <c r="E50" s="209">
        <v>15</v>
      </c>
      <c r="F50" s="209">
        <v>15.078497935740096</v>
      </c>
      <c r="G50" s="209">
        <v>15</v>
      </c>
      <c r="H50" s="209">
        <v>15.81</v>
      </c>
      <c r="I50" s="209">
        <v>14.5</v>
      </c>
      <c r="J50" s="209">
        <v>15.75</v>
      </c>
      <c r="K50" s="209">
        <v>16.350000000000001</v>
      </c>
      <c r="L50" s="209">
        <v>16.98</v>
      </c>
      <c r="M50" s="209">
        <v>14.17</v>
      </c>
      <c r="N50" s="209">
        <v>15.824999999999999</v>
      </c>
      <c r="O50" s="209">
        <v>15.85</v>
      </c>
      <c r="P50" s="209">
        <v>17.125</v>
      </c>
      <c r="Q50" s="209">
        <v>16.7</v>
      </c>
      <c r="R50" s="209">
        <v>15.944085654633334</v>
      </c>
      <c r="S50" s="209">
        <v>15.450000000000001</v>
      </c>
      <c r="T50" s="209">
        <v>15.850000000000001</v>
      </c>
      <c r="U50" s="205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2"/>
    </row>
    <row r="51" spans="1:65">
      <c r="A51" s="29"/>
      <c r="B51" s="3" t="s">
        <v>269</v>
      </c>
      <c r="C51" s="28"/>
      <c r="D51" s="23">
        <v>0.42622372841814765</v>
      </c>
      <c r="E51" s="23">
        <v>0.63245553203367588</v>
      </c>
      <c r="F51" s="23">
        <v>0.29317684616579781</v>
      </c>
      <c r="G51" s="23">
        <v>0</v>
      </c>
      <c r="H51" s="23">
        <v>0.23148794065062311</v>
      </c>
      <c r="I51" s="23">
        <v>0.54772255750516607</v>
      </c>
      <c r="J51" s="23">
        <v>0.39707262140151001</v>
      </c>
      <c r="K51" s="23">
        <v>1.4896308267486946</v>
      </c>
      <c r="L51" s="23">
        <v>0.12023587928179653</v>
      </c>
      <c r="M51" s="23">
        <v>0.11360751148875077</v>
      </c>
      <c r="N51" s="23">
        <v>0.42387104957364891</v>
      </c>
      <c r="O51" s="23">
        <v>0.32774481943528433</v>
      </c>
      <c r="P51" s="23">
        <v>0.49362603929155363</v>
      </c>
      <c r="Q51" s="23">
        <v>0.20655911179772896</v>
      </c>
      <c r="R51" s="23">
        <v>9.2214862262121472E-2</v>
      </c>
      <c r="S51" s="23">
        <v>0.24221202832779964</v>
      </c>
      <c r="T51" s="23">
        <v>0.22509257354845466</v>
      </c>
      <c r="U51" s="150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9"/>
      <c r="B52" s="3" t="s">
        <v>87</v>
      </c>
      <c r="C52" s="28"/>
      <c r="D52" s="13">
        <v>2.5496932906369747E-2</v>
      </c>
      <c r="E52" s="13">
        <v>4.2163702135578393E-2</v>
      </c>
      <c r="F52" s="13">
        <v>1.9380365181807011E-2</v>
      </c>
      <c r="G52" s="13">
        <v>0</v>
      </c>
      <c r="H52" s="13">
        <v>1.4583448592017415E-2</v>
      </c>
      <c r="I52" s="13">
        <v>3.77739694831149E-2</v>
      </c>
      <c r="J52" s="13">
        <v>2.5157716245079832E-2</v>
      </c>
      <c r="K52" s="13">
        <v>9.5184078386498061E-2</v>
      </c>
      <c r="L52" s="13">
        <v>7.0845062917684306E-3</v>
      </c>
      <c r="M52" s="13">
        <v>8.0099303047297832E-3</v>
      </c>
      <c r="N52" s="13">
        <v>2.6686529878718716E-2</v>
      </c>
      <c r="O52" s="13">
        <v>2.0798190551155008E-2</v>
      </c>
      <c r="P52" s="13">
        <v>2.8923400739739469E-2</v>
      </c>
      <c r="Q52" s="13">
        <v>1.230739494326091E-2</v>
      </c>
      <c r="R52" s="13">
        <v>5.7732122636270479E-3</v>
      </c>
      <c r="S52" s="13">
        <v>1.5660260452228424E-2</v>
      </c>
      <c r="T52" s="13">
        <v>1.4306731369605169E-2</v>
      </c>
      <c r="U52" s="150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9"/>
      <c r="B53" s="3" t="s">
        <v>270</v>
      </c>
      <c r="C53" s="28"/>
      <c r="D53" s="13">
        <v>4.7397830426503473E-2</v>
      </c>
      <c r="E53" s="13">
        <v>-6.0161468211512359E-2</v>
      </c>
      <c r="F53" s="13">
        <v>-5.2171638425402511E-2</v>
      </c>
      <c r="G53" s="13">
        <v>-6.0161468211512359E-2</v>
      </c>
      <c r="H53" s="13">
        <v>-5.44198036071597E-3</v>
      </c>
      <c r="I53" s="13">
        <v>-9.1489419271128636E-2</v>
      </c>
      <c r="J53" s="13">
        <v>-1.1081011551446918E-2</v>
      </c>
      <c r="K53" s="13">
        <v>-1.9435131834011354E-2</v>
      </c>
      <c r="L53" s="13">
        <v>6.337508546690751E-2</v>
      </c>
      <c r="M53" s="13">
        <v>-0.11133045494221883</v>
      </c>
      <c r="N53" s="13">
        <v>-4.8154213395237289E-3</v>
      </c>
      <c r="O53" s="13">
        <v>-1.2647409104427743E-2</v>
      </c>
      <c r="P53" s="13">
        <v>6.9327396168234801E-2</v>
      </c>
      <c r="Q53" s="13">
        <v>5.1574890567785747E-2</v>
      </c>
      <c r="R53" s="13">
        <v>7.9559177754129351E-4</v>
      </c>
      <c r="S53" s="13">
        <v>-3.0922047222537219E-2</v>
      </c>
      <c r="T53" s="13">
        <v>-1.4213806657408457E-2</v>
      </c>
      <c r="U53" s="150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9"/>
      <c r="B54" s="44" t="s">
        <v>271</v>
      </c>
      <c r="C54" s="45"/>
      <c r="D54" s="43">
        <v>2.2200000000000002</v>
      </c>
      <c r="E54" s="43" t="s">
        <v>272</v>
      </c>
      <c r="F54" s="43">
        <v>1.75</v>
      </c>
      <c r="G54" s="43" t="s">
        <v>272</v>
      </c>
      <c r="H54" s="43">
        <v>0.11</v>
      </c>
      <c r="I54" s="43" t="s">
        <v>272</v>
      </c>
      <c r="J54" s="43">
        <v>0.11</v>
      </c>
      <c r="K54" s="43">
        <v>0.45</v>
      </c>
      <c r="L54" s="43">
        <v>2.86</v>
      </c>
      <c r="M54" s="43">
        <v>4.1100000000000003</v>
      </c>
      <c r="N54" s="43">
        <v>0.14000000000000001</v>
      </c>
      <c r="O54" s="43">
        <v>0.17</v>
      </c>
      <c r="P54" s="43">
        <v>3.09</v>
      </c>
      <c r="Q54" s="43">
        <v>2.39</v>
      </c>
      <c r="R54" s="43">
        <v>0.36</v>
      </c>
      <c r="S54" s="43">
        <v>0.9</v>
      </c>
      <c r="T54" s="43">
        <v>0.24</v>
      </c>
      <c r="U54" s="150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2"/>
    </row>
    <row r="56" spans="1:65" ht="15">
      <c r="B56" s="8" t="s">
        <v>581</v>
      </c>
      <c r="BM56" s="27" t="s">
        <v>67</v>
      </c>
    </row>
    <row r="57" spans="1:65" ht="15">
      <c r="A57" s="24" t="s">
        <v>49</v>
      </c>
      <c r="B57" s="18" t="s">
        <v>115</v>
      </c>
      <c r="C57" s="15" t="s">
        <v>116</v>
      </c>
      <c r="D57" s="16" t="s">
        <v>238</v>
      </c>
      <c r="E57" s="17" t="s">
        <v>238</v>
      </c>
      <c r="F57" s="17" t="s">
        <v>238</v>
      </c>
      <c r="G57" s="17" t="s">
        <v>238</v>
      </c>
      <c r="H57" s="17" t="s">
        <v>238</v>
      </c>
      <c r="I57" s="17" t="s">
        <v>238</v>
      </c>
      <c r="J57" s="17" t="s">
        <v>238</v>
      </c>
      <c r="K57" s="17" t="s">
        <v>238</v>
      </c>
      <c r="L57" s="17" t="s">
        <v>238</v>
      </c>
      <c r="M57" s="17" t="s">
        <v>238</v>
      </c>
      <c r="N57" s="150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239</v>
      </c>
      <c r="C58" s="9" t="s">
        <v>239</v>
      </c>
      <c r="D58" s="148" t="s">
        <v>244</v>
      </c>
      <c r="E58" s="149" t="s">
        <v>246</v>
      </c>
      <c r="F58" s="149" t="s">
        <v>248</v>
      </c>
      <c r="G58" s="149" t="s">
        <v>250</v>
      </c>
      <c r="H58" s="149" t="s">
        <v>252</v>
      </c>
      <c r="I58" s="149" t="s">
        <v>253</v>
      </c>
      <c r="J58" s="149" t="s">
        <v>255</v>
      </c>
      <c r="K58" s="149" t="s">
        <v>273</v>
      </c>
      <c r="L58" s="149" t="s">
        <v>257</v>
      </c>
      <c r="M58" s="149" t="s">
        <v>258</v>
      </c>
      <c r="N58" s="150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275</v>
      </c>
      <c r="E59" s="11" t="s">
        <v>275</v>
      </c>
      <c r="F59" s="11" t="s">
        <v>276</v>
      </c>
      <c r="G59" s="11" t="s">
        <v>276</v>
      </c>
      <c r="H59" s="11" t="s">
        <v>275</v>
      </c>
      <c r="I59" s="11" t="s">
        <v>275</v>
      </c>
      <c r="J59" s="11" t="s">
        <v>275</v>
      </c>
      <c r="K59" s="11" t="s">
        <v>275</v>
      </c>
      <c r="L59" s="11" t="s">
        <v>276</v>
      </c>
      <c r="M59" s="11" t="s">
        <v>275</v>
      </c>
      <c r="N59" s="150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318</v>
      </c>
      <c r="E60" s="25" t="s">
        <v>317</v>
      </c>
      <c r="F60" s="25" t="s">
        <v>317</v>
      </c>
      <c r="G60" s="25" t="s">
        <v>319</v>
      </c>
      <c r="H60" s="25" t="s">
        <v>317</v>
      </c>
      <c r="I60" s="25" t="s">
        <v>317</v>
      </c>
      <c r="J60" s="25" t="s">
        <v>317</v>
      </c>
      <c r="K60" s="25" t="s">
        <v>317</v>
      </c>
      <c r="L60" s="25" t="s">
        <v>317</v>
      </c>
      <c r="M60" s="25" t="s">
        <v>317</v>
      </c>
      <c r="N60" s="150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3" t="s">
        <v>97</v>
      </c>
      <c r="E61" s="203" t="s">
        <v>97</v>
      </c>
      <c r="F61" s="203">
        <v>4</v>
      </c>
      <c r="G61" s="203" t="s">
        <v>97</v>
      </c>
      <c r="H61" s="203" t="s">
        <v>97</v>
      </c>
      <c r="I61" s="203" t="s">
        <v>97</v>
      </c>
      <c r="J61" s="203" t="s">
        <v>97</v>
      </c>
      <c r="K61" s="203" t="s">
        <v>97</v>
      </c>
      <c r="L61" s="203" t="s">
        <v>97</v>
      </c>
      <c r="M61" s="203">
        <v>1.1000000000000001</v>
      </c>
      <c r="N61" s="205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>
        <v>1</v>
      </c>
    </row>
    <row r="62" spans="1:65">
      <c r="A62" s="29"/>
      <c r="B62" s="19">
        <v>1</v>
      </c>
      <c r="C62" s="9">
        <v>2</v>
      </c>
      <c r="D62" s="209" t="s">
        <v>97</v>
      </c>
      <c r="E62" s="209" t="s">
        <v>97</v>
      </c>
      <c r="F62" s="209">
        <v>4</v>
      </c>
      <c r="G62" s="209" t="s">
        <v>97</v>
      </c>
      <c r="H62" s="209" t="s">
        <v>97</v>
      </c>
      <c r="I62" s="209" t="s">
        <v>97</v>
      </c>
      <c r="J62" s="209" t="s">
        <v>97</v>
      </c>
      <c r="K62" s="209" t="s">
        <v>97</v>
      </c>
      <c r="L62" s="209" t="s">
        <v>97</v>
      </c>
      <c r="M62" s="209">
        <v>1.4</v>
      </c>
      <c r="N62" s="205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</v>
      </c>
    </row>
    <row r="63" spans="1:65">
      <c r="A63" s="29"/>
      <c r="B63" s="19">
        <v>1</v>
      </c>
      <c r="C63" s="9">
        <v>3</v>
      </c>
      <c r="D63" s="209" t="s">
        <v>97</v>
      </c>
      <c r="E63" s="209" t="s">
        <v>97</v>
      </c>
      <c r="F63" s="209">
        <v>3</v>
      </c>
      <c r="G63" s="209" t="s">
        <v>97</v>
      </c>
      <c r="H63" s="209" t="s">
        <v>97</v>
      </c>
      <c r="I63" s="209" t="s">
        <v>97</v>
      </c>
      <c r="J63" s="209" t="s">
        <v>97</v>
      </c>
      <c r="K63" s="209" t="s">
        <v>97</v>
      </c>
      <c r="L63" s="209" t="s">
        <v>97</v>
      </c>
      <c r="M63" s="209">
        <v>1.2</v>
      </c>
      <c r="N63" s="205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16</v>
      </c>
    </row>
    <row r="64" spans="1:65">
      <c r="A64" s="29"/>
      <c r="B64" s="19">
        <v>1</v>
      </c>
      <c r="C64" s="9">
        <v>4</v>
      </c>
      <c r="D64" s="209" t="s">
        <v>97</v>
      </c>
      <c r="E64" s="209" t="s">
        <v>97</v>
      </c>
      <c r="F64" s="209">
        <v>4</v>
      </c>
      <c r="G64" s="209" t="s">
        <v>97</v>
      </c>
      <c r="H64" s="209" t="s">
        <v>97</v>
      </c>
      <c r="I64" s="209" t="s">
        <v>97</v>
      </c>
      <c r="J64" s="209" t="s">
        <v>97</v>
      </c>
      <c r="K64" s="209" t="s">
        <v>97</v>
      </c>
      <c r="L64" s="209" t="s">
        <v>97</v>
      </c>
      <c r="M64" s="209">
        <v>1.2</v>
      </c>
      <c r="N64" s="205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 t="s">
        <v>97</v>
      </c>
    </row>
    <row r="65" spans="1:65">
      <c r="A65" s="29"/>
      <c r="B65" s="19">
        <v>1</v>
      </c>
      <c r="C65" s="9">
        <v>5</v>
      </c>
      <c r="D65" s="209" t="s">
        <v>97</v>
      </c>
      <c r="E65" s="209" t="s">
        <v>97</v>
      </c>
      <c r="F65" s="209">
        <v>4</v>
      </c>
      <c r="G65" s="209" t="s">
        <v>97</v>
      </c>
      <c r="H65" s="209" t="s">
        <v>97</v>
      </c>
      <c r="I65" s="209" t="s">
        <v>97</v>
      </c>
      <c r="J65" s="209" t="s">
        <v>97</v>
      </c>
      <c r="K65" s="209" t="s">
        <v>97</v>
      </c>
      <c r="L65" s="209" t="s">
        <v>97</v>
      </c>
      <c r="M65" s="209">
        <v>1.2</v>
      </c>
      <c r="N65" s="205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129</v>
      </c>
    </row>
    <row r="66" spans="1:65">
      <c r="A66" s="29"/>
      <c r="B66" s="19">
        <v>1</v>
      </c>
      <c r="C66" s="9">
        <v>6</v>
      </c>
      <c r="D66" s="209" t="s">
        <v>97</v>
      </c>
      <c r="E66" s="209" t="s">
        <v>97</v>
      </c>
      <c r="F66" s="209">
        <v>4</v>
      </c>
      <c r="G66" s="209" t="s">
        <v>97</v>
      </c>
      <c r="H66" s="209" t="s">
        <v>97</v>
      </c>
      <c r="I66" s="209" t="s">
        <v>97</v>
      </c>
      <c r="J66" s="209" t="s">
        <v>97</v>
      </c>
      <c r="K66" s="209" t="s">
        <v>97</v>
      </c>
      <c r="L66" s="209" t="s">
        <v>97</v>
      </c>
      <c r="M66" s="209">
        <v>1.2</v>
      </c>
      <c r="N66" s="205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2"/>
    </row>
    <row r="67" spans="1:65">
      <c r="A67" s="29"/>
      <c r="B67" s="20" t="s">
        <v>267</v>
      </c>
      <c r="C67" s="12"/>
      <c r="D67" s="213" t="s">
        <v>663</v>
      </c>
      <c r="E67" s="213" t="s">
        <v>663</v>
      </c>
      <c r="F67" s="213">
        <v>3.8333333333333335</v>
      </c>
      <c r="G67" s="213" t="s">
        <v>663</v>
      </c>
      <c r="H67" s="213" t="s">
        <v>663</v>
      </c>
      <c r="I67" s="213" t="s">
        <v>663</v>
      </c>
      <c r="J67" s="213" t="s">
        <v>663</v>
      </c>
      <c r="K67" s="213" t="s">
        <v>663</v>
      </c>
      <c r="L67" s="213" t="s">
        <v>663</v>
      </c>
      <c r="M67" s="213">
        <v>1.2166666666666668</v>
      </c>
      <c r="N67" s="205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12"/>
    </row>
    <row r="68" spans="1:65">
      <c r="A68" s="29"/>
      <c r="B68" s="3" t="s">
        <v>268</v>
      </c>
      <c r="C68" s="28"/>
      <c r="D68" s="209" t="s">
        <v>663</v>
      </c>
      <c r="E68" s="209" t="s">
        <v>663</v>
      </c>
      <c r="F68" s="209">
        <v>4</v>
      </c>
      <c r="G68" s="209" t="s">
        <v>663</v>
      </c>
      <c r="H68" s="209" t="s">
        <v>663</v>
      </c>
      <c r="I68" s="209" t="s">
        <v>663</v>
      </c>
      <c r="J68" s="209" t="s">
        <v>663</v>
      </c>
      <c r="K68" s="209" t="s">
        <v>663</v>
      </c>
      <c r="L68" s="209" t="s">
        <v>663</v>
      </c>
      <c r="M68" s="209">
        <v>1.2</v>
      </c>
      <c r="N68" s="205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12"/>
    </row>
    <row r="69" spans="1:65">
      <c r="A69" s="29"/>
      <c r="B69" s="3" t="s">
        <v>269</v>
      </c>
      <c r="C69" s="28"/>
      <c r="D69" s="209" t="s">
        <v>663</v>
      </c>
      <c r="E69" s="209" t="s">
        <v>663</v>
      </c>
      <c r="F69" s="209">
        <v>0.40824829046386296</v>
      </c>
      <c r="G69" s="209" t="s">
        <v>663</v>
      </c>
      <c r="H69" s="209" t="s">
        <v>663</v>
      </c>
      <c r="I69" s="209" t="s">
        <v>663</v>
      </c>
      <c r="J69" s="209" t="s">
        <v>663</v>
      </c>
      <c r="K69" s="209" t="s">
        <v>663</v>
      </c>
      <c r="L69" s="209" t="s">
        <v>663</v>
      </c>
      <c r="M69" s="209">
        <v>9.8319208025017479E-2</v>
      </c>
      <c r="N69" s="205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12"/>
    </row>
    <row r="70" spans="1:65">
      <c r="A70" s="29"/>
      <c r="B70" s="3" t="s">
        <v>87</v>
      </c>
      <c r="C70" s="28"/>
      <c r="D70" s="13" t="s">
        <v>663</v>
      </c>
      <c r="E70" s="13" t="s">
        <v>663</v>
      </c>
      <c r="F70" s="13">
        <v>0.1064995540340512</v>
      </c>
      <c r="G70" s="13" t="s">
        <v>663</v>
      </c>
      <c r="H70" s="13" t="s">
        <v>663</v>
      </c>
      <c r="I70" s="13" t="s">
        <v>663</v>
      </c>
      <c r="J70" s="13" t="s">
        <v>663</v>
      </c>
      <c r="K70" s="13" t="s">
        <v>663</v>
      </c>
      <c r="L70" s="13" t="s">
        <v>663</v>
      </c>
      <c r="M70" s="13">
        <v>8.0810307965767783E-2</v>
      </c>
      <c r="N70" s="150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9"/>
      <c r="B71" s="3" t="s">
        <v>270</v>
      </c>
      <c r="C71" s="28"/>
      <c r="D71" s="13" t="s">
        <v>663</v>
      </c>
      <c r="E71" s="13" t="s">
        <v>663</v>
      </c>
      <c r="F71" s="13" t="s">
        <v>663</v>
      </c>
      <c r="G71" s="13" t="s">
        <v>663</v>
      </c>
      <c r="H71" s="13" t="s">
        <v>663</v>
      </c>
      <c r="I71" s="13" t="s">
        <v>663</v>
      </c>
      <c r="J71" s="13" t="s">
        <v>663</v>
      </c>
      <c r="K71" s="13" t="s">
        <v>663</v>
      </c>
      <c r="L71" s="13" t="s">
        <v>663</v>
      </c>
      <c r="M71" s="13" t="s">
        <v>663</v>
      </c>
      <c r="N71" s="150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9"/>
      <c r="B72" s="44" t="s">
        <v>271</v>
      </c>
      <c r="C72" s="45"/>
      <c r="D72" s="43" t="s">
        <v>272</v>
      </c>
      <c r="E72" s="43" t="s">
        <v>272</v>
      </c>
      <c r="F72" s="43" t="s">
        <v>272</v>
      </c>
      <c r="G72" s="43" t="s">
        <v>272</v>
      </c>
      <c r="H72" s="43" t="s">
        <v>272</v>
      </c>
      <c r="I72" s="43" t="s">
        <v>272</v>
      </c>
      <c r="J72" s="43" t="s">
        <v>272</v>
      </c>
      <c r="K72" s="43" t="s">
        <v>272</v>
      </c>
      <c r="L72" s="43" t="s">
        <v>272</v>
      </c>
      <c r="M72" s="43" t="s">
        <v>272</v>
      </c>
      <c r="N72" s="150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BM73" s="52"/>
    </row>
    <row r="74" spans="1:65" ht="15">
      <c r="B74" s="8" t="s">
        <v>582</v>
      </c>
      <c r="BM74" s="27" t="s">
        <v>67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238</v>
      </c>
      <c r="E75" s="17" t="s">
        <v>238</v>
      </c>
      <c r="F75" s="17" t="s">
        <v>238</v>
      </c>
      <c r="G75" s="17" t="s">
        <v>238</v>
      </c>
      <c r="H75" s="17" t="s">
        <v>238</v>
      </c>
      <c r="I75" s="17" t="s">
        <v>238</v>
      </c>
      <c r="J75" s="17" t="s">
        <v>238</v>
      </c>
      <c r="K75" s="17" t="s">
        <v>238</v>
      </c>
      <c r="L75" s="17" t="s">
        <v>238</v>
      </c>
      <c r="M75" s="17" t="s">
        <v>238</v>
      </c>
      <c r="N75" s="17" t="s">
        <v>238</v>
      </c>
      <c r="O75" s="17" t="s">
        <v>238</v>
      </c>
      <c r="P75" s="17" t="s">
        <v>238</v>
      </c>
      <c r="Q75" s="17" t="s">
        <v>238</v>
      </c>
      <c r="R75" s="17" t="s">
        <v>238</v>
      </c>
      <c r="S75" s="17" t="s">
        <v>238</v>
      </c>
      <c r="T75" s="150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239</v>
      </c>
      <c r="C76" s="9" t="s">
        <v>239</v>
      </c>
      <c r="D76" s="148" t="s">
        <v>243</v>
      </c>
      <c r="E76" s="149" t="s">
        <v>244</v>
      </c>
      <c r="F76" s="149" t="s">
        <v>245</v>
      </c>
      <c r="G76" s="149" t="s">
        <v>246</v>
      </c>
      <c r="H76" s="149" t="s">
        <v>247</v>
      </c>
      <c r="I76" s="149" t="s">
        <v>248</v>
      </c>
      <c r="J76" s="149" t="s">
        <v>249</v>
      </c>
      <c r="K76" s="149" t="s">
        <v>250</v>
      </c>
      <c r="L76" s="149" t="s">
        <v>251</v>
      </c>
      <c r="M76" s="149" t="s">
        <v>252</v>
      </c>
      <c r="N76" s="149" t="s">
        <v>253</v>
      </c>
      <c r="O76" s="149" t="s">
        <v>255</v>
      </c>
      <c r="P76" s="149" t="s">
        <v>273</v>
      </c>
      <c r="Q76" s="149" t="s">
        <v>256</v>
      </c>
      <c r="R76" s="149" t="s">
        <v>257</v>
      </c>
      <c r="S76" s="149" t="s">
        <v>258</v>
      </c>
      <c r="T76" s="150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275</v>
      </c>
      <c r="E77" s="11" t="s">
        <v>275</v>
      </c>
      <c r="F77" s="11" t="s">
        <v>316</v>
      </c>
      <c r="G77" s="11" t="s">
        <v>275</v>
      </c>
      <c r="H77" s="11" t="s">
        <v>316</v>
      </c>
      <c r="I77" s="11" t="s">
        <v>276</v>
      </c>
      <c r="J77" s="11" t="s">
        <v>275</v>
      </c>
      <c r="K77" s="11" t="s">
        <v>276</v>
      </c>
      <c r="L77" s="11" t="s">
        <v>275</v>
      </c>
      <c r="M77" s="11" t="s">
        <v>275</v>
      </c>
      <c r="N77" s="11" t="s">
        <v>275</v>
      </c>
      <c r="O77" s="11" t="s">
        <v>275</v>
      </c>
      <c r="P77" s="11" t="s">
        <v>275</v>
      </c>
      <c r="Q77" s="11" t="s">
        <v>275</v>
      </c>
      <c r="R77" s="11" t="s">
        <v>276</v>
      </c>
      <c r="S77" s="11" t="s">
        <v>275</v>
      </c>
      <c r="T77" s="150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120</v>
      </c>
      <c r="E78" s="25" t="s">
        <v>318</v>
      </c>
      <c r="F78" s="25" t="s">
        <v>317</v>
      </c>
      <c r="G78" s="25" t="s">
        <v>317</v>
      </c>
      <c r="H78" s="25" t="s">
        <v>319</v>
      </c>
      <c r="I78" s="25" t="s">
        <v>317</v>
      </c>
      <c r="J78" s="25" t="s">
        <v>317</v>
      </c>
      <c r="K78" s="25" t="s">
        <v>319</v>
      </c>
      <c r="L78" s="25" t="s">
        <v>319</v>
      </c>
      <c r="M78" s="25" t="s">
        <v>317</v>
      </c>
      <c r="N78" s="25" t="s">
        <v>317</v>
      </c>
      <c r="O78" s="25" t="s">
        <v>317</v>
      </c>
      <c r="P78" s="25" t="s">
        <v>317</v>
      </c>
      <c r="Q78" s="25" t="s">
        <v>317</v>
      </c>
      <c r="R78" s="25" t="s">
        <v>317</v>
      </c>
      <c r="S78" s="25" t="s">
        <v>317</v>
      </c>
      <c r="T78" s="150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14">
        <v>1</v>
      </c>
      <c r="D79" s="217">
        <v>71</v>
      </c>
      <c r="E79" s="217">
        <v>63.47485934611327</v>
      </c>
      <c r="F79" s="217">
        <v>66</v>
      </c>
      <c r="G79" s="217">
        <v>67</v>
      </c>
      <c r="H79" s="217">
        <v>72</v>
      </c>
      <c r="I79" s="217">
        <v>75.7</v>
      </c>
      <c r="J79" s="218">
        <v>150</v>
      </c>
      <c r="K79" s="217">
        <v>64.150000000000006</v>
      </c>
      <c r="L79" s="217">
        <v>68.02</v>
      </c>
      <c r="M79" s="217">
        <v>69.5</v>
      </c>
      <c r="N79" s="217">
        <v>68.2</v>
      </c>
      <c r="O79" s="217">
        <v>75.099999999999994</v>
      </c>
      <c r="P79" s="217">
        <v>65.099999999999994</v>
      </c>
      <c r="Q79" s="217">
        <v>71.076378192666667</v>
      </c>
      <c r="R79" s="217">
        <v>71</v>
      </c>
      <c r="S79" s="217">
        <v>64</v>
      </c>
      <c r="T79" s="219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</v>
      </c>
    </row>
    <row r="80" spans="1:65">
      <c r="A80" s="29"/>
      <c r="B80" s="19">
        <v>1</v>
      </c>
      <c r="C80" s="9">
        <v>2</v>
      </c>
      <c r="D80" s="222">
        <v>68</v>
      </c>
      <c r="E80" s="222">
        <v>64.491156829590111</v>
      </c>
      <c r="F80" s="222">
        <v>67</v>
      </c>
      <c r="G80" s="222">
        <v>68</v>
      </c>
      <c r="H80" s="222">
        <v>74</v>
      </c>
      <c r="I80" s="222">
        <v>80.8</v>
      </c>
      <c r="J80" s="223">
        <v>120</v>
      </c>
      <c r="K80" s="222">
        <v>63.150000000000006</v>
      </c>
      <c r="L80" s="222">
        <v>69.48</v>
      </c>
      <c r="M80" s="222">
        <v>71.2</v>
      </c>
      <c r="N80" s="222">
        <v>67.400000000000006</v>
      </c>
      <c r="O80" s="222">
        <v>73.400000000000006</v>
      </c>
      <c r="P80" s="222">
        <v>64.900000000000006</v>
      </c>
      <c r="Q80" s="222">
        <v>69.586687121166662</v>
      </c>
      <c r="R80" s="222">
        <v>72</v>
      </c>
      <c r="S80" s="222">
        <v>63</v>
      </c>
      <c r="T80" s="219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 t="e">
        <v>#N/A</v>
      </c>
    </row>
    <row r="81" spans="1:65">
      <c r="A81" s="29"/>
      <c r="B81" s="19">
        <v>1</v>
      </c>
      <c r="C81" s="9">
        <v>3</v>
      </c>
      <c r="D81" s="222">
        <v>69</v>
      </c>
      <c r="E81" s="222">
        <v>64.401191566105908</v>
      </c>
      <c r="F81" s="222">
        <v>67</v>
      </c>
      <c r="G81" s="222">
        <v>69</v>
      </c>
      <c r="H81" s="222">
        <v>73</v>
      </c>
      <c r="I81" s="222">
        <v>72.099999999999994</v>
      </c>
      <c r="J81" s="223">
        <v>110</v>
      </c>
      <c r="K81" s="222">
        <v>63.150000000000006</v>
      </c>
      <c r="L81" s="222">
        <v>69.510000000000005</v>
      </c>
      <c r="M81" s="222">
        <v>69.900000000000006</v>
      </c>
      <c r="N81" s="222">
        <v>66.8</v>
      </c>
      <c r="O81" s="222">
        <v>77</v>
      </c>
      <c r="P81" s="222">
        <v>64.5</v>
      </c>
      <c r="Q81" s="222">
        <v>70.624017364666656</v>
      </c>
      <c r="R81" s="222">
        <v>72</v>
      </c>
      <c r="S81" s="222">
        <v>63</v>
      </c>
      <c r="T81" s="219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16</v>
      </c>
    </row>
    <row r="82" spans="1:65">
      <c r="A82" s="29"/>
      <c r="B82" s="19">
        <v>1</v>
      </c>
      <c r="C82" s="9">
        <v>4</v>
      </c>
      <c r="D82" s="222">
        <v>72</v>
      </c>
      <c r="E82" s="222">
        <v>63.963817302038869</v>
      </c>
      <c r="F82" s="222">
        <v>66</v>
      </c>
      <c r="G82" s="222">
        <v>69</v>
      </c>
      <c r="H82" s="222">
        <v>72</v>
      </c>
      <c r="I82" s="224">
        <v>83.8</v>
      </c>
      <c r="J82" s="223">
        <v>130</v>
      </c>
      <c r="K82" s="222">
        <v>63.435000000000002</v>
      </c>
      <c r="L82" s="222">
        <v>69.53</v>
      </c>
      <c r="M82" s="222">
        <v>68.8</v>
      </c>
      <c r="N82" s="222">
        <v>67.400000000000006</v>
      </c>
      <c r="O82" s="222">
        <v>72.7</v>
      </c>
      <c r="P82" s="222">
        <v>65.3</v>
      </c>
      <c r="Q82" s="222">
        <v>69.735861298466659</v>
      </c>
      <c r="R82" s="222">
        <v>70</v>
      </c>
      <c r="S82" s="222">
        <v>64</v>
      </c>
      <c r="T82" s="219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68.900606418836631</v>
      </c>
    </row>
    <row r="83" spans="1:65">
      <c r="A83" s="29"/>
      <c r="B83" s="19">
        <v>1</v>
      </c>
      <c r="C83" s="9">
        <v>5</v>
      </c>
      <c r="D83" s="222">
        <v>69</v>
      </c>
      <c r="E83" s="222">
        <v>65.837843125638955</v>
      </c>
      <c r="F83" s="222">
        <v>67</v>
      </c>
      <c r="G83" s="222">
        <v>69</v>
      </c>
      <c r="H83" s="222">
        <v>72</v>
      </c>
      <c r="I83" s="222">
        <v>79.3</v>
      </c>
      <c r="J83" s="223">
        <v>130</v>
      </c>
      <c r="K83" s="222">
        <v>64.13</v>
      </c>
      <c r="L83" s="222">
        <v>69.540000000000006</v>
      </c>
      <c r="M83" s="222">
        <v>68.599999999999994</v>
      </c>
      <c r="N83" s="222">
        <v>67.8</v>
      </c>
      <c r="O83" s="222">
        <v>75.7</v>
      </c>
      <c r="P83" s="222">
        <v>66.5</v>
      </c>
      <c r="Q83" s="222">
        <v>68.265989970233335</v>
      </c>
      <c r="R83" s="222">
        <v>71</v>
      </c>
      <c r="S83" s="222">
        <v>64</v>
      </c>
      <c r="T83" s="219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1">
        <v>130</v>
      </c>
    </row>
    <row r="84" spans="1:65">
      <c r="A84" s="29"/>
      <c r="B84" s="19">
        <v>1</v>
      </c>
      <c r="C84" s="9">
        <v>6</v>
      </c>
      <c r="D84" s="222">
        <v>70</v>
      </c>
      <c r="E84" s="222">
        <v>63.798373821210753</v>
      </c>
      <c r="F84" s="222">
        <v>66</v>
      </c>
      <c r="G84" s="222">
        <v>66</v>
      </c>
      <c r="H84" s="222">
        <v>72</v>
      </c>
      <c r="I84" s="222">
        <v>80.8</v>
      </c>
      <c r="J84" s="223">
        <v>160</v>
      </c>
      <c r="K84" s="222">
        <v>63.719999999999992</v>
      </c>
      <c r="L84" s="222">
        <v>69.819999999999993</v>
      </c>
      <c r="M84" s="222">
        <v>68.900000000000006</v>
      </c>
      <c r="N84" s="222">
        <v>68.2</v>
      </c>
      <c r="O84" s="222">
        <v>75.599999999999994</v>
      </c>
      <c r="P84" s="222">
        <v>63.6</v>
      </c>
      <c r="Q84" s="222">
        <v>69.623401757400003</v>
      </c>
      <c r="R84" s="222">
        <v>71</v>
      </c>
      <c r="S84" s="222">
        <v>64</v>
      </c>
      <c r="T84" s="219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20" t="s">
        <v>267</v>
      </c>
      <c r="C85" s="12"/>
      <c r="D85" s="226">
        <v>69.833333333333329</v>
      </c>
      <c r="E85" s="226">
        <v>64.327873665116314</v>
      </c>
      <c r="F85" s="226">
        <v>66.5</v>
      </c>
      <c r="G85" s="226">
        <v>68</v>
      </c>
      <c r="H85" s="226">
        <v>72.5</v>
      </c>
      <c r="I85" s="226">
        <v>78.75</v>
      </c>
      <c r="J85" s="226">
        <v>133.33333333333334</v>
      </c>
      <c r="K85" s="226">
        <v>63.622499999999995</v>
      </c>
      <c r="L85" s="226">
        <v>69.316666666666663</v>
      </c>
      <c r="M85" s="226">
        <v>69.483333333333334</v>
      </c>
      <c r="N85" s="226">
        <v>67.63333333333334</v>
      </c>
      <c r="O85" s="226">
        <v>74.916666666666671</v>
      </c>
      <c r="P85" s="226">
        <v>64.983333333333334</v>
      </c>
      <c r="Q85" s="226">
        <v>69.818722617433338</v>
      </c>
      <c r="R85" s="226">
        <v>71.166666666666671</v>
      </c>
      <c r="S85" s="226">
        <v>63.666666666666664</v>
      </c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29"/>
      <c r="B86" s="3" t="s">
        <v>268</v>
      </c>
      <c r="C86" s="28"/>
      <c r="D86" s="222">
        <v>69.5</v>
      </c>
      <c r="E86" s="222">
        <v>64.182504434072385</v>
      </c>
      <c r="F86" s="222">
        <v>66.5</v>
      </c>
      <c r="G86" s="222">
        <v>68.5</v>
      </c>
      <c r="H86" s="222">
        <v>72</v>
      </c>
      <c r="I86" s="222">
        <v>80.05</v>
      </c>
      <c r="J86" s="222">
        <v>130</v>
      </c>
      <c r="K86" s="222">
        <v>63.577500000000001</v>
      </c>
      <c r="L86" s="222">
        <v>69.52000000000001</v>
      </c>
      <c r="M86" s="222">
        <v>69.2</v>
      </c>
      <c r="N86" s="222">
        <v>67.599999999999994</v>
      </c>
      <c r="O86" s="222">
        <v>75.349999999999994</v>
      </c>
      <c r="P86" s="222">
        <v>65</v>
      </c>
      <c r="Q86" s="222">
        <v>69.679631527933338</v>
      </c>
      <c r="R86" s="222">
        <v>71</v>
      </c>
      <c r="S86" s="222">
        <v>64</v>
      </c>
      <c r="T86" s="219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29"/>
      <c r="B87" s="3" t="s">
        <v>269</v>
      </c>
      <c r="C87" s="28"/>
      <c r="D87" s="209">
        <v>1.4719601443879744</v>
      </c>
      <c r="E87" s="209">
        <v>0.83097355273613238</v>
      </c>
      <c r="F87" s="209">
        <v>0.54772255750516607</v>
      </c>
      <c r="G87" s="209">
        <v>1.2649110640673518</v>
      </c>
      <c r="H87" s="209">
        <v>0.83666002653407556</v>
      </c>
      <c r="I87" s="209">
        <v>4.1889139403907549</v>
      </c>
      <c r="J87" s="209">
        <v>18.618986725025231</v>
      </c>
      <c r="K87" s="209">
        <v>0.45320800963795599</v>
      </c>
      <c r="L87" s="209">
        <v>0.64716819040081741</v>
      </c>
      <c r="M87" s="209">
        <v>0.97039510853397803</v>
      </c>
      <c r="N87" s="209">
        <v>0.54283207962192837</v>
      </c>
      <c r="O87" s="209">
        <v>1.5917495615412178</v>
      </c>
      <c r="P87" s="209">
        <v>0.95585912490631431</v>
      </c>
      <c r="Q87" s="209">
        <v>0.97365625942532308</v>
      </c>
      <c r="R87" s="209">
        <v>0.752772652709081</v>
      </c>
      <c r="S87" s="209">
        <v>0.51639777949432231</v>
      </c>
      <c r="T87" s="205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212"/>
    </row>
    <row r="88" spans="1:65">
      <c r="A88" s="29"/>
      <c r="B88" s="3" t="s">
        <v>87</v>
      </c>
      <c r="C88" s="28"/>
      <c r="D88" s="13">
        <v>2.1078188225126127E-2</v>
      </c>
      <c r="E88" s="13">
        <v>1.2917783619929478E-2</v>
      </c>
      <c r="F88" s="13">
        <v>8.2364294361679108E-3</v>
      </c>
      <c r="G88" s="13">
        <v>1.8601633295108114E-2</v>
      </c>
      <c r="H88" s="13">
        <v>1.1540138297021732E-2</v>
      </c>
      <c r="I88" s="13">
        <v>5.3192557973215933E-2</v>
      </c>
      <c r="J88" s="13">
        <v>0.13964240043768922</v>
      </c>
      <c r="K88" s="13">
        <v>7.1233920332894182E-3</v>
      </c>
      <c r="L88" s="13">
        <v>9.336400919463585E-3</v>
      </c>
      <c r="M88" s="13">
        <v>1.3965868676430482E-2</v>
      </c>
      <c r="N88" s="13">
        <v>8.0261027051049035E-3</v>
      </c>
      <c r="O88" s="13">
        <v>2.1246935192986222E-2</v>
      </c>
      <c r="P88" s="13">
        <v>1.4709296613074855E-2</v>
      </c>
      <c r="Q88" s="13">
        <v>1.3945489446439781E-2</v>
      </c>
      <c r="R88" s="13">
        <v>1.0577601677410974E-2</v>
      </c>
      <c r="S88" s="13">
        <v>8.1109598873453769E-3</v>
      </c>
      <c r="T88" s="150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9"/>
      <c r="B89" s="3" t="s">
        <v>270</v>
      </c>
      <c r="C89" s="28"/>
      <c r="D89" s="13">
        <v>1.3537281643455801E-2</v>
      </c>
      <c r="E89" s="13">
        <v>-6.6367090093857106E-2</v>
      </c>
      <c r="F89" s="13">
        <v>-3.4841586215420217E-2</v>
      </c>
      <c r="G89" s="13">
        <v>-1.3071095678925948E-2</v>
      </c>
      <c r="H89" s="13">
        <v>5.224037593055697E-2</v>
      </c>
      <c r="I89" s="13">
        <v>0.14295075316594974</v>
      </c>
      <c r="J89" s="13">
        <v>0.93515471435504738</v>
      </c>
      <c r="K89" s="13">
        <v>-7.6604643894595092E-2</v>
      </c>
      <c r="L89" s="13">
        <v>6.0385571253300796E-3</v>
      </c>
      <c r="M89" s="13">
        <v>8.457500518274097E-3</v>
      </c>
      <c r="N89" s="13">
        <v>-1.8392771143402209E-2</v>
      </c>
      <c r="O89" s="13">
        <v>8.7315055128242225E-2</v>
      </c>
      <c r="P89" s="13">
        <v>-5.6853971091208821E-2</v>
      </c>
      <c r="Q89" s="13">
        <v>1.3325226675301227E-2</v>
      </c>
      <c r="R89" s="13">
        <v>3.2888828787006608E-2</v>
      </c>
      <c r="S89" s="13">
        <v>-7.596362389546496E-2</v>
      </c>
      <c r="T89" s="150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9"/>
      <c r="B90" s="44" t="s">
        <v>271</v>
      </c>
      <c r="C90" s="45"/>
      <c r="D90" s="43">
        <v>0.1</v>
      </c>
      <c r="E90" s="43">
        <v>1.1399999999999999</v>
      </c>
      <c r="F90" s="43">
        <v>0.65</v>
      </c>
      <c r="G90" s="43">
        <v>0.31</v>
      </c>
      <c r="H90" s="43">
        <v>0.7</v>
      </c>
      <c r="I90" s="43">
        <v>2.1</v>
      </c>
      <c r="J90" s="43">
        <v>14.37</v>
      </c>
      <c r="K90" s="43">
        <v>1.3</v>
      </c>
      <c r="L90" s="43">
        <v>0.02</v>
      </c>
      <c r="M90" s="43">
        <v>0.02</v>
      </c>
      <c r="N90" s="43">
        <v>0.4</v>
      </c>
      <c r="O90" s="43">
        <v>1.24</v>
      </c>
      <c r="P90" s="43">
        <v>0.99</v>
      </c>
      <c r="Q90" s="43">
        <v>0.09</v>
      </c>
      <c r="R90" s="43">
        <v>0.4</v>
      </c>
      <c r="S90" s="43">
        <v>1.29</v>
      </c>
      <c r="T90" s="150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2"/>
    </row>
    <row r="92" spans="1:65" ht="15">
      <c r="B92" s="8" t="s">
        <v>583</v>
      </c>
      <c r="BM92" s="27" t="s">
        <v>67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238</v>
      </c>
      <c r="E93" s="17" t="s">
        <v>238</v>
      </c>
      <c r="F93" s="17" t="s">
        <v>238</v>
      </c>
      <c r="G93" s="17" t="s">
        <v>238</v>
      </c>
      <c r="H93" s="17" t="s">
        <v>238</v>
      </c>
      <c r="I93" s="17" t="s">
        <v>238</v>
      </c>
      <c r="J93" s="17" t="s">
        <v>238</v>
      </c>
      <c r="K93" s="17" t="s">
        <v>238</v>
      </c>
      <c r="L93" s="17" t="s">
        <v>238</v>
      </c>
      <c r="M93" s="17" t="s">
        <v>238</v>
      </c>
      <c r="N93" s="17" t="s">
        <v>238</v>
      </c>
      <c r="O93" s="17" t="s">
        <v>238</v>
      </c>
      <c r="P93" s="17" t="s">
        <v>238</v>
      </c>
      <c r="Q93" s="17" t="s">
        <v>238</v>
      </c>
      <c r="R93" s="17" t="s">
        <v>238</v>
      </c>
      <c r="S93" s="17" t="s">
        <v>238</v>
      </c>
      <c r="T93" s="150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239</v>
      </c>
      <c r="C94" s="9" t="s">
        <v>239</v>
      </c>
      <c r="D94" s="148" t="s">
        <v>241</v>
      </c>
      <c r="E94" s="149" t="s">
        <v>243</v>
      </c>
      <c r="F94" s="149" t="s">
        <v>244</v>
      </c>
      <c r="G94" s="149" t="s">
        <v>246</v>
      </c>
      <c r="H94" s="149" t="s">
        <v>247</v>
      </c>
      <c r="I94" s="149" t="s">
        <v>248</v>
      </c>
      <c r="J94" s="149" t="s">
        <v>249</v>
      </c>
      <c r="K94" s="149" t="s">
        <v>250</v>
      </c>
      <c r="L94" s="149" t="s">
        <v>251</v>
      </c>
      <c r="M94" s="149" t="s">
        <v>252</v>
      </c>
      <c r="N94" s="149" t="s">
        <v>253</v>
      </c>
      <c r="O94" s="149" t="s">
        <v>255</v>
      </c>
      <c r="P94" s="149" t="s">
        <v>273</v>
      </c>
      <c r="Q94" s="149" t="s">
        <v>256</v>
      </c>
      <c r="R94" s="149" t="s">
        <v>257</v>
      </c>
      <c r="S94" s="149" t="s">
        <v>258</v>
      </c>
      <c r="T94" s="150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316</v>
      </c>
      <c r="E95" s="11" t="s">
        <v>275</v>
      </c>
      <c r="F95" s="11" t="s">
        <v>275</v>
      </c>
      <c r="G95" s="11" t="s">
        <v>275</v>
      </c>
      <c r="H95" s="11" t="s">
        <v>275</v>
      </c>
      <c r="I95" s="11" t="s">
        <v>276</v>
      </c>
      <c r="J95" s="11" t="s">
        <v>275</v>
      </c>
      <c r="K95" s="11" t="s">
        <v>276</v>
      </c>
      <c r="L95" s="11" t="s">
        <v>275</v>
      </c>
      <c r="M95" s="11" t="s">
        <v>275</v>
      </c>
      <c r="N95" s="11" t="s">
        <v>275</v>
      </c>
      <c r="O95" s="11" t="s">
        <v>275</v>
      </c>
      <c r="P95" s="11" t="s">
        <v>275</v>
      </c>
      <c r="Q95" s="11" t="s">
        <v>275</v>
      </c>
      <c r="R95" s="11" t="s">
        <v>276</v>
      </c>
      <c r="S95" s="11" t="s">
        <v>275</v>
      </c>
      <c r="T95" s="150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319</v>
      </c>
      <c r="E96" s="25" t="s">
        <v>120</v>
      </c>
      <c r="F96" s="25" t="s">
        <v>318</v>
      </c>
      <c r="G96" s="25" t="s">
        <v>317</v>
      </c>
      <c r="H96" s="25" t="s">
        <v>319</v>
      </c>
      <c r="I96" s="25" t="s">
        <v>317</v>
      </c>
      <c r="J96" s="25" t="s">
        <v>317</v>
      </c>
      <c r="K96" s="25" t="s">
        <v>319</v>
      </c>
      <c r="L96" s="25" t="s">
        <v>319</v>
      </c>
      <c r="M96" s="25" t="s">
        <v>317</v>
      </c>
      <c r="N96" s="25" t="s">
        <v>317</v>
      </c>
      <c r="O96" s="25" t="s">
        <v>317</v>
      </c>
      <c r="P96" s="25" t="s">
        <v>317</v>
      </c>
      <c r="Q96" s="25" t="s">
        <v>317</v>
      </c>
      <c r="R96" s="25" t="s">
        <v>317</v>
      </c>
      <c r="S96" s="25" t="s">
        <v>317</v>
      </c>
      <c r="T96" s="150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0.12310000000000001</v>
      </c>
      <c r="E97" s="21">
        <v>0.16</v>
      </c>
      <c r="F97" s="144" t="s">
        <v>221</v>
      </c>
      <c r="G97" s="21">
        <v>0.17</v>
      </c>
      <c r="H97" s="21">
        <v>0.15</v>
      </c>
      <c r="I97" s="144">
        <v>0.2</v>
      </c>
      <c r="J97" s="144">
        <v>0.14000000000000001</v>
      </c>
      <c r="K97" s="21">
        <v>0.12</v>
      </c>
      <c r="L97" s="21">
        <v>0.12</v>
      </c>
      <c r="M97" s="21">
        <v>0.13</v>
      </c>
      <c r="N97" s="21">
        <v>0.13</v>
      </c>
      <c r="O97" s="21">
        <v>0.15</v>
      </c>
      <c r="P97" s="21">
        <v>0.13</v>
      </c>
      <c r="Q97" s="21">
        <v>0.1458634274</v>
      </c>
      <c r="R97" s="21">
        <v>0.14000000000000001</v>
      </c>
      <c r="S97" s="151">
        <v>0.08</v>
      </c>
      <c r="T97" s="150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0.1123</v>
      </c>
      <c r="E98" s="11">
        <v>0.17</v>
      </c>
      <c r="F98" s="145" t="s">
        <v>221</v>
      </c>
      <c r="G98" s="11">
        <v>0.17</v>
      </c>
      <c r="H98" s="11">
        <v>0.15</v>
      </c>
      <c r="I98" s="145">
        <v>0.2</v>
      </c>
      <c r="J98" s="145">
        <v>0.39</v>
      </c>
      <c r="K98" s="11">
        <v>0.12</v>
      </c>
      <c r="L98" s="11">
        <v>0.14000000000000001</v>
      </c>
      <c r="M98" s="11">
        <v>0.13</v>
      </c>
      <c r="N98" s="11">
        <v>0.13</v>
      </c>
      <c r="O98" s="11">
        <v>0.14000000000000001</v>
      </c>
      <c r="P98" s="11">
        <v>0.12</v>
      </c>
      <c r="Q98" s="11">
        <v>0.14354976786666665</v>
      </c>
      <c r="R98" s="11">
        <v>0.14000000000000001</v>
      </c>
      <c r="S98" s="11">
        <v>0.11</v>
      </c>
      <c r="T98" s="150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1">
        <v>0.1391</v>
      </c>
      <c r="E99" s="11">
        <v>0.15</v>
      </c>
      <c r="F99" s="145" t="s">
        <v>221</v>
      </c>
      <c r="G99" s="11">
        <v>0.17</v>
      </c>
      <c r="H99" s="11">
        <v>0.13</v>
      </c>
      <c r="I99" s="145">
        <v>0.2</v>
      </c>
      <c r="J99" s="145" t="s">
        <v>291</v>
      </c>
      <c r="K99" s="11">
        <v>0.13</v>
      </c>
      <c r="L99" s="11">
        <v>0.12</v>
      </c>
      <c r="M99" s="11">
        <v>0.13</v>
      </c>
      <c r="N99" s="11">
        <v>0.13</v>
      </c>
      <c r="O99" s="11">
        <v>0.15</v>
      </c>
      <c r="P99" s="11">
        <v>0.12</v>
      </c>
      <c r="Q99" s="11">
        <v>0.14831659019999999</v>
      </c>
      <c r="R99" s="11">
        <v>0.14000000000000001</v>
      </c>
      <c r="S99" s="11">
        <v>0.11</v>
      </c>
      <c r="T99" s="150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0.1346</v>
      </c>
      <c r="E100" s="11">
        <v>0.16</v>
      </c>
      <c r="F100" s="145" t="s">
        <v>221</v>
      </c>
      <c r="G100" s="11">
        <v>0.16</v>
      </c>
      <c r="H100" s="11">
        <v>0.18</v>
      </c>
      <c r="I100" s="145">
        <v>0.2</v>
      </c>
      <c r="J100" s="145">
        <v>0.26</v>
      </c>
      <c r="K100" s="11">
        <v>0.15</v>
      </c>
      <c r="L100" s="11">
        <v>0.12</v>
      </c>
      <c r="M100" s="11">
        <v>0.13</v>
      </c>
      <c r="N100" s="11">
        <v>0.13</v>
      </c>
      <c r="O100" s="11">
        <v>0.15</v>
      </c>
      <c r="P100" s="11">
        <v>0.13</v>
      </c>
      <c r="Q100" s="11">
        <v>0.1468328015</v>
      </c>
      <c r="R100" s="11">
        <v>0.13</v>
      </c>
      <c r="S100" s="11">
        <v>0.13</v>
      </c>
      <c r="T100" s="150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0.13821107206837607</v>
      </c>
    </row>
    <row r="101" spans="1:65">
      <c r="A101" s="29"/>
      <c r="B101" s="19">
        <v>1</v>
      </c>
      <c r="C101" s="9">
        <v>5</v>
      </c>
      <c r="D101" s="11">
        <v>0.13139999999999999</v>
      </c>
      <c r="E101" s="11">
        <v>0.15</v>
      </c>
      <c r="F101" s="145" t="s">
        <v>221</v>
      </c>
      <c r="G101" s="11">
        <v>0.17</v>
      </c>
      <c r="H101" s="11">
        <v>0.14000000000000001</v>
      </c>
      <c r="I101" s="145">
        <v>0.2</v>
      </c>
      <c r="J101" s="145">
        <v>0.13</v>
      </c>
      <c r="K101" s="11">
        <v>0.15</v>
      </c>
      <c r="L101" s="11">
        <v>0.13</v>
      </c>
      <c r="M101" s="11">
        <v>0.12</v>
      </c>
      <c r="N101" s="11">
        <v>0.13</v>
      </c>
      <c r="O101" s="11">
        <v>0.15</v>
      </c>
      <c r="P101" s="11">
        <v>0.13</v>
      </c>
      <c r="Q101" s="11">
        <v>0.13741449503333333</v>
      </c>
      <c r="R101" s="11">
        <v>0.14000000000000001</v>
      </c>
      <c r="S101" s="146">
        <v>0.08</v>
      </c>
      <c r="T101" s="150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131</v>
      </c>
    </row>
    <row r="102" spans="1:65">
      <c r="A102" s="29"/>
      <c r="B102" s="19">
        <v>1</v>
      </c>
      <c r="C102" s="9">
        <v>6</v>
      </c>
      <c r="D102" s="11">
        <v>0.1363</v>
      </c>
      <c r="E102" s="11">
        <v>0.17</v>
      </c>
      <c r="F102" s="145" t="s">
        <v>221</v>
      </c>
      <c r="G102" s="11">
        <v>0.17</v>
      </c>
      <c r="H102" s="11">
        <v>0.14000000000000001</v>
      </c>
      <c r="I102" s="145">
        <v>0.2</v>
      </c>
      <c r="J102" s="145" t="s">
        <v>291</v>
      </c>
      <c r="K102" s="11">
        <v>0.14000000000000001</v>
      </c>
      <c r="L102" s="11">
        <v>0.13</v>
      </c>
      <c r="M102" s="11">
        <v>0.13</v>
      </c>
      <c r="N102" s="11">
        <v>0.13</v>
      </c>
      <c r="O102" s="11">
        <v>0.15</v>
      </c>
      <c r="P102" s="11">
        <v>0.12</v>
      </c>
      <c r="Q102" s="11">
        <v>0.14168653933333333</v>
      </c>
      <c r="R102" s="11">
        <v>0.14000000000000001</v>
      </c>
      <c r="S102" s="11">
        <v>0.11</v>
      </c>
      <c r="T102" s="150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9"/>
      <c r="B103" s="20" t="s">
        <v>267</v>
      </c>
      <c r="C103" s="12"/>
      <c r="D103" s="22">
        <v>0.12946666666666665</v>
      </c>
      <c r="E103" s="22">
        <v>0.16</v>
      </c>
      <c r="F103" s="22" t="s">
        <v>663</v>
      </c>
      <c r="G103" s="22">
        <v>0.16833333333333333</v>
      </c>
      <c r="H103" s="22">
        <v>0.14833333333333334</v>
      </c>
      <c r="I103" s="22">
        <v>0.19999999999999998</v>
      </c>
      <c r="J103" s="22">
        <v>0.23</v>
      </c>
      <c r="K103" s="22">
        <v>0.13500000000000001</v>
      </c>
      <c r="L103" s="22">
        <v>0.12666666666666668</v>
      </c>
      <c r="M103" s="22">
        <v>0.12833333333333333</v>
      </c>
      <c r="N103" s="22">
        <v>0.13</v>
      </c>
      <c r="O103" s="22">
        <v>0.14833333333333334</v>
      </c>
      <c r="P103" s="22">
        <v>0.125</v>
      </c>
      <c r="Q103" s="22">
        <v>0.14394393688888887</v>
      </c>
      <c r="R103" s="22">
        <v>0.13833333333333334</v>
      </c>
      <c r="S103" s="22">
        <v>0.10333333333333333</v>
      </c>
      <c r="T103" s="150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9"/>
      <c r="B104" s="3" t="s">
        <v>268</v>
      </c>
      <c r="C104" s="28"/>
      <c r="D104" s="11">
        <v>0.13300000000000001</v>
      </c>
      <c r="E104" s="11">
        <v>0.16</v>
      </c>
      <c r="F104" s="11" t="s">
        <v>663</v>
      </c>
      <c r="G104" s="11">
        <v>0.17</v>
      </c>
      <c r="H104" s="11">
        <v>0.14500000000000002</v>
      </c>
      <c r="I104" s="11">
        <v>0.2</v>
      </c>
      <c r="J104" s="11">
        <v>0.2</v>
      </c>
      <c r="K104" s="11">
        <v>0.13500000000000001</v>
      </c>
      <c r="L104" s="11">
        <v>0.125</v>
      </c>
      <c r="M104" s="11">
        <v>0.13</v>
      </c>
      <c r="N104" s="11">
        <v>0.13</v>
      </c>
      <c r="O104" s="11">
        <v>0.15</v>
      </c>
      <c r="P104" s="11">
        <v>0.125</v>
      </c>
      <c r="Q104" s="11">
        <v>0.14470659763333332</v>
      </c>
      <c r="R104" s="11">
        <v>0.14000000000000001</v>
      </c>
      <c r="S104" s="11">
        <v>0.11</v>
      </c>
      <c r="T104" s="150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9"/>
      <c r="B105" s="3" t="s">
        <v>269</v>
      </c>
      <c r="C105" s="28"/>
      <c r="D105" s="23">
        <v>1.0048018046692921E-2</v>
      </c>
      <c r="E105" s="23">
        <v>8.9442719099991665E-3</v>
      </c>
      <c r="F105" s="23" t="s">
        <v>663</v>
      </c>
      <c r="G105" s="23">
        <v>4.0824829046386341E-3</v>
      </c>
      <c r="H105" s="23">
        <v>1.7224014243685103E-2</v>
      </c>
      <c r="I105" s="23">
        <v>3.0404709722440586E-17</v>
      </c>
      <c r="J105" s="23">
        <v>0.12192894105447925</v>
      </c>
      <c r="K105" s="23">
        <v>1.3784048752090222E-2</v>
      </c>
      <c r="L105" s="23">
        <v>8.1649658092772665E-3</v>
      </c>
      <c r="M105" s="23">
        <v>4.0824829046386332E-3</v>
      </c>
      <c r="N105" s="23">
        <v>0</v>
      </c>
      <c r="O105" s="23">
        <v>4.0824829046386219E-3</v>
      </c>
      <c r="P105" s="23">
        <v>5.4772255750516656E-3</v>
      </c>
      <c r="Q105" s="23">
        <v>3.9757993769740235E-3</v>
      </c>
      <c r="R105" s="23">
        <v>4.0824829046386341E-3</v>
      </c>
      <c r="S105" s="23">
        <v>1.9663841605003476E-2</v>
      </c>
      <c r="T105" s="150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9"/>
      <c r="B106" s="3" t="s">
        <v>87</v>
      </c>
      <c r="C106" s="28"/>
      <c r="D106" s="13">
        <v>7.7610850000202805E-2</v>
      </c>
      <c r="E106" s="13">
        <v>5.590169943749479E-2</v>
      </c>
      <c r="F106" s="13" t="s">
        <v>663</v>
      </c>
      <c r="G106" s="13">
        <v>2.425237369092258E-2</v>
      </c>
      <c r="H106" s="13">
        <v>0.11611694995742765</v>
      </c>
      <c r="I106" s="13">
        <v>1.5202354861220294E-16</v>
      </c>
      <c r="J106" s="13">
        <v>0.53012583067164887</v>
      </c>
      <c r="K106" s="13">
        <v>0.10210406483029794</v>
      </c>
      <c r="L106" s="13">
        <v>6.4460256389031051E-2</v>
      </c>
      <c r="M106" s="13">
        <v>3.1811555101080261E-2</v>
      </c>
      <c r="N106" s="13">
        <v>0</v>
      </c>
      <c r="O106" s="13">
        <v>2.7522356660485088E-2</v>
      </c>
      <c r="P106" s="13">
        <v>4.3817804600413325E-2</v>
      </c>
      <c r="Q106" s="13">
        <v>2.762047129531385E-2</v>
      </c>
      <c r="R106" s="13">
        <v>2.9511924611845548E-2</v>
      </c>
      <c r="S106" s="13">
        <v>0.19029524133874332</v>
      </c>
      <c r="T106" s="150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9"/>
      <c r="B107" s="3" t="s">
        <v>270</v>
      </c>
      <c r="C107" s="28"/>
      <c r="D107" s="13">
        <v>-6.3268486893606979E-2</v>
      </c>
      <c r="E107" s="13">
        <v>0.15764965574425527</v>
      </c>
      <c r="F107" s="13" t="s">
        <v>663</v>
      </c>
      <c r="G107" s="13">
        <v>0.21794390864760183</v>
      </c>
      <c r="H107" s="13">
        <v>7.323770167957E-2</v>
      </c>
      <c r="I107" s="13">
        <v>0.44706206968031892</v>
      </c>
      <c r="J107" s="13">
        <v>0.66412138013236688</v>
      </c>
      <c r="K107" s="13">
        <v>-2.3233102965784624E-2</v>
      </c>
      <c r="L107" s="13">
        <v>-8.3527355869131292E-2</v>
      </c>
      <c r="M107" s="13">
        <v>-7.1468505288462048E-2</v>
      </c>
      <c r="N107" s="13">
        <v>-5.9409654707792692E-2</v>
      </c>
      <c r="O107" s="13">
        <v>7.323770167957E-2</v>
      </c>
      <c r="P107" s="13">
        <v>-9.5586206449800648E-2</v>
      </c>
      <c r="Q107" s="13">
        <v>4.1479056161843664E-2</v>
      </c>
      <c r="R107" s="13">
        <v>8.845981955538651E-4</v>
      </c>
      <c r="S107" s="13">
        <v>-0.25235126399850194</v>
      </c>
      <c r="T107" s="150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9"/>
      <c r="B108" s="44" t="s">
        <v>271</v>
      </c>
      <c r="C108" s="45"/>
      <c r="D108" s="43">
        <v>0.6</v>
      </c>
      <c r="E108" s="43">
        <v>1.46</v>
      </c>
      <c r="F108" s="43">
        <v>7.53</v>
      </c>
      <c r="G108" s="43">
        <v>2.02</v>
      </c>
      <c r="H108" s="43">
        <v>0.67</v>
      </c>
      <c r="I108" s="43" t="s">
        <v>272</v>
      </c>
      <c r="J108" s="43">
        <v>1.57</v>
      </c>
      <c r="K108" s="43">
        <v>0.22</v>
      </c>
      <c r="L108" s="43">
        <v>0.79</v>
      </c>
      <c r="M108" s="43">
        <v>0.67</v>
      </c>
      <c r="N108" s="43">
        <v>0.56000000000000005</v>
      </c>
      <c r="O108" s="43">
        <v>0.67</v>
      </c>
      <c r="P108" s="43">
        <v>0.9</v>
      </c>
      <c r="Q108" s="43">
        <v>0.38</v>
      </c>
      <c r="R108" s="43">
        <v>0</v>
      </c>
      <c r="S108" s="43">
        <v>2.36</v>
      </c>
      <c r="T108" s="150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30" t="s">
        <v>304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BM109" s="52"/>
    </row>
    <row r="110" spans="1:65">
      <c r="BM110" s="52"/>
    </row>
    <row r="111" spans="1:65" ht="15">
      <c r="B111" s="8" t="s">
        <v>584</v>
      </c>
      <c r="BM111" s="27" t="s">
        <v>67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238</v>
      </c>
      <c r="E112" s="17" t="s">
        <v>238</v>
      </c>
      <c r="F112" s="17" t="s">
        <v>238</v>
      </c>
      <c r="G112" s="17" t="s">
        <v>238</v>
      </c>
      <c r="H112" s="17" t="s">
        <v>238</v>
      </c>
      <c r="I112" s="17" t="s">
        <v>238</v>
      </c>
      <c r="J112" s="17" t="s">
        <v>238</v>
      </c>
      <c r="K112" s="17" t="s">
        <v>238</v>
      </c>
      <c r="L112" s="17" t="s">
        <v>238</v>
      </c>
      <c r="M112" s="17" t="s">
        <v>238</v>
      </c>
      <c r="N112" s="17" t="s">
        <v>238</v>
      </c>
      <c r="O112" s="17" t="s">
        <v>238</v>
      </c>
      <c r="P112" s="17" t="s">
        <v>238</v>
      </c>
      <c r="Q112" s="17" t="s">
        <v>238</v>
      </c>
      <c r="R112" s="17" t="s">
        <v>238</v>
      </c>
      <c r="S112" s="17" t="s">
        <v>238</v>
      </c>
      <c r="T112" s="17" t="s">
        <v>238</v>
      </c>
      <c r="U112" s="150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239</v>
      </c>
      <c r="C113" s="9" t="s">
        <v>239</v>
      </c>
      <c r="D113" s="148" t="s">
        <v>242</v>
      </c>
      <c r="E113" s="149" t="s">
        <v>243</v>
      </c>
      <c r="F113" s="149" t="s">
        <v>244</v>
      </c>
      <c r="G113" s="149" t="s">
        <v>245</v>
      </c>
      <c r="H113" s="149" t="s">
        <v>246</v>
      </c>
      <c r="I113" s="149" t="s">
        <v>247</v>
      </c>
      <c r="J113" s="149" t="s">
        <v>248</v>
      </c>
      <c r="K113" s="149" t="s">
        <v>249</v>
      </c>
      <c r="L113" s="149" t="s">
        <v>250</v>
      </c>
      <c r="M113" s="149" t="s">
        <v>251</v>
      </c>
      <c r="N113" s="149" t="s">
        <v>252</v>
      </c>
      <c r="O113" s="149" t="s">
        <v>253</v>
      </c>
      <c r="P113" s="149" t="s">
        <v>255</v>
      </c>
      <c r="Q113" s="149" t="s">
        <v>273</v>
      </c>
      <c r="R113" s="149" t="s">
        <v>256</v>
      </c>
      <c r="S113" s="149" t="s">
        <v>257</v>
      </c>
      <c r="T113" s="149" t="s">
        <v>258</v>
      </c>
      <c r="U113" s="150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276</v>
      </c>
      <c r="E114" s="11" t="s">
        <v>275</v>
      </c>
      <c r="F114" s="11" t="s">
        <v>275</v>
      </c>
      <c r="G114" s="11" t="s">
        <v>316</v>
      </c>
      <c r="H114" s="11" t="s">
        <v>275</v>
      </c>
      <c r="I114" s="11" t="s">
        <v>275</v>
      </c>
      <c r="J114" s="11" t="s">
        <v>276</v>
      </c>
      <c r="K114" s="11" t="s">
        <v>275</v>
      </c>
      <c r="L114" s="11" t="s">
        <v>276</v>
      </c>
      <c r="M114" s="11" t="s">
        <v>275</v>
      </c>
      <c r="N114" s="11" t="s">
        <v>275</v>
      </c>
      <c r="O114" s="11" t="s">
        <v>275</v>
      </c>
      <c r="P114" s="11" t="s">
        <v>275</v>
      </c>
      <c r="Q114" s="11" t="s">
        <v>275</v>
      </c>
      <c r="R114" s="11" t="s">
        <v>275</v>
      </c>
      <c r="S114" s="11" t="s">
        <v>276</v>
      </c>
      <c r="T114" s="11" t="s">
        <v>275</v>
      </c>
      <c r="U114" s="150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317</v>
      </c>
      <c r="E115" s="25" t="s">
        <v>120</v>
      </c>
      <c r="F115" s="25" t="s">
        <v>318</v>
      </c>
      <c r="G115" s="25" t="s">
        <v>317</v>
      </c>
      <c r="H115" s="25" t="s">
        <v>317</v>
      </c>
      <c r="I115" s="25" t="s">
        <v>319</v>
      </c>
      <c r="J115" s="25" t="s">
        <v>317</v>
      </c>
      <c r="K115" s="25" t="s">
        <v>317</v>
      </c>
      <c r="L115" s="25" t="s">
        <v>319</v>
      </c>
      <c r="M115" s="25" t="s">
        <v>319</v>
      </c>
      <c r="N115" s="25" t="s">
        <v>317</v>
      </c>
      <c r="O115" s="25" t="s">
        <v>317</v>
      </c>
      <c r="P115" s="25" t="s">
        <v>317</v>
      </c>
      <c r="Q115" s="25" t="s">
        <v>317</v>
      </c>
      <c r="R115" s="25" t="s">
        <v>317</v>
      </c>
      <c r="S115" s="25" t="s">
        <v>317</v>
      </c>
      <c r="T115" s="25" t="s">
        <v>317</v>
      </c>
      <c r="U115" s="150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0.28000000000000003</v>
      </c>
      <c r="E116" s="21">
        <v>0.26</v>
      </c>
      <c r="F116" s="21">
        <v>0.23605275511158233</v>
      </c>
      <c r="G116" s="144" t="s">
        <v>108</v>
      </c>
      <c r="H116" s="144">
        <v>0.17</v>
      </c>
      <c r="I116" s="21">
        <v>0.3</v>
      </c>
      <c r="J116" s="21">
        <v>0.27</v>
      </c>
      <c r="K116" s="21">
        <v>0.27</v>
      </c>
      <c r="L116" s="21">
        <v>0.28000000000000003</v>
      </c>
      <c r="M116" s="21">
        <v>0.24</v>
      </c>
      <c r="N116" s="21">
        <v>0.23400000000000001</v>
      </c>
      <c r="O116" s="21">
        <v>0.27100000000000002</v>
      </c>
      <c r="P116" s="21">
        <v>0.27300000000000002</v>
      </c>
      <c r="Q116" s="21">
        <v>0.26200000000000001</v>
      </c>
      <c r="R116" s="21">
        <v>0.27858003010000004</v>
      </c>
      <c r="S116" s="21">
        <v>0.27</v>
      </c>
      <c r="T116" s="21">
        <v>0.26</v>
      </c>
      <c r="U116" s="150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0.26</v>
      </c>
      <c r="E117" s="11">
        <v>0.27</v>
      </c>
      <c r="F117" s="11">
        <v>0.24360755823545421</v>
      </c>
      <c r="G117" s="145" t="s">
        <v>108</v>
      </c>
      <c r="H117" s="145">
        <v>0.21</v>
      </c>
      <c r="I117" s="11">
        <v>0.28999999999999998</v>
      </c>
      <c r="J117" s="11">
        <v>0.28999999999999998</v>
      </c>
      <c r="K117" s="11">
        <v>0.3</v>
      </c>
      <c r="L117" s="11">
        <v>0.28999999999999998</v>
      </c>
      <c r="M117" s="11">
        <v>0.22</v>
      </c>
      <c r="N117" s="11">
        <v>0.23599999999999999</v>
      </c>
      <c r="O117" s="11">
        <v>0.27400000000000002</v>
      </c>
      <c r="P117" s="11">
        <v>0.26400000000000001</v>
      </c>
      <c r="Q117" s="11">
        <v>0.25800000000000001</v>
      </c>
      <c r="R117" s="11">
        <v>0.26931004253333335</v>
      </c>
      <c r="S117" s="11">
        <v>0.27</v>
      </c>
      <c r="T117" s="11">
        <v>0.26</v>
      </c>
      <c r="U117" s="150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0.25</v>
      </c>
      <c r="E118" s="11">
        <v>0.26</v>
      </c>
      <c r="F118" s="11">
        <v>0.24129200635306136</v>
      </c>
      <c r="G118" s="145" t="s">
        <v>108</v>
      </c>
      <c r="H118" s="145">
        <v>0.18</v>
      </c>
      <c r="I118" s="11">
        <v>0.28000000000000003</v>
      </c>
      <c r="J118" s="11">
        <v>0.28999999999999998</v>
      </c>
      <c r="K118" s="11">
        <v>0.26</v>
      </c>
      <c r="L118" s="11">
        <v>0.28000000000000003</v>
      </c>
      <c r="M118" s="11">
        <v>0.23</v>
      </c>
      <c r="N118" s="11">
        <v>0.23900000000000002</v>
      </c>
      <c r="O118" s="11">
        <v>0.27300000000000002</v>
      </c>
      <c r="P118" s="11">
        <v>0.29799999999999999</v>
      </c>
      <c r="Q118" s="11">
        <v>0.255</v>
      </c>
      <c r="R118" s="11">
        <v>0.27384607433333336</v>
      </c>
      <c r="S118" s="11">
        <v>0.26</v>
      </c>
      <c r="T118" s="11">
        <v>0.26</v>
      </c>
      <c r="U118" s="150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0.27</v>
      </c>
      <c r="E119" s="11">
        <v>0.28000000000000003</v>
      </c>
      <c r="F119" s="11">
        <v>0.25339100229162742</v>
      </c>
      <c r="G119" s="145" t="s">
        <v>108</v>
      </c>
      <c r="H119" s="145">
        <v>0.19</v>
      </c>
      <c r="I119" s="11">
        <v>0.28000000000000003</v>
      </c>
      <c r="J119" s="11">
        <v>0.3</v>
      </c>
      <c r="K119" s="11">
        <v>0.24</v>
      </c>
      <c r="L119" s="11">
        <v>0.28000000000000003</v>
      </c>
      <c r="M119" s="11">
        <v>0.23</v>
      </c>
      <c r="N119" s="11">
        <v>0.23100000000000001</v>
      </c>
      <c r="O119" s="11">
        <v>0.27400000000000002</v>
      </c>
      <c r="P119" s="11">
        <v>0.25700000000000001</v>
      </c>
      <c r="Q119" s="11">
        <v>0.25800000000000001</v>
      </c>
      <c r="R119" s="11">
        <v>0.27123662599999998</v>
      </c>
      <c r="S119" s="11">
        <v>0.26</v>
      </c>
      <c r="T119" s="11">
        <v>0.27</v>
      </c>
      <c r="U119" s="150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0.26467542751419171</v>
      </c>
    </row>
    <row r="120" spans="1:65">
      <c r="A120" s="29"/>
      <c r="B120" s="19">
        <v>1</v>
      </c>
      <c r="C120" s="9">
        <v>5</v>
      </c>
      <c r="D120" s="11">
        <v>0.24</v>
      </c>
      <c r="E120" s="11">
        <v>0.27</v>
      </c>
      <c r="F120" s="11">
        <v>0.25237877746846493</v>
      </c>
      <c r="G120" s="145" t="s">
        <v>108</v>
      </c>
      <c r="H120" s="145">
        <v>0.17</v>
      </c>
      <c r="I120" s="11">
        <v>0.27</v>
      </c>
      <c r="J120" s="11">
        <v>0.28000000000000003</v>
      </c>
      <c r="K120" s="11">
        <v>0.26</v>
      </c>
      <c r="L120" s="11">
        <v>0.26</v>
      </c>
      <c r="M120" s="11">
        <v>0.26</v>
      </c>
      <c r="N120" s="11">
        <v>0.253</v>
      </c>
      <c r="O120" s="11">
        <v>0.27900000000000003</v>
      </c>
      <c r="P120" s="11">
        <v>0.26600000000000001</v>
      </c>
      <c r="Q120" s="11">
        <v>0.26900000000000002</v>
      </c>
      <c r="R120" s="11">
        <v>0.27240470083333329</v>
      </c>
      <c r="S120" s="11">
        <v>0.25</v>
      </c>
      <c r="T120" s="11">
        <v>0.26</v>
      </c>
      <c r="U120" s="150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132</v>
      </c>
    </row>
    <row r="121" spans="1:65">
      <c r="A121" s="29"/>
      <c r="B121" s="19">
        <v>1</v>
      </c>
      <c r="C121" s="9">
        <v>6</v>
      </c>
      <c r="D121" s="11">
        <v>0.27</v>
      </c>
      <c r="E121" s="11">
        <v>0.27</v>
      </c>
      <c r="F121" s="11">
        <v>0.25215448481706659</v>
      </c>
      <c r="G121" s="145" t="s">
        <v>108</v>
      </c>
      <c r="H121" s="145">
        <v>0.19</v>
      </c>
      <c r="I121" s="11">
        <v>0.3</v>
      </c>
      <c r="J121" s="11">
        <v>0.28999999999999998</v>
      </c>
      <c r="K121" s="11">
        <v>0.25</v>
      </c>
      <c r="L121" s="11">
        <v>0.27</v>
      </c>
      <c r="M121" s="11">
        <v>0.25</v>
      </c>
      <c r="N121" s="11">
        <v>0.23900000000000002</v>
      </c>
      <c r="O121" s="11">
        <v>0.29699999999999999</v>
      </c>
      <c r="P121" s="11">
        <v>0.26400000000000001</v>
      </c>
      <c r="Q121" s="11">
        <v>0.25600000000000001</v>
      </c>
      <c r="R121" s="11">
        <v>0.26653441820000001</v>
      </c>
      <c r="S121" s="11">
        <v>0.26</v>
      </c>
      <c r="T121" s="11">
        <v>0.26</v>
      </c>
      <c r="U121" s="150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9"/>
      <c r="B122" s="20" t="s">
        <v>267</v>
      </c>
      <c r="C122" s="12"/>
      <c r="D122" s="22">
        <v>0.26166666666666666</v>
      </c>
      <c r="E122" s="22">
        <v>0.26833333333333337</v>
      </c>
      <c r="F122" s="22">
        <v>0.24647943071287615</v>
      </c>
      <c r="G122" s="22" t="s">
        <v>663</v>
      </c>
      <c r="H122" s="22">
        <v>0.18500000000000003</v>
      </c>
      <c r="I122" s="22">
        <v>0.28666666666666668</v>
      </c>
      <c r="J122" s="22">
        <v>0.28666666666666668</v>
      </c>
      <c r="K122" s="22">
        <v>0.26333333333333336</v>
      </c>
      <c r="L122" s="22">
        <v>0.27666666666666667</v>
      </c>
      <c r="M122" s="22">
        <v>0.23833333333333331</v>
      </c>
      <c r="N122" s="22">
        <v>0.23866666666666669</v>
      </c>
      <c r="O122" s="22">
        <v>0.27799999999999997</v>
      </c>
      <c r="P122" s="22">
        <v>0.27033333333333337</v>
      </c>
      <c r="Q122" s="22">
        <v>0.25966666666666666</v>
      </c>
      <c r="R122" s="22">
        <v>0.27198531533333331</v>
      </c>
      <c r="S122" s="22">
        <v>0.26166666666666666</v>
      </c>
      <c r="T122" s="22">
        <v>0.26166666666666666</v>
      </c>
      <c r="U122" s="150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9"/>
      <c r="B123" s="3" t="s">
        <v>268</v>
      </c>
      <c r="C123" s="28"/>
      <c r="D123" s="11">
        <v>0.26500000000000001</v>
      </c>
      <c r="E123" s="11">
        <v>0.27</v>
      </c>
      <c r="F123" s="11">
        <v>0.2478810215262604</v>
      </c>
      <c r="G123" s="11" t="s">
        <v>663</v>
      </c>
      <c r="H123" s="11">
        <v>0.185</v>
      </c>
      <c r="I123" s="11">
        <v>0.28500000000000003</v>
      </c>
      <c r="J123" s="11">
        <v>0.28999999999999998</v>
      </c>
      <c r="K123" s="11">
        <v>0.26</v>
      </c>
      <c r="L123" s="11">
        <v>0.28000000000000003</v>
      </c>
      <c r="M123" s="11">
        <v>0.23499999999999999</v>
      </c>
      <c r="N123" s="11">
        <v>0.23749999999999999</v>
      </c>
      <c r="O123" s="11">
        <v>0.27400000000000002</v>
      </c>
      <c r="P123" s="11">
        <v>0.26500000000000001</v>
      </c>
      <c r="Q123" s="11">
        <v>0.25800000000000001</v>
      </c>
      <c r="R123" s="11">
        <v>0.27182066341666666</v>
      </c>
      <c r="S123" s="11">
        <v>0.26</v>
      </c>
      <c r="T123" s="11">
        <v>0.26</v>
      </c>
      <c r="U123" s="150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9"/>
      <c r="B124" s="3" t="s">
        <v>269</v>
      </c>
      <c r="C124" s="28"/>
      <c r="D124" s="23">
        <v>1.4719601443879758E-2</v>
      </c>
      <c r="E124" s="23">
        <v>7.5277265270908156E-3</v>
      </c>
      <c r="F124" s="23">
        <v>7.1923701243241977E-3</v>
      </c>
      <c r="G124" s="23" t="s">
        <v>663</v>
      </c>
      <c r="H124" s="23">
        <v>1.5165750888103095E-2</v>
      </c>
      <c r="I124" s="23">
        <v>1.2110601416389949E-2</v>
      </c>
      <c r="J124" s="23">
        <v>1.0327955589886429E-2</v>
      </c>
      <c r="K124" s="23">
        <v>2.0655911179772887E-2</v>
      </c>
      <c r="L124" s="23">
        <v>1.032795558988644E-2</v>
      </c>
      <c r="M124" s="23">
        <v>1.4719601443879744E-2</v>
      </c>
      <c r="N124" s="23">
        <v>7.6594168620507039E-3</v>
      </c>
      <c r="O124" s="23">
        <v>9.6747092979582467E-3</v>
      </c>
      <c r="P124" s="23">
        <v>1.4486775578667132E-2</v>
      </c>
      <c r="Q124" s="23">
        <v>5.1639777949432277E-3</v>
      </c>
      <c r="R124" s="23">
        <v>4.1123830302595005E-3</v>
      </c>
      <c r="S124" s="23">
        <v>7.5277265270908165E-3</v>
      </c>
      <c r="T124" s="23">
        <v>4.0824829046386332E-3</v>
      </c>
      <c r="U124" s="215"/>
      <c r="V124" s="216"/>
      <c r="W124" s="216"/>
      <c r="X124" s="216"/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  <c r="BD124" s="216"/>
      <c r="BE124" s="216"/>
      <c r="BF124" s="216"/>
      <c r="BG124" s="216"/>
      <c r="BH124" s="216"/>
      <c r="BI124" s="216"/>
      <c r="BJ124" s="216"/>
      <c r="BK124" s="216"/>
      <c r="BL124" s="216"/>
      <c r="BM124" s="53"/>
    </row>
    <row r="125" spans="1:65">
      <c r="A125" s="29"/>
      <c r="B125" s="3" t="s">
        <v>87</v>
      </c>
      <c r="C125" s="28"/>
      <c r="D125" s="13">
        <v>5.6253253925655125E-2</v>
      </c>
      <c r="E125" s="13">
        <v>2.8053639231394339E-2</v>
      </c>
      <c r="F125" s="13">
        <v>2.9180407077061894E-2</v>
      </c>
      <c r="G125" s="13" t="s">
        <v>663</v>
      </c>
      <c r="H125" s="13">
        <v>8.1977031827584285E-2</v>
      </c>
      <c r="I125" s="13">
        <v>4.2246284010662612E-2</v>
      </c>
      <c r="J125" s="13">
        <v>3.6027752057743355E-2</v>
      </c>
      <c r="K125" s="13">
        <v>7.844016903711222E-2</v>
      </c>
      <c r="L125" s="13">
        <v>3.7329959963444966E-2</v>
      </c>
      <c r="M125" s="13">
        <v>6.1760565498796133E-2</v>
      </c>
      <c r="N125" s="13">
        <v>3.209252875160909E-2</v>
      </c>
      <c r="O125" s="13">
        <v>3.4801112582583622E-2</v>
      </c>
      <c r="P125" s="13">
        <v>5.3588565642418484E-2</v>
      </c>
      <c r="Q125" s="13">
        <v>1.988694914612283E-2</v>
      </c>
      <c r="R125" s="13">
        <v>1.5119871546077933E-2</v>
      </c>
      <c r="S125" s="13">
        <v>2.8768381632194206E-2</v>
      </c>
      <c r="T125" s="13">
        <v>1.5601845495434268E-2</v>
      </c>
      <c r="U125" s="150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9"/>
      <c r="B126" s="3" t="s">
        <v>270</v>
      </c>
      <c r="C126" s="28"/>
      <c r="D126" s="13">
        <v>-1.1367737744992334E-2</v>
      </c>
      <c r="E126" s="13">
        <v>1.3820345369785159E-2</v>
      </c>
      <c r="F126" s="13">
        <v>-6.8748341968163595E-2</v>
      </c>
      <c r="G126" s="13" t="s">
        <v>663</v>
      </c>
      <c r="H126" s="13">
        <v>-0.30103069356493073</v>
      </c>
      <c r="I126" s="13">
        <v>8.3087573935422432E-2</v>
      </c>
      <c r="J126" s="13">
        <v>8.3087573935422432E-2</v>
      </c>
      <c r="K126" s="13">
        <v>-5.0707169662977947E-3</v>
      </c>
      <c r="L126" s="13">
        <v>4.5305449263256525E-2</v>
      </c>
      <c r="M126" s="13">
        <v>-9.9526028646712783E-2</v>
      </c>
      <c r="N126" s="13">
        <v>-9.8266624490973786E-2</v>
      </c>
      <c r="O126" s="13">
        <v>5.0343065886211846E-2</v>
      </c>
      <c r="P126" s="13">
        <v>2.1376770304218251E-2</v>
      </c>
      <c r="Q126" s="13">
        <v>-1.8924162679425427E-2</v>
      </c>
      <c r="R126" s="13">
        <v>2.7618309292235521E-2</v>
      </c>
      <c r="S126" s="13">
        <v>-1.1367737744992334E-2</v>
      </c>
      <c r="T126" s="13">
        <v>-1.1367737744992334E-2</v>
      </c>
      <c r="U126" s="150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9"/>
      <c r="B127" s="44" t="s">
        <v>271</v>
      </c>
      <c r="C127" s="45"/>
      <c r="D127" s="43">
        <v>0.08</v>
      </c>
      <c r="E127" s="43">
        <v>0.25</v>
      </c>
      <c r="F127" s="43">
        <v>0.85</v>
      </c>
      <c r="G127" s="43">
        <v>37.26</v>
      </c>
      <c r="H127" s="43">
        <v>3.96</v>
      </c>
      <c r="I127" s="43">
        <v>1.18</v>
      </c>
      <c r="J127" s="43">
        <v>1.18</v>
      </c>
      <c r="K127" s="43">
        <v>0</v>
      </c>
      <c r="L127" s="43">
        <v>0.67</v>
      </c>
      <c r="M127" s="43">
        <v>1.26</v>
      </c>
      <c r="N127" s="43">
        <v>1.25</v>
      </c>
      <c r="O127" s="43">
        <v>0.74</v>
      </c>
      <c r="P127" s="43">
        <v>0.35</v>
      </c>
      <c r="Q127" s="43">
        <v>0.19</v>
      </c>
      <c r="R127" s="43">
        <v>0.44</v>
      </c>
      <c r="S127" s="43">
        <v>0.08</v>
      </c>
      <c r="T127" s="43">
        <v>0.08</v>
      </c>
      <c r="U127" s="150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BM128" s="52"/>
    </row>
    <row r="129" spans="1:65" ht="15">
      <c r="B129" s="8" t="s">
        <v>585</v>
      </c>
      <c r="BM129" s="27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238</v>
      </c>
      <c r="E130" s="17" t="s">
        <v>238</v>
      </c>
      <c r="F130" s="17" t="s">
        <v>238</v>
      </c>
      <c r="G130" s="17" t="s">
        <v>238</v>
      </c>
      <c r="H130" s="17" t="s">
        <v>238</v>
      </c>
      <c r="I130" s="17" t="s">
        <v>238</v>
      </c>
      <c r="J130" s="17" t="s">
        <v>238</v>
      </c>
      <c r="K130" s="17" t="s">
        <v>238</v>
      </c>
      <c r="L130" s="17" t="s">
        <v>238</v>
      </c>
      <c r="M130" s="17" t="s">
        <v>238</v>
      </c>
      <c r="N130" s="17" t="s">
        <v>238</v>
      </c>
      <c r="O130" s="17" t="s">
        <v>238</v>
      </c>
      <c r="P130" s="17" t="s">
        <v>238</v>
      </c>
      <c r="Q130" s="17" t="s">
        <v>238</v>
      </c>
      <c r="R130" s="17" t="s">
        <v>238</v>
      </c>
      <c r="S130" s="150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239</v>
      </c>
      <c r="C131" s="9" t="s">
        <v>239</v>
      </c>
      <c r="D131" s="148" t="s">
        <v>242</v>
      </c>
      <c r="E131" s="149" t="s">
        <v>243</v>
      </c>
      <c r="F131" s="149" t="s">
        <v>244</v>
      </c>
      <c r="G131" s="149" t="s">
        <v>245</v>
      </c>
      <c r="H131" s="149" t="s">
        <v>246</v>
      </c>
      <c r="I131" s="149" t="s">
        <v>247</v>
      </c>
      <c r="J131" s="149" t="s">
        <v>248</v>
      </c>
      <c r="K131" s="149" t="s">
        <v>249</v>
      </c>
      <c r="L131" s="149" t="s">
        <v>250</v>
      </c>
      <c r="M131" s="149" t="s">
        <v>252</v>
      </c>
      <c r="N131" s="149" t="s">
        <v>253</v>
      </c>
      <c r="O131" s="149" t="s">
        <v>255</v>
      </c>
      <c r="P131" s="149" t="s">
        <v>273</v>
      </c>
      <c r="Q131" s="149" t="s">
        <v>257</v>
      </c>
      <c r="R131" s="149" t="s">
        <v>258</v>
      </c>
      <c r="S131" s="150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276</v>
      </c>
      <c r="E132" s="11" t="s">
        <v>275</v>
      </c>
      <c r="F132" s="11" t="s">
        <v>275</v>
      </c>
      <c r="G132" s="11" t="s">
        <v>316</v>
      </c>
      <c r="H132" s="11" t="s">
        <v>275</v>
      </c>
      <c r="I132" s="11" t="s">
        <v>316</v>
      </c>
      <c r="J132" s="11" t="s">
        <v>276</v>
      </c>
      <c r="K132" s="11" t="s">
        <v>316</v>
      </c>
      <c r="L132" s="11" t="s">
        <v>276</v>
      </c>
      <c r="M132" s="11" t="s">
        <v>275</v>
      </c>
      <c r="N132" s="11" t="s">
        <v>275</v>
      </c>
      <c r="O132" s="11" t="s">
        <v>275</v>
      </c>
      <c r="P132" s="11" t="s">
        <v>275</v>
      </c>
      <c r="Q132" s="11" t="s">
        <v>276</v>
      </c>
      <c r="R132" s="11" t="s">
        <v>275</v>
      </c>
      <c r="S132" s="150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317</v>
      </c>
      <c r="E133" s="25" t="s">
        <v>120</v>
      </c>
      <c r="F133" s="25" t="s">
        <v>318</v>
      </c>
      <c r="G133" s="25" t="s">
        <v>317</v>
      </c>
      <c r="H133" s="25" t="s">
        <v>317</v>
      </c>
      <c r="I133" s="25" t="s">
        <v>319</v>
      </c>
      <c r="J133" s="25" t="s">
        <v>317</v>
      </c>
      <c r="K133" s="25" t="s">
        <v>317</v>
      </c>
      <c r="L133" s="25" t="s">
        <v>319</v>
      </c>
      <c r="M133" s="25" t="s">
        <v>317</v>
      </c>
      <c r="N133" s="25" t="s">
        <v>317</v>
      </c>
      <c r="O133" s="25" t="s">
        <v>317</v>
      </c>
      <c r="P133" s="25" t="s">
        <v>317</v>
      </c>
      <c r="Q133" s="25" t="s">
        <v>317</v>
      </c>
      <c r="R133" s="25" t="s">
        <v>317</v>
      </c>
      <c r="S133" s="150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7">
        <v>0.77629999999999999</v>
      </c>
      <c r="E134" s="227">
        <v>1.1100000000000001</v>
      </c>
      <c r="F134" s="227">
        <v>0.94153215864262951</v>
      </c>
      <c r="G134" s="227">
        <v>1.05</v>
      </c>
      <c r="H134" s="227">
        <v>1.08</v>
      </c>
      <c r="I134" s="227">
        <v>1.087</v>
      </c>
      <c r="J134" s="233">
        <v>1.24</v>
      </c>
      <c r="K134" s="227">
        <v>0.85000000000000009</v>
      </c>
      <c r="L134" s="227">
        <v>0.78</v>
      </c>
      <c r="M134" s="227">
        <v>0.97</v>
      </c>
      <c r="N134" s="227">
        <v>0.93</v>
      </c>
      <c r="O134" s="227">
        <v>1.08</v>
      </c>
      <c r="P134" s="227">
        <v>0.93999999999999984</v>
      </c>
      <c r="Q134" s="227">
        <v>0.91</v>
      </c>
      <c r="R134" s="227">
        <v>0.79</v>
      </c>
      <c r="S134" s="215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  <c r="AE134" s="216"/>
      <c r="AF134" s="216"/>
      <c r="AG134" s="216"/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6"/>
      <c r="BB134" s="216"/>
      <c r="BC134" s="216"/>
      <c r="BD134" s="216"/>
      <c r="BE134" s="216"/>
      <c r="BF134" s="216"/>
      <c r="BG134" s="216"/>
      <c r="BH134" s="216"/>
      <c r="BI134" s="216"/>
      <c r="BJ134" s="216"/>
      <c r="BK134" s="216"/>
      <c r="BL134" s="216"/>
      <c r="BM134" s="229">
        <v>1</v>
      </c>
    </row>
    <row r="135" spans="1:65">
      <c r="A135" s="29"/>
      <c r="B135" s="19">
        <v>1</v>
      </c>
      <c r="C135" s="9">
        <v>2</v>
      </c>
      <c r="D135" s="23">
        <v>0.75859999999999994</v>
      </c>
      <c r="E135" s="23">
        <v>1.04</v>
      </c>
      <c r="F135" s="23">
        <v>0.92060254142410458</v>
      </c>
      <c r="G135" s="23">
        <v>1.05</v>
      </c>
      <c r="H135" s="23">
        <v>1.03</v>
      </c>
      <c r="I135" s="23">
        <v>1.0920000000000001</v>
      </c>
      <c r="J135" s="230">
        <v>1.35</v>
      </c>
      <c r="K135" s="23">
        <v>0.90000000000000013</v>
      </c>
      <c r="L135" s="23">
        <v>0.78</v>
      </c>
      <c r="M135" s="23">
        <v>1.01</v>
      </c>
      <c r="N135" s="23">
        <v>0.89</v>
      </c>
      <c r="O135" s="23">
        <v>1.03</v>
      </c>
      <c r="P135" s="23">
        <v>0.93999999999999984</v>
      </c>
      <c r="Q135" s="23">
        <v>0.95</v>
      </c>
      <c r="R135" s="23">
        <v>0.78</v>
      </c>
      <c r="S135" s="215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  <c r="AE135" s="216"/>
      <c r="AF135" s="216"/>
      <c r="AG135" s="216"/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216"/>
      <c r="AY135" s="216"/>
      <c r="AZ135" s="216"/>
      <c r="BA135" s="216"/>
      <c r="BB135" s="216"/>
      <c r="BC135" s="216"/>
      <c r="BD135" s="216"/>
      <c r="BE135" s="216"/>
      <c r="BF135" s="216"/>
      <c r="BG135" s="216"/>
      <c r="BH135" s="216"/>
      <c r="BI135" s="216"/>
      <c r="BJ135" s="216"/>
      <c r="BK135" s="216"/>
      <c r="BL135" s="216"/>
      <c r="BM135" s="229" t="e">
        <v>#N/A</v>
      </c>
    </row>
    <row r="136" spans="1:65">
      <c r="A136" s="29"/>
      <c r="B136" s="19">
        <v>1</v>
      </c>
      <c r="C136" s="9">
        <v>3</v>
      </c>
      <c r="D136" s="23">
        <v>0.76940000000000008</v>
      </c>
      <c r="E136" s="23">
        <v>1.08</v>
      </c>
      <c r="F136" s="23">
        <v>0.95837961167372643</v>
      </c>
      <c r="G136" s="23">
        <v>1.07</v>
      </c>
      <c r="H136" s="23">
        <v>1.07</v>
      </c>
      <c r="I136" s="23">
        <v>1.0780000000000001</v>
      </c>
      <c r="J136" s="230">
        <v>1.42</v>
      </c>
      <c r="K136" s="23">
        <v>0.83</v>
      </c>
      <c r="L136" s="234">
        <v>0.75</v>
      </c>
      <c r="M136" s="23">
        <v>0.98999999999999988</v>
      </c>
      <c r="N136" s="23">
        <v>0.90000000000000013</v>
      </c>
      <c r="O136" s="23">
        <v>1.1000000000000001</v>
      </c>
      <c r="P136" s="23">
        <v>0.95</v>
      </c>
      <c r="Q136" s="23">
        <v>0.95</v>
      </c>
      <c r="R136" s="23">
        <v>0.78</v>
      </c>
      <c r="S136" s="215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29">
        <v>16</v>
      </c>
    </row>
    <row r="137" spans="1:65">
      <c r="A137" s="29"/>
      <c r="B137" s="19">
        <v>1</v>
      </c>
      <c r="C137" s="9">
        <v>4</v>
      </c>
      <c r="D137" s="234">
        <v>0.74039999999999995</v>
      </c>
      <c r="E137" s="23">
        <v>1.1399999999999999</v>
      </c>
      <c r="F137" s="23">
        <v>0.9561915133374167</v>
      </c>
      <c r="G137" s="23">
        <v>1.08</v>
      </c>
      <c r="H137" s="23">
        <v>1.06</v>
      </c>
      <c r="I137" s="23">
        <v>1.0649999999999999</v>
      </c>
      <c r="J137" s="230">
        <v>1.43</v>
      </c>
      <c r="K137" s="23">
        <v>0.86</v>
      </c>
      <c r="L137" s="23">
        <v>0.77200000000000002</v>
      </c>
      <c r="M137" s="23">
        <v>1</v>
      </c>
      <c r="N137" s="23">
        <v>0.90000000000000013</v>
      </c>
      <c r="O137" s="23">
        <v>1.04</v>
      </c>
      <c r="P137" s="23">
        <v>0.96</v>
      </c>
      <c r="Q137" s="23">
        <v>0.88</v>
      </c>
      <c r="R137" s="23">
        <v>0.78</v>
      </c>
      <c r="S137" s="215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29">
        <v>0.94553730761395016</v>
      </c>
    </row>
    <row r="138" spans="1:65">
      <c r="A138" s="29"/>
      <c r="B138" s="19">
        <v>1</v>
      </c>
      <c r="C138" s="9">
        <v>5</v>
      </c>
      <c r="D138" s="23">
        <v>0.76860000000000006</v>
      </c>
      <c r="E138" s="23">
        <v>1.08</v>
      </c>
      <c r="F138" s="23">
        <v>0.9757439646896463</v>
      </c>
      <c r="G138" s="23">
        <v>1.05</v>
      </c>
      <c r="H138" s="23">
        <v>1.05</v>
      </c>
      <c r="I138" s="23">
        <v>1.034</v>
      </c>
      <c r="J138" s="230">
        <v>1.41</v>
      </c>
      <c r="K138" s="23">
        <v>0.84</v>
      </c>
      <c r="L138" s="23">
        <v>0.78</v>
      </c>
      <c r="M138" s="23">
        <v>0.95</v>
      </c>
      <c r="N138" s="23">
        <v>0.91</v>
      </c>
      <c r="O138" s="23">
        <v>1.08</v>
      </c>
      <c r="P138" s="23">
        <v>0.96</v>
      </c>
      <c r="Q138" s="23">
        <v>0.91</v>
      </c>
      <c r="R138" s="23">
        <v>0.78</v>
      </c>
      <c r="S138" s="215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29">
        <v>133</v>
      </c>
    </row>
    <row r="139" spans="1:65">
      <c r="A139" s="29"/>
      <c r="B139" s="19">
        <v>1</v>
      </c>
      <c r="C139" s="9">
        <v>6</v>
      </c>
      <c r="D139" s="23">
        <v>0.76940000000000008</v>
      </c>
      <c r="E139" s="23">
        <v>1.0900000000000001</v>
      </c>
      <c r="F139" s="23">
        <v>0.92852404980428205</v>
      </c>
      <c r="G139" s="23">
        <v>1.05</v>
      </c>
      <c r="H139" s="23">
        <v>1.0900000000000001</v>
      </c>
      <c r="I139" s="23">
        <v>1.0489999999999999</v>
      </c>
      <c r="J139" s="230">
        <v>1.38</v>
      </c>
      <c r="K139" s="23">
        <v>0.91999999999999993</v>
      </c>
      <c r="L139" s="23">
        <v>0.77</v>
      </c>
      <c r="M139" s="23">
        <v>0.98999999999999988</v>
      </c>
      <c r="N139" s="23">
        <v>0.88</v>
      </c>
      <c r="O139" s="23">
        <v>1.06</v>
      </c>
      <c r="P139" s="23">
        <v>0.93</v>
      </c>
      <c r="Q139" s="23">
        <v>0.91999999999999993</v>
      </c>
      <c r="R139" s="23">
        <v>0.78</v>
      </c>
      <c r="S139" s="215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53"/>
    </row>
    <row r="140" spans="1:65">
      <c r="A140" s="29"/>
      <c r="B140" s="20" t="s">
        <v>267</v>
      </c>
      <c r="C140" s="12"/>
      <c r="D140" s="231">
        <v>0.76378333333333337</v>
      </c>
      <c r="E140" s="231">
        <v>1.0900000000000001</v>
      </c>
      <c r="F140" s="231">
        <v>0.94682897326196747</v>
      </c>
      <c r="G140" s="231">
        <v>1.0583333333333333</v>
      </c>
      <c r="H140" s="231">
        <v>1.0633333333333332</v>
      </c>
      <c r="I140" s="231">
        <v>1.0675000000000001</v>
      </c>
      <c r="J140" s="231">
        <v>1.3716666666666668</v>
      </c>
      <c r="K140" s="231">
        <v>0.8666666666666667</v>
      </c>
      <c r="L140" s="231">
        <v>0.77199999999999991</v>
      </c>
      <c r="M140" s="231">
        <v>0.98499999999999999</v>
      </c>
      <c r="N140" s="231">
        <v>0.90166666666666673</v>
      </c>
      <c r="O140" s="231">
        <v>1.0650000000000002</v>
      </c>
      <c r="P140" s="231">
        <v>0.94666666666666666</v>
      </c>
      <c r="Q140" s="231">
        <v>0.91999999999999993</v>
      </c>
      <c r="R140" s="231">
        <v>0.78166666666666673</v>
      </c>
      <c r="S140" s="215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216"/>
      <c r="BH140" s="216"/>
      <c r="BI140" s="216"/>
      <c r="BJ140" s="216"/>
      <c r="BK140" s="216"/>
      <c r="BL140" s="216"/>
      <c r="BM140" s="53"/>
    </row>
    <row r="141" spans="1:65">
      <c r="A141" s="29"/>
      <c r="B141" s="3" t="s">
        <v>268</v>
      </c>
      <c r="C141" s="28"/>
      <c r="D141" s="23">
        <v>0.76900000000000013</v>
      </c>
      <c r="E141" s="23">
        <v>1.085</v>
      </c>
      <c r="F141" s="23">
        <v>0.94886183599002316</v>
      </c>
      <c r="G141" s="23">
        <v>1.05</v>
      </c>
      <c r="H141" s="23">
        <v>1.0649999999999999</v>
      </c>
      <c r="I141" s="23">
        <v>1.0714999999999999</v>
      </c>
      <c r="J141" s="23">
        <v>1.395</v>
      </c>
      <c r="K141" s="23">
        <v>0.85499999999999998</v>
      </c>
      <c r="L141" s="23">
        <v>0.77600000000000002</v>
      </c>
      <c r="M141" s="23">
        <v>0.98999999999999988</v>
      </c>
      <c r="N141" s="23">
        <v>0.90000000000000013</v>
      </c>
      <c r="O141" s="23">
        <v>1.07</v>
      </c>
      <c r="P141" s="23">
        <v>0.94499999999999984</v>
      </c>
      <c r="Q141" s="23">
        <v>0.91500000000000004</v>
      </c>
      <c r="R141" s="23">
        <v>0.78</v>
      </c>
      <c r="S141" s="215"/>
      <c r="T141" s="216"/>
      <c r="U141" s="216"/>
      <c r="V141" s="216"/>
      <c r="W141" s="216"/>
      <c r="X141" s="216"/>
      <c r="Y141" s="216"/>
      <c r="Z141" s="216"/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53"/>
    </row>
    <row r="142" spans="1:65">
      <c r="A142" s="29"/>
      <c r="B142" s="3" t="s">
        <v>269</v>
      </c>
      <c r="C142" s="28"/>
      <c r="D142" s="23">
        <v>1.2779736564838407E-2</v>
      </c>
      <c r="E142" s="23">
        <v>3.3466401061362984E-2</v>
      </c>
      <c r="F142" s="23">
        <v>2.0533403655973635E-2</v>
      </c>
      <c r="G142" s="23">
        <v>1.3291601358251269E-2</v>
      </c>
      <c r="H142" s="23">
        <v>2.1602468994692887E-2</v>
      </c>
      <c r="I142" s="23">
        <v>2.2634045153264164E-2</v>
      </c>
      <c r="J142" s="23">
        <v>7.0828431202919234E-2</v>
      </c>
      <c r="K142" s="23">
        <v>3.559026084010438E-2</v>
      </c>
      <c r="L142" s="23">
        <v>1.1661903789690611E-2</v>
      </c>
      <c r="M142" s="23">
        <v>2.1679483388678811E-2</v>
      </c>
      <c r="N142" s="23">
        <v>1.7224014243685096E-2</v>
      </c>
      <c r="O142" s="23">
        <v>2.664582518894848E-2</v>
      </c>
      <c r="P142" s="23">
        <v>1.2110601416389971E-2</v>
      </c>
      <c r="Q142" s="23">
        <v>2.6832815729997451E-2</v>
      </c>
      <c r="R142" s="23">
        <v>4.0824829046386341E-3</v>
      </c>
      <c r="S142" s="215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6"/>
      <c r="AE142" s="216"/>
      <c r="AF142" s="216"/>
      <c r="AG142" s="216"/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  <c r="BD142" s="216"/>
      <c r="BE142" s="216"/>
      <c r="BF142" s="216"/>
      <c r="BG142" s="216"/>
      <c r="BH142" s="216"/>
      <c r="BI142" s="216"/>
      <c r="BJ142" s="216"/>
      <c r="BK142" s="216"/>
      <c r="BL142" s="216"/>
      <c r="BM142" s="53"/>
    </row>
    <row r="143" spans="1:65">
      <c r="A143" s="29"/>
      <c r="B143" s="3" t="s">
        <v>87</v>
      </c>
      <c r="C143" s="28"/>
      <c r="D143" s="13">
        <v>1.6732149036382576E-2</v>
      </c>
      <c r="E143" s="13">
        <v>3.0703120239782552E-2</v>
      </c>
      <c r="F143" s="13">
        <v>2.1686496966007482E-2</v>
      </c>
      <c r="G143" s="13">
        <v>1.2558993409371277E-2</v>
      </c>
      <c r="H143" s="13">
        <v>2.0315801562407105E-2</v>
      </c>
      <c r="I143" s="13">
        <v>2.1202852602589379E-2</v>
      </c>
      <c r="J143" s="13">
        <v>5.1636766369078414E-2</v>
      </c>
      <c r="K143" s="13">
        <v>4.106568558473582E-2</v>
      </c>
      <c r="L143" s="13">
        <v>1.5106092991827217E-2</v>
      </c>
      <c r="M143" s="13">
        <v>2.2009627805765292E-2</v>
      </c>
      <c r="N143" s="13">
        <v>1.9102418754549089E-2</v>
      </c>
      <c r="O143" s="13">
        <v>2.5019554168026738E-2</v>
      </c>
      <c r="P143" s="13">
        <v>1.2792888820130252E-2</v>
      </c>
      <c r="Q143" s="13">
        <v>2.9166104054345058E-2</v>
      </c>
      <c r="R143" s="13">
        <v>5.2227926285355651E-3</v>
      </c>
      <c r="S143" s="150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9"/>
      <c r="B144" s="3" t="s">
        <v>270</v>
      </c>
      <c r="C144" s="28"/>
      <c r="D144" s="13">
        <v>-0.1922229538877428</v>
      </c>
      <c r="E144" s="13">
        <v>0.15278370427349874</v>
      </c>
      <c r="F144" s="13">
        <v>1.3660652389029249E-3</v>
      </c>
      <c r="G144" s="13">
        <v>0.11929304619827463</v>
      </c>
      <c r="H144" s="13">
        <v>0.12458104484173105</v>
      </c>
      <c r="I144" s="13">
        <v>0.12898771037794488</v>
      </c>
      <c r="J144" s="13">
        <v>0.45067429452154339</v>
      </c>
      <c r="K144" s="13">
        <v>-8.3413568467554544E-2</v>
      </c>
      <c r="L144" s="13">
        <v>-0.18353300945032958</v>
      </c>
      <c r="M144" s="13">
        <v>4.1735732760913802E-2</v>
      </c>
      <c r="N144" s="13">
        <v>-4.6397577963359637E-2</v>
      </c>
      <c r="O144" s="13">
        <v>0.12634371105621667</v>
      </c>
      <c r="P144" s="13">
        <v>1.1944098277480997E-3</v>
      </c>
      <c r="Q144" s="13">
        <v>-2.7008249604019596E-2</v>
      </c>
      <c r="R144" s="13">
        <v>-0.1733095454063136</v>
      </c>
      <c r="S144" s="150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9"/>
      <c r="B145" s="44" t="s">
        <v>271</v>
      </c>
      <c r="C145" s="45"/>
      <c r="D145" s="43">
        <v>1.06</v>
      </c>
      <c r="E145" s="43">
        <v>0.83</v>
      </c>
      <c r="F145" s="43">
        <v>0</v>
      </c>
      <c r="G145" s="43">
        <v>0.65</v>
      </c>
      <c r="H145" s="43">
        <v>0.67</v>
      </c>
      <c r="I145" s="43">
        <v>0.7</v>
      </c>
      <c r="J145" s="43">
        <v>2.46</v>
      </c>
      <c r="K145" s="43">
        <v>0.46</v>
      </c>
      <c r="L145" s="43">
        <v>1.01</v>
      </c>
      <c r="M145" s="43">
        <v>0.22</v>
      </c>
      <c r="N145" s="43">
        <v>0.26</v>
      </c>
      <c r="O145" s="43">
        <v>0.68</v>
      </c>
      <c r="P145" s="43">
        <v>0</v>
      </c>
      <c r="Q145" s="43">
        <v>0.16</v>
      </c>
      <c r="R145" s="43">
        <v>0.96</v>
      </c>
      <c r="S145" s="150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2"/>
    </row>
    <row r="147" spans="1:65" ht="15">
      <c r="B147" s="8" t="s">
        <v>586</v>
      </c>
      <c r="BM147" s="27" t="s">
        <v>67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238</v>
      </c>
      <c r="E148" s="17" t="s">
        <v>238</v>
      </c>
      <c r="F148" s="17" t="s">
        <v>238</v>
      </c>
      <c r="G148" s="17" t="s">
        <v>238</v>
      </c>
      <c r="H148" s="17" t="s">
        <v>238</v>
      </c>
      <c r="I148" s="17" t="s">
        <v>238</v>
      </c>
      <c r="J148" s="17" t="s">
        <v>238</v>
      </c>
      <c r="K148" s="17" t="s">
        <v>238</v>
      </c>
      <c r="L148" s="17" t="s">
        <v>238</v>
      </c>
      <c r="M148" s="17" t="s">
        <v>238</v>
      </c>
      <c r="N148" s="17" t="s">
        <v>238</v>
      </c>
      <c r="O148" s="17" t="s">
        <v>238</v>
      </c>
      <c r="P148" s="17" t="s">
        <v>238</v>
      </c>
      <c r="Q148" s="17" t="s">
        <v>238</v>
      </c>
      <c r="R148" s="17" t="s">
        <v>238</v>
      </c>
      <c r="S148" s="17" t="s">
        <v>238</v>
      </c>
      <c r="T148" s="150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239</v>
      </c>
      <c r="C149" s="9" t="s">
        <v>239</v>
      </c>
      <c r="D149" s="148" t="s">
        <v>243</v>
      </c>
      <c r="E149" s="149" t="s">
        <v>244</v>
      </c>
      <c r="F149" s="149" t="s">
        <v>245</v>
      </c>
      <c r="G149" s="149" t="s">
        <v>246</v>
      </c>
      <c r="H149" s="149" t="s">
        <v>247</v>
      </c>
      <c r="I149" s="149" t="s">
        <v>248</v>
      </c>
      <c r="J149" s="149" t="s">
        <v>249</v>
      </c>
      <c r="K149" s="149" t="s">
        <v>250</v>
      </c>
      <c r="L149" s="149" t="s">
        <v>251</v>
      </c>
      <c r="M149" s="149" t="s">
        <v>252</v>
      </c>
      <c r="N149" s="149" t="s">
        <v>253</v>
      </c>
      <c r="O149" s="149" t="s">
        <v>255</v>
      </c>
      <c r="P149" s="149" t="s">
        <v>273</v>
      </c>
      <c r="Q149" s="149" t="s">
        <v>256</v>
      </c>
      <c r="R149" s="149" t="s">
        <v>257</v>
      </c>
      <c r="S149" s="149" t="s">
        <v>258</v>
      </c>
      <c r="T149" s="150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275</v>
      </c>
      <c r="E150" s="11" t="s">
        <v>275</v>
      </c>
      <c r="F150" s="11" t="s">
        <v>316</v>
      </c>
      <c r="G150" s="11" t="s">
        <v>275</v>
      </c>
      <c r="H150" s="11" t="s">
        <v>275</v>
      </c>
      <c r="I150" s="11" t="s">
        <v>276</v>
      </c>
      <c r="J150" s="11" t="s">
        <v>275</v>
      </c>
      <c r="K150" s="11" t="s">
        <v>276</v>
      </c>
      <c r="L150" s="11" t="s">
        <v>275</v>
      </c>
      <c r="M150" s="11" t="s">
        <v>275</v>
      </c>
      <c r="N150" s="11" t="s">
        <v>275</v>
      </c>
      <c r="O150" s="11" t="s">
        <v>275</v>
      </c>
      <c r="P150" s="11" t="s">
        <v>275</v>
      </c>
      <c r="Q150" s="11" t="s">
        <v>275</v>
      </c>
      <c r="R150" s="11" t="s">
        <v>276</v>
      </c>
      <c r="S150" s="11" t="s">
        <v>275</v>
      </c>
      <c r="T150" s="150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120</v>
      </c>
      <c r="E151" s="25" t="s">
        <v>318</v>
      </c>
      <c r="F151" s="25" t="s">
        <v>317</v>
      </c>
      <c r="G151" s="25" t="s">
        <v>317</v>
      </c>
      <c r="H151" s="25" t="s">
        <v>319</v>
      </c>
      <c r="I151" s="25" t="s">
        <v>317</v>
      </c>
      <c r="J151" s="25" t="s">
        <v>317</v>
      </c>
      <c r="K151" s="25" t="s">
        <v>319</v>
      </c>
      <c r="L151" s="25" t="s">
        <v>319</v>
      </c>
      <c r="M151" s="25" t="s">
        <v>317</v>
      </c>
      <c r="N151" s="25" t="s">
        <v>317</v>
      </c>
      <c r="O151" s="25" t="s">
        <v>317</v>
      </c>
      <c r="P151" s="25" t="s">
        <v>317</v>
      </c>
      <c r="Q151" s="25" t="s">
        <v>317</v>
      </c>
      <c r="R151" s="25" t="s">
        <v>317</v>
      </c>
      <c r="S151" s="25" t="s">
        <v>317</v>
      </c>
      <c r="T151" s="150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0.56000000000000005</v>
      </c>
      <c r="E152" s="144">
        <v>0.43844607112308631</v>
      </c>
      <c r="F152" s="144">
        <v>0.5</v>
      </c>
      <c r="G152" s="21">
        <v>0.49</v>
      </c>
      <c r="H152" s="21">
        <v>0.54</v>
      </c>
      <c r="I152" s="21">
        <v>0.51</v>
      </c>
      <c r="J152" s="21">
        <v>0.56999999999999995</v>
      </c>
      <c r="K152" s="21">
        <v>0.54</v>
      </c>
      <c r="L152" s="144">
        <v>0.38</v>
      </c>
      <c r="M152" s="21">
        <v>0.51800000000000002</v>
      </c>
      <c r="N152" s="21">
        <v>0.52800000000000002</v>
      </c>
      <c r="O152" s="21">
        <v>0.57099999999999995</v>
      </c>
      <c r="P152" s="21">
        <v>0.53800000000000003</v>
      </c>
      <c r="Q152" s="21">
        <v>0.52135761579999995</v>
      </c>
      <c r="R152" s="21">
        <v>0.55000000000000004</v>
      </c>
      <c r="S152" s="21">
        <v>0.55000000000000004</v>
      </c>
      <c r="T152" s="150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0.52</v>
      </c>
      <c r="E153" s="145">
        <v>0.45806600240612089</v>
      </c>
      <c r="F153" s="145">
        <v>0.4</v>
      </c>
      <c r="G153" s="11">
        <v>0.5</v>
      </c>
      <c r="H153" s="11">
        <v>0.55000000000000004</v>
      </c>
      <c r="I153" s="11">
        <v>0.5</v>
      </c>
      <c r="J153" s="11">
        <v>0.49</v>
      </c>
      <c r="K153" s="11">
        <v>0.56000000000000005</v>
      </c>
      <c r="L153" s="145">
        <v>0.36</v>
      </c>
      <c r="M153" s="11">
        <v>0.52800000000000002</v>
      </c>
      <c r="N153" s="11">
        <v>0.54300000000000004</v>
      </c>
      <c r="O153" s="11">
        <v>0.55000000000000004</v>
      </c>
      <c r="P153" s="11">
        <v>0.54100000000000004</v>
      </c>
      <c r="Q153" s="11">
        <v>0.52441712559999998</v>
      </c>
      <c r="R153" s="11">
        <v>0.5</v>
      </c>
      <c r="S153" s="11">
        <v>0.52</v>
      </c>
      <c r="T153" s="150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</v>
      </c>
    </row>
    <row r="154" spans="1:65">
      <c r="A154" s="29"/>
      <c r="B154" s="19">
        <v>1</v>
      </c>
      <c r="C154" s="9">
        <v>3</v>
      </c>
      <c r="D154" s="11">
        <v>0.49</v>
      </c>
      <c r="E154" s="145">
        <v>0.48491868204902816</v>
      </c>
      <c r="F154" s="145">
        <v>0.5</v>
      </c>
      <c r="G154" s="11">
        <v>0.52</v>
      </c>
      <c r="H154" s="11">
        <v>0.53</v>
      </c>
      <c r="I154" s="11">
        <v>0.52</v>
      </c>
      <c r="J154" s="11">
        <v>0.5</v>
      </c>
      <c r="K154" s="11">
        <v>0.52</v>
      </c>
      <c r="L154" s="145">
        <v>0.35</v>
      </c>
      <c r="M154" s="11">
        <v>0.50800000000000001</v>
      </c>
      <c r="N154" s="11">
        <v>0.52300000000000002</v>
      </c>
      <c r="O154" s="11">
        <v>0.57099999999999995</v>
      </c>
      <c r="P154" s="11">
        <v>0.55500000000000005</v>
      </c>
      <c r="Q154" s="11">
        <v>0.51469563513333327</v>
      </c>
      <c r="R154" s="11">
        <v>0.52</v>
      </c>
      <c r="S154" s="11">
        <v>0.54</v>
      </c>
      <c r="T154" s="150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0.53</v>
      </c>
      <c r="E155" s="145">
        <v>0.42935743117397851</v>
      </c>
      <c r="F155" s="145">
        <v>0.5</v>
      </c>
      <c r="G155" s="11">
        <v>0.51</v>
      </c>
      <c r="H155" s="11">
        <v>0.55000000000000004</v>
      </c>
      <c r="I155" s="146">
        <v>0.62</v>
      </c>
      <c r="J155" s="11">
        <v>0.49</v>
      </c>
      <c r="K155" s="11">
        <v>0.6</v>
      </c>
      <c r="L155" s="145">
        <v>0.36</v>
      </c>
      <c r="M155" s="11">
        <v>0.501</v>
      </c>
      <c r="N155" s="11">
        <v>0.52400000000000002</v>
      </c>
      <c r="O155" s="11">
        <v>0.55600000000000005</v>
      </c>
      <c r="P155" s="11">
        <v>0.55100000000000005</v>
      </c>
      <c r="Q155" s="11">
        <v>0.51214791126666659</v>
      </c>
      <c r="R155" s="11">
        <v>0.5</v>
      </c>
      <c r="S155" s="11">
        <v>0.49</v>
      </c>
      <c r="T155" s="150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0.52901359316324792</v>
      </c>
    </row>
    <row r="156" spans="1:65">
      <c r="A156" s="29"/>
      <c r="B156" s="19">
        <v>1</v>
      </c>
      <c r="C156" s="9">
        <v>5</v>
      </c>
      <c r="D156" s="11">
        <v>0.51</v>
      </c>
      <c r="E156" s="145">
        <v>0.46851336856819104</v>
      </c>
      <c r="F156" s="145">
        <v>0.4</v>
      </c>
      <c r="G156" s="11">
        <v>0.51</v>
      </c>
      <c r="H156" s="11">
        <v>0.54</v>
      </c>
      <c r="I156" s="11">
        <v>0.55000000000000004</v>
      </c>
      <c r="J156" s="11">
        <v>0.5</v>
      </c>
      <c r="K156" s="11">
        <v>0.52</v>
      </c>
      <c r="L156" s="145">
        <v>0.35</v>
      </c>
      <c r="M156" s="11">
        <v>0.51</v>
      </c>
      <c r="N156" s="11">
        <v>0.54</v>
      </c>
      <c r="O156" s="11">
        <v>0.56999999999999995</v>
      </c>
      <c r="P156" s="11">
        <v>0.56299999999999994</v>
      </c>
      <c r="Q156" s="11">
        <v>0.52177951186666671</v>
      </c>
      <c r="R156" s="11">
        <v>0.52</v>
      </c>
      <c r="S156" s="11">
        <v>0.53</v>
      </c>
      <c r="T156" s="150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134</v>
      </c>
    </row>
    <row r="157" spans="1:65">
      <c r="A157" s="29"/>
      <c r="B157" s="19">
        <v>1</v>
      </c>
      <c r="C157" s="9">
        <v>6</v>
      </c>
      <c r="D157" s="11">
        <v>0.5</v>
      </c>
      <c r="E157" s="145">
        <v>0.41301374519685508</v>
      </c>
      <c r="F157" s="145">
        <v>0.5</v>
      </c>
      <c r="G157" s="11">
        <v>0.5</v>
      </c>
      <c r="H157" s="11">
        <v>0.55000000000000004</v>
      </c>
      <c r="I157" s="11">
        <v>0.54</v>
      </c>
      <c r="J157" s="11">
        <v>0.59</v>
      </c>
      <c r="K157" s="11">
        <v>0.53</v>
      </c>
      <c r="L157" s="145">
        <v>0.38</v>
      </c>
      <c r="M157" s="11">
        <v>0.51900000000000002</v>
      </c>
      <c r="N157" s="11">
        <v>0.53700000000000003</v>
      </c>
      <c r="O157" s="11">
        <v>0.56599999999999995</v>
      </c>
      <c r="P157" s="11">
        <v>0.52400000000000002</v>
      </c>
      <c r="Q157" s="11">
        <v>0.50966246706666674</v>
      </c>
      <c r="R157" s="11">
        <v>0.51</v>
      </c>
      <c r="S157" s="11">
        <v>0.54</v>
      </c>
      <c r="T157" s="150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9"/>
      <c r="B158" s="20" t="s">
        <v>267</v>
      </c>
      <c r="C158" s="12"/>
      <c r="D158" s="22">
        <v>0.51833333333333342</v>
      </c>
      <c r="E158" s="22">
        <v>0.44871921675287668</v>
      </c>
      <c r="F158" s="22">
        <v>0.46666666666666662</v>
      </c>
      <c r="G158" s="22">
        <v>0.505</v>
      </c>
      <c r="H158" s="22">
        <v>0.54333333333333333</v>
      </c>
      <c r="I158" s="22">
        <v>0.54</v>
      </c>
      <c r="J158" s="22">
        <v>0.52333333333333332</v>
      </c>
      <c r="K158" s="22">
        <v>0.54500000000000004</v>
      </c>
      <c r="L158" s="22">
        <v>0.36333333333333329</v>
      </c>
      <c r="M158" s="22">
        <v>0.51400000000000012</v>
      </c>
      <c r="N158" s="22">
        <v>0.53250000000000008</v>
      </c>
      <c r="O158" s="22">
        <v>0.56399999999999995</v>
      </c>
      <c r="P158" s="22">
        <v>0.54533333333333334</v>
      </c>
      <c r="Q158" s="22">
        <v>0.51734337778888884</v>
      </c>
      <c r="R158" s="22">
        <v>0.51666666666666672</v>
      </c>
      <c r="S158" s="22">
        <v>0.52833333333333332</v>
      </c>
      <c r="T158" s="150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9"/>
      <c r="B159" s="3" t="s">
        <v>268</v>
      </c>
      <c r="C159" s="28"/>
      <c r="D159" s="11">
        <v>0.51500000000000001</v>
      </c>
      <c r="E159" s="11">
        <v>0.44825603676460357</v>
      </c>
      <c r="F159" s="11">
        <v>0.5</v>
      </c>
      <c r="G159" s="11">
        <v>0.505</v>
      </c>
      <c r="H159" s="11">
        <v>0.54500000000000004</v>
      </c>
      <c r="I159" s="11">
        <v>0.53</v>
      </c>
      <c r="J159" s="11">
        <v>0.5</v>
      </c>
      <c r="K159" s="11">
        <v>0.53500000000000003</v>
      </c>
      <c r="L159" s="11">
        <v>0.36</v>
      </c>
      <c r="M159" s="11">
        <v>0.51400000000000001</v>
      </c>
      <c r="N159" s="11">
        <v>0.53249999999999997</v>
      </c>
      <c r="O159" s="11">
        <v>0.56799999999999995</v>
      </c>
      <c r="P159" s="11">
        <v>0.54600000000000004</v>
      </c>
      <c r="Q159" s="11">
        <v>0.51802662546666656</v>
      </c>
      <c r="R159" s="11">
        <v>0.51500000000000001</v>
      </c>
      <c r="S159" s="11">
        <v>0.53500000000000003</v>
      </c>
      <c r="T159" s="150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9"/>
      <c r="B160" s="3" t="s">
        <v>269</v>
      </c>
      <c r="C160" s="28"/>
      <c r="D160" s="23">
        <v>2.4832774042918924E-2</v>
      </c>
      <c r="E160" s="23">
        <v>2.6626562289693567E-2</v>
      </c>
      <c r="F160" s="23">
        <v>5.1639777949432822E-2</v>
      </c>
      <c r="G160" s="23">
        <v>1.0488088481701525E-2</v>
      </c>
      <c r="H160" s="23">
        <v>8.1649658092772665E-3</v>
      </c>
      <c r="I160" s="23">
        <v>4.3358966777357594E-2</v>
      </c>
      <c r="J160" s="23">
        <v>4.457203906785806E-2</v>
      </c>
      <c r="K160" s="23">
        <v>3.0822070014844868E-2</v>
      </c>
      <c r="L160" s="23">
        <v>1.3662601021279476E-2</v>
      </c>
      <c r="M160" s="23">
        <v>9.5707888912043276E-3</v>
      </c>
      <c r="N160" s="23">
        <v>8.5965109201349907E-3</v>
      </c>
      <c r="O160" s="23">
        <v>8.9218832092781385E-3</v>
      </c>
      <c r="P160" s="23">
        <v>1.3894843168120546E-2</v>
      </c>
      <c r="Q160" s="23">
        <v>5.9804866614247727E-3</v>
      </c>
      <c r="R160" s="23">
        <v>1.8618986725025273E-2</v>
      </c>
      <c r="S160" s="23">
        <v>2.1369760566432826E-2</v>
      </c>
      <c r="T160" s="215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53"/>
    </row>
    <row r="161" spans="1:65">
      <c r="A161" s="29"/>
      <c r="B161" s="3" t="s">
        <v>87</v>
      </c>
      <c r="C161" s="28"/>
      <c r="D161" s="13">
        <v>4.7908888828782484E-2</v>
      </c>
      <c r="E161" s="13">
        <v>5.933902827334811E-2</v>
      </c>
      <c r="F161" s="13">
        <v>0.11065666703449892</v>
      </c>
      <c r="G161" s="13">
        <v>2.0768492042973319E-2</v>
      </c>
      <c r="H161" s="13">
        <v>1.5027544434252638E-2</v>
      </c>
      <c r="I161" s="13">
        <v>8.0294382921032581E-2</v>
      </c>
      <c r="J161" s="13">
        <v>8.5169501403550438E-2</v>
      </c>
      <c r="K161" s="13">
        <v>5.6554256907972229E-2</v>
      </c>
      <c r="L161" s="13">
        <v>3.7603489049393056E-2</v>
      </c>
      <c r="M161" s="13">
        <v>1.8620211850592074E-2</v>
      </c>
      <c r="N161" s="13">
        <v>1.6143682479126741E-2</v>
      </c>
      <c r="O161" s="13">
        <v>1.5818941860422233E-2</v>
      </c>
      <c r="P161" s="13">
        <v>2.5479541261834743E-2</v>
      </c>
      <c r="Q161" s="13">
        <v>1.1559994615153297E-2</v>
      </c>
      <c r="R161" s="13">
        <v>3.6036748500048912E-2</v>
      </c>
      <c r="S161" s="13">
        <v>4.0447496340251403E-2</v>
      </c>
      <c r="T161" s="150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9"/>
      <c r="B162" s="3" t="s">
        <v>270</v>
      </c>
      <c r="C162" s="28"/>
      <c r="D162" s="13">
        <v>-2.0189008312719636E-2</v>
      </c>
      <c r="E162" s="13">
        <v>-0.15178131043901788</v>
      </c>
      <c r="F162" s="13">
        <v>-0.11785505571563204</v>
      </c>
      <c r="G162" s="13">
        <v>-4.5393149577987457E-2</v>
      </c>
      <c r="H162" s="13">
        <v>2.7068756559657015E-2</v>
      </c>
      <c r="I162" s="13">
        <v>2.0767721243340143E-2</v>
      </c>
      <c r="J162" s="13">
        <v>-1.0737455338244439E-2</v>
      </c>
      <c r="K162" s="13">
        <v>3.0219274217815562E-2</v>
      </c>
      <c r="L162" s="13">
        <v>-0.3131871505214564</v>
      </c>
      <c r="M162" s="13">
        <v>-2.8380354223931592E-2</v>
      </c>
      <c r="N162" s="13">
        <v>6.5903917816272362E-3</v>
      </c>
      <c r="O162" s="13">
        <v>6.613517552082171E-2</v>
      </c>
      <c r="P162" s="13">
        <v>3.0849377749447182E-2</v>
      </c>
      <c r="Q162" s="13">
        <v>-2.2060331766858399E-2</v>
      </c>
      <c r="R162" s="13">
        <v>-2.3339525970878183E-2</v>
      </c>
      <c r="S162" s="13">
        <v>-1.2859023637691314E-3</v>
      </c>
      <c r="T162" s="150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9"/>
      <c r="B163" s="44" t="s">
        <v>271</v>
      </c>
      <c r="C163" s="45"/>
      <c r="D163" s="43">
        <v>0.2</v>
      </c>
      <c r="E163" s="43">
        <v>3.02</v>
      </c>
      <c r="F163" s="43" t="s">
        <v>272</v>
      </c>
      <c r="G163" s="43">
        <v>0.74</v>
      </c>
      <c r="H163" s="43">
        <v>0.81</v>
      </c>
      <c r="I163" s="43">
        <v>0.67</v>
      </c>
      <c r="J163" s="43">
        <v>0</v>
      </c>
      <c r="K163" s="43">
        <v>0.88</v>
      </c>
      <c r="L163" s="43">
        <v>6.47</v>
      </c>
      <c r="M163" s="43">
        <v>0.38</v>
      </c>
      <c r="N163" s="43">
        <v>0.37</v>
      </c>
      <c r="O163" s="43">
        <v>1.65</v>
      </c>
      <c r="P163" s="43">
        <v>0.89</v>
      </c>
      <c r="Q163" s="43">
        <v>0.24</v>
      </c>
      <c r="R163" s="43">
        <v>0.27</v>
      </c>
      <c r="S163" s="43">
        <v>0.2</v>
      </c>
      <c r="T163" s="150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30" t="s">
        <v>321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BM164" s="52"/>
    </row>
    <row r="165" spans="1:65">
      <c r="BM165" s="52"/>
    </row>
    <row r="166" spans="1:65" ht="15">
      <c r="B166" s="8" t="s">
        <v>587</v>
      </c>
      <c r="BM166" s="27" t="s">
        <v>67</v>
      </c>
    </row>
    <row r="167" spans="1:65" ht="15">
      <c r="A167" s="24" t="s">
        <v>22</v>
      </c>
      <c r="B167" s="18" t="s">
        <v>115</v>
      </c>
      <c r="C167" s="15" t="s">
        <v>116</v>
      </c>
      <c r="D167" s="16" t="s">
        <v>238</v>
      </c>
      <c r="E167" s="17" t="s">
        <v>238</v>
      </c>
      <c r="F167" s="17" t="s">
        <v>238</v>
      </c>
      <c r="G167" s="17" t="s">
        <v>238</v>
      </c>
      <c r="H167" s="17" t="s">
        <v>238</v>
      </c>
      <c r="I167" s="17" t="s">
        <v>238</v>
      </c>
      <c r="J167" s="17" t="s">
        <v>238</v>
      </c>
      <c r="K167" s="17" t="s">
        <v>238</v>
      </c>
      <c r="L167" s="17" t="s">
        <v>238</v>
      </c>
      <c r="M167" s="17" t="s">
        <v>238</v>
      </c>
      <c r="N167" s="17" t="s">
        <v>238</v>
      </c>
      <c r="O167" s="17" t="s">
        <v>238</v>
      </c>
      <c r="P167" s="17" t="s">
        <v>238</v>
      </c>
      <c r="Q167" s="17" t="s">
        <v>238</v>
      </c>
      <c r="R167" s="17" t="s">
        <v>238</v>
      </c>
      <c r="S167" s="17" t="s">
        <v>238</v>
      </c>
      <c r="T167" s="15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239</v>
      </c>
      <c r="C168" s="9" t="s">
        <v>239</v>
      </c>
      <c r="D168" s="148" t="s">
        <v>241</v>
      </c>
      <c r="E168" s="149" t="s">
        <v>243</v>
      </c>
      <c r="F168" s="149" t="s">
        <v>244</v>
      </c>
      <c r="G168" s="149" t="s">
        <v>246</v>
      </c>
      <c r="H168" s="149" t="s">
        <v>247</v>
      </c>
      <c r="I168" s="149" t="s">
        <v>248</v>
      </c>
      <c r="J168" s="149" t="s">
        <v>249</v>
      </c>
      <c r="K168" s="149" t="s">
        <v>250</v>
      </c>
      <c r="L168" s="149" t="s">
        <v>251</v>
      </c>
      <c r="M168" s="149" t="s">
        <v>252</v>
      </c>
      <c r="N168" s="149" t="s">
        <v>253</v>
      </c>
      <c r="O168" s="149" t="s">
        <v>255</v>
      </c>
      <c r="P168" s="149" t="s">
        <v>273</v>
      </c>
      <c r="Q168" s="149" t="s">
        <v>256</v>
      </c>
      <c r="R168" s="149" t="s">
        <v>257</v>
      </c>
      <c r="S168" s="149" t="s">
        <v>258</v>
      </c>
      <c r="T168" s="150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316</v>
      </c>
      <c r="E169" s="11" t="s">
        <v>275</v>
      </c>
      <c r="F169" s="11" t="s">
        <v>275</v>
      </c>
      <c r="G169" s="11" t="s">
        <v>275</v>
      </c>
      <c r="H169" s="11" t="s">
        <v>275</v>
      </c>
      <c r="I169" s="11" t="s">
        <v>276</v>
      </c>
      <c r="J169" s="11" t="s">
        <v>275</v>
      </c>
      <c r="K169" s="11" t="s">
        <v>276</v>
      </c>
      <c r="L169" s="11" t="s">
        <v>275</v>
      </c>
      <c r="M169" s="11" t="s">
        <v>275</v>
      </c>
      <c r="N169" s="11" t="s">
        <v>275</v>
      </c>
      <c r="O169" s="11" t="s">
        <v>275</v>
      </c>
      <c r="P169" s="11" t="s">
        <v>275</v>
      </c>
      <c r="Q169" s="11" t="s">
        <v>275</v>
      </c>
      <c r="R169" s="11" t="s">
        <v>276</v>
      </c>
      <c r="S169" s="11" t="s">
        <v>275</v>
      </c>
      <c r="T169" s="150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 t="s">
        <v>319</v>
      </c>
      <c r="E170" s="25" t="s">
        <v>120</v>
      </c>
      <c r="F170" s="25" t="s">
        <v>318</v>
      </c>
      <c r="G170" s="25" t="s">
        <v>317</v>
      </c>
      <c r="H170" s="25" t="s">
        <v>319</v>
      </c>
      <c r="I170" s="25" t="s">
        <v>317</v>
      </c>
      <c r="J170" s="25" t="s">
        <v>317</v>
      </c>
      <c r="K170" s="25" t="s">
        <v>319</v>
      </c>
      <c r="L170" s="25" t="s">
        <v>319</v>
      </c>
      <c r="M170" s="25" t="s">
        <v>317</v>
      </c>
      <c r="N170" s="25" t="s">
        <v>317</v>
      </c>
      <c r="O170" s="25" t="s">
        <v>317</v>
      </c>
      <c r="P170" s="25" t="s">
        <v>317</v>
      </c>
      <c r="Q170" s="25" t="s">
        <v>317</v>
      </c>
      <c r="R170" s="25" t="s">
        <v>317</v>
      </c>
      <c r="S170" s="25" t="s">
        <v>317</v>
      </c>
      <c r="T170" s="150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17">
        <v>61.717049999999993</v>
      </c>
      <c r="E171" s="217">
        <v>49.933999999999997</v>
      </c>
      <c r="F171" s="217">
        <v>51.971672420026664</v>
      </c>
      <c r="G171" s="217">
        <v>54.962279492</v>
      </c>
      <c r="H171" s="217">
        <v>54.47</v>
      </c>
      <c r="I171" s="217">
        <v>55</v>
      </c>
      <c r="J171" s="217">
        <v>58.9</v>
      </c>
      <c r="K171" s="217">
        <v>50.37</v>
      </c>
      <c r="L171" s="217">
        <v>50.5</v>
      </c>
      <c r="M171" s="217">
        <v>53.7</v>
      </c>
      <c r="N171" s="217">
        <v>52.8</v>
      </c>
      <c r="O171" s="217">
        <v>58.2</v>
      </c>
      <c r="P171" s="217">
        <v>51.5</v>
      </c>
      <c r="Q171" s="217">
        <v>54.138042083399995</v>
      </c>
      <c r="R171" s="217">
        <v>58.64</v>
      </c>
      <c r="S171" s="217">
        <v>51</v>
      </c>
      <c r="T171" s="219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</v>
      </c>
    </row>
    <row r="172" spans="1:65">
      <c r="A172" s="29"/>
      <c r="B172" s="19">
        <v>1</v>
      </c>
      <c r="C172" s="9">
        <v>2</v>
      </c>
      <c r="D172" s="222">
        <v>60.153450000000007</v>
      </c>
      <c r="E172" s="222">
        <v>49.033999999999999</v>
      </c>
      <c r="F172" s="222">
        <v>52.69607206710625</v>
      </c>
      <c r="G172" s="222">
        <v>54.982416855750003</v>
      </c>
      <c r="H172" s="222">
        <v>57.31</v>
      </c>
      <c r="I172" s="222">
        <v>56.3</v>
      </c>
      <c r="J172" s="222">
        <v>44.8</v>
      </c>
      <c r="K172" s="222">
        <v>49.99</v>
      </c>
      <c r="L172" s="222">
        <v>50.63</v>
      </c>
      <c r="M172" s="222">
        <v>54.3</v>
      </c>
      <c r="N172" s="222">
        <v>54.3</v>
      </c>
      <c r="O172" s="222">
        <v>55.2</v>
      </c>
      <c r="P172" s="222">
        <v>50.6</v>
      </c>
      <c r="Q172" s="222">
        <v>53.415530037733333</v>
      </c>
      <c r="R172" s="222">
        <v>57.71</v>
      </c>
      <c r="S172" s="222">
        <v>50.1</v>
      </c>
      <c r="T172" s="219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 t="e">
        <v>#N/A</v>
      </c>
    </row>
    <row r="173" spans="1:65">
      <c r="A173" s="29"/>
      <c r="B173" s="19">
        <v>1</v>
      </c>
      <c r="C173" s="9">
        <v>3</v>
      </c>
      <c r="D173" s="222">
        <v>61.331550000000014</v>
      </c>
      <c r="E173" s="222">
        <v>50.884</v>
      </c>
      <c r="F173" s="222">
        <v>52.295881094323533</v>
      </c>
      <c r="G173" s="222">
        <v>54.563115675000006</v>
      </c>
      <c r="H173" s="222">
        <v>52.15</v>
      </c>
      <c r="I173" s="222">
        <v>54.9</v>
      </c>
      <c r="J173" s="224">
        <v>40.799999999999997</v>
      </c>
      <c r="K173" s="222">
        <v>49.24</v>
      </c>
      <c r="L173" s="222">
        <v>50.74</v>
      </c>
      <c r="M173" s="222">
        <v>53</v>
      </c>
      <c r="N173" s="222">
        <v>53.2</v>
      </c>
      <c r="O173" s="222">
        <v>58.6</v>
      </c>
      <c r="P173" s="222">
        <v>51.2</v>
      </c>
      <c r="Q173" s="222">
        <v>54.190702839399997</v>
      </c>
      <c r="R173" s="222">
        <v>56.17</v>
      </c>
      <c r="S173" s="222">
        <v>50.6</v>
      </c>
      <c r="T173" s="219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16</v>
      </c>
    </row>
    <row r="174" spans="1:65">
      <c r="A174" s="29"/>
      <c r="B174" s="19">
        <v>1</v>
      </c>
      <c r="C174" s="9">
        <v>4</v>
      </c>
      <c r="D174" s="222">
        <v>61.632900000000006</v>
      </c>
      <c r="E174" s="222">
        <v>52.186</v>
      </c>
      <c r="F174" s="222">
        <v>52.063651345873154</v>
      </c>
      <c r="G174" s="222">
        <v>55.069258925</v>
      </c>
      <c r="H174" s="222">
        <v>54.07</v>
      </c>
      <c r="I174" s="222">
        <v>59.4</v>
      </c>
      <c r="J174" s="222">
        <v>53.4</v>
      </c>
      <c r="K174" s="222">
        <v>49.78</v>
      </c>
      <c r="L174" s="222">
        <v>50.56</v>
      </c>
      <c r="M174" s="222">
        <v>53.3</v>
      </c>
      <c r="N174" s="222">
        <v>54.5</v>
      </c>
      <c r="O174" s="222">
        <v>56.5</v>
      </c>
      <c r="P174" s="222">
        <v>51.1</v>
      </c>
      <c r="Q174" s="222">
        <v>53.611382722866665</v>
      </c>
      <c r="R174" s="222">
        <v>55.22</v>
      </c>
      <c r="S174" s="222">
        <v>50.2</v>
      </c>
      <c r="T174" s="219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53.883859414993118</v>
      </c>
    </row>
    <row r="175" spans="1:65">
      <c r="A175" s="29"/>
      <c r="B175" s="19">
        <v>1</v>
      </c>
      <c r="C175" s="9">
        <v>5</v>
      </c>
      <c r="D175" s="222">
        <v>61.632900000000006</v>
      </c>
      <c r="E175" s="222">
        <v>50.442999999999998</v>
      </c>
      <c r="F175" s="222">
        <v>54.753789056667223</v>
      </c>
      <c r="G175" s="222">
        <v>55.017891125000006</v>
      </c>
      <c r="H175" s="222">
        <v>53.99</v>
      </c>
      <c r="I175" s="222">
        <v>59.1</v>
      </c>
      <c r="J175" s="222">
        <v>55</v>
      </c>
      <c r="K175" s="222">
        <v>49.81</v>
      </c>
      <c r="L175" s="222">
        <v>50.62</v>
      </c>
      <c r="M175" s="222">
        <v>54.2</v>
      </c>
      <c r="N175" s="222">
        <v>53.4</v>
      </c>
      <c r="O175" s="222">
        <v>58.1</v>
      </c>
      <c r="P175" s="222">
        <v>51.9</v>
      </c>
      <c r="Q175" s="222">
        <v>53.191887917733332</v>
      </c>
      <c r="R175" s="222">
        <v>52.39</v>
      </c>
      <c r="S175" s="222">
        <v>49.8</v>
      </c>
      <c r="T175" s="219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1">
        <v>135</v>
      </c>
    </row>
    <row r="176" spans="1:65">
      <c r="A176" s="29"/>
      <c r="B176" s="19">
        <v>1</v>
      </c>
      <c r="C176" s="9">
        <v>6</v>
      </c>
      <c r="D176" s="222">
        <v>61.342300000000002</v>
      </c>
      <c r="E176" s="222">
        <v>50.768000000000001</v>
      </c>
      <c r="F176" s="222">
        <v>53.065309291858512</v>
      </c>
      <c r="G176" s="222">
        <v>53.432828650000005</v>
      </c>
      <c r="H176" s="222">
        <v>52.74</v>
      </c>
      <c r="I176" s="222">
        <v>58.2</v>
      </c>
      <c r="J176" s="222">
        <v>64.5</v>
      </c>
      <c r="K176" s="222">
        <v>48.89</v>
      </c>
      <c r="L176" s="222">
        <v>51.07</v>
      </c>
      <c r="M176" s="222">
        <v>53.4</v>
      </c>
      <c r="N176" s="222">
        <v>52.9</v>
      </c>
      <c r="O176" s="222">
        <v>57.2</v>
      </c>
      <c r="P176" s="224">
        <v>48.7</v>
      </c>
      <c r="Q176" s="222">
        <v>54.219642239599999</v>
      </c>
      <c r="R176" s="222">
        <v>56.11</v>
      </c>
      <c r="S176" s="222">
        <v>50.1</v>
      </c>
      <c r="T176" s="219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29"/>
      <c r="B177" s="20" t="s">
        <v>267</v>
      </c>
      <c r="C177" s="12"/>
      <c r="D177" s="226">
        <v>61.30169166666667</v>
      </c>
      <c r="E177" s="226">
        <v>50.541500000000006</v>
      </c>
      <c r="F177" s="226">
        <v>52.807729212642556</v>
      </c>
      <c r="G177" s="226">
        <v>54.671298453791678</v>
      </c>
      <c r="H177" s="226">
        <v>54.12166666666667</v>
      </c>
      <c r="I177" s="226">
        <v>57.15</v>
      </c>
      <c r="J177" s="226">
        <v>52.9</v>
      </c>
      <c r="K177" s="226">
        <v>49.68</v>
      </c>
      <c r="L177" s="226">
        <v>50.686666666666667</v>
      </c>
      <c r="M177" s="226">
        <v>53.65</v>
      </c>
      <c r="N177" s="226">
        <v>53.516666666666659</v>
      </c>
      <c r="O177" s="226">
        <v>57.300000000000004</v>
      </c>
      <c r="P177" s="226">
        <v>50.833333333333336</v>
      </c>
      <c r="Q177" s="226">
        <v>53.794531306788883</v>
      </c>
      <c r="R177" s="226">
        <v>56.04</v>
      </c>
      <c r="S177" s="226">
        <v>50.300000000000004</v>
      </c>
      <c r="T177" s="219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29"/>
      <c r="B178" s="3" t="s">
        <v>268</v>
      </c>
      <c r="C178" s="28"/>
      <c r="D178" s="222">
        <v>61.4876</v>
      </c>
      <c r="E178" s="222">
        <v>50.605499999999999</v>
      </c>
      <c r="F178" s="222">
        <v>52.495976580714895</v>
      </c>
      <c r="G178" s="222">
        <v>54.972348173875005</v>
      </c>
      <c r="H178" s="222">
        <v>54.03</v>
      </c>
      <c r="I178" s="222">
        <v>57.25</v>
      </c>
      <c r="J178" s="222">
        <v>54.2</v>
      </c>
      <c r="K178" s="222">
        <v>49.795000000000002</v>
      </c>
      <c r="L178" s="222">
        <v>50.625</v>
      </c>
      <c r="M178" s="222">
        <v>53.55</v>
      </c>
      <c r="N178" s="222">
        <v>53.3</v>
      </c>
      <c r="O178" s="222">
        <v>57.650000000000006</v>
      </c>
      <c r="P178" s="222">
        <v>51.150000000000006</v>
      </c>
      <c r="Q178" s="222">
        <v>53.87471240313333</v>
      </c>
      <c r="R178" s="222">
        <v>56.14</v>
      </c>
      <c r="S178" s="222">
        <v>50.150000000000006</v>
      </c>
      <c r="T178" s="219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5"/>
    </row>
    <row r="179" spans="1:65">
      <c r="A179" s="29"/>
      <c r="B179" s="3" t="s">
        <v>269</v>
      </c>
      <c r="C179" s="28"/>
      <c r="D179" s="209">
        <v>0.58530674813867001</v>
      </c>
      <c r="E179" s="209">
        <v>1.0511235417399809</v>
      </c>
      <c r="F179" s="209">
        <v>1.0373615628512101</v>
      </c>
      <c r="G179" s="209">
        <v>0.63332055225524486</v>
      </c>
      <c r="H179" s="209">
        <v>1.7946188081781238</v>
      </c>
      <c r="I179" s="209">
        <v>2.0186629238186358</v>
      </c>
      <c r="J179" s="209">
        <v>8.800454533715877</v>
      </c>
      <c r="K179" s="209">
        <v>0.53231569580465987</v>
      </c>
      <c r="L179" s="209">
        <v>0.20412414523193145</v>
      </c>
      <c r="M179" s="209">
        <v>0.51672042731055301</v>
      </c>
      <c r="N179" s="209">
        <v>0.71949056051255234</v>
      </c>
      <c r="O179" s="209">
        <v>1.2806248474865698</v>
      </c>
      <c r="P179" s="209">
        <v>1.1307814407155186</v>
      </c>
      <c r="Q179" s="209">
        <v>0.446326172704612</v>
      </c>
      <c r="R179" s="209">
        <v>2.1709721324789042</v>
      </c>
      <c r="S179" s="209">
        <v>0.42895221179054477</v>
      </c>
      <c r="T179" s="205"/>
      <c r="U179" s="206"/>
      <c r="V179" s="206"/>
      <c r="W179" s="206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/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  <c r="BI179" s="206"/>
      <c r="BJ179" s="206"/>
      <c r="BK179" s="206"/>
      <c r="BL179" s="206"/>
      <c r="BM179" s="212"/>
    </row>
    <row r="180" spans="1:65">
      <c r="A180" s="29"/>
      <c r="B180" s="3" t="s">
        <v>87</v>
      </c>
      <c r="C180" s="28"/>
      <c r="D180" s="13">
        <v>9.5479705734929279E-3</v>
      </c>
      <c r="E180" s="13">
        <v>2.0797236760681435E-2</v>
      </c>
      <c r="F180" s="13">
        <v>1.9644123659891405E-2</v>
      </c>
      <c r="G180" s="13">
        <v>1.1584150553704682E-2</v>
      </c>
      <c r="H180" s="13">
        <v>3.315897160431356E-2</v>
      </c>
      <c r="I180" s="13">
        <v>3.5322185893589431E-2</v>
      </c>
      <c r="J180" s="13">
        <v>0.16636019912506383</v>
      </c>
      <c r="K180" s="13">
        <v>1.0714889207018113E-2</v>
      </c>
      <c r="L180" s="13">
        <v>4.0271763494396581E-3</v>
      </c>
      <c r="M180" s="13">
        <v>9.6313220374753591E-3</v>
      </c>
      <c r="N180" s="13">
        <v>1.3444233457101572E-2</v>
      </c>
      <c r="O180" s="13">
        <v>2.2349473778125125E-2</v>
      </c>
      <c r="P180" s="13">
        <v>2.2244880800961021E-2</v>
      </c>
      <c r="Q180" s="13">
        <v>8.2968688798351047E-3</v>
      </c>
      <c r="R180" s="13">
        <v>3.8739688302621415E-2</v>
      </c>
      <c r="S180" s="13">
        <v>8.5278769739670929E-3</v>
      </c>
      <c r="T180" s="150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9"/>
      <c r="B181" s="3" t="s">
        <v>270</v>
      </c>
      <c r="C181" s="28"/>
      <c r="D181" s="13">
        <v>0.13766334357277965</v>
      </c>
      <c r="E181" s="13">
        <v>-6.2028953591678038E-2</v>
      </c>
      <c r="F181" s="13">
        <v>-1.9971290364756755E-2</v>
      </c>
      <c r="G181" s="13">
        <v>1.4613634720074486E-2</v>
      </c>
      <c r="H181" s="13">
        <v>4.4133299703357221E-3</v>
      </c>
      <c r="I181" s="13">
        <v>6.0614451534592106E-2</v>
      </c>
      <c r="J181" s="13">
        <v>-1.8258889130709943E-2</v>
      </c>
      <c r="K181" s="13">
        <v>-7.8017043705362332E-2</v>
      </c>
      <c r="L181" s="13">
        <v>-5.9334887720326024E-2</v>
      </c>
      <c r="M181" s="13">
        <v>-4.3400643074212875E-3</v>
      </c>
      <c r="N181" s="13">
        <v>-6.8145220537838558E-3</v>
      </c>
      <c r="O181" s="13">
        <v>6.3398216499249926E-2</v>
      </c>
      <c r="P181" s="13">
        <v>-5.6612984199327365E-2</v>
      </c>
      <c r="Q181" s="13">
        <v>-1.6577897198539748E-3</v>
      </c>
      <c r="R181" s="13">
        <v>4.0014590796125127E-2</v>
      </c>
      <c r="S181" s="13">
        <v>-6.6510815184776972E-2</v>
      </c>
      <c r="T181" s="150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9"/>
      <c r="B182" s="44" t="s">
        <v>271</v>
      </c>
      <c r="C182" s="45"/>
      <c r="D182" s="43">
        <v>2</v>
      </c>
      <c r="E182" s="43">
        <v>0.79</v>
      </c>
      <c r="F182" s="43">
        <v>0.2</v>
      </c>
      <c r="G182" s="43">
        <v>0.28000000000000003</v>
      </c>
      <c r="H182" s="43">
        <v>0.14000000000000001</v>
      </c>
      <c r="I182" s="43">
        <v>0.92</v>
      </c>
      <c r="J182" s="43">
        <v>0.18</v>
      </c>
      <c r="K182" s="43">
        <v>1.01</v>
      </c>
      <c r="L182" s="43">
        <v>0.75</v>
      </c>
      <c r="M182" s="43">
        <v>0.02</v>
      </c>
      <c r="N182" s="43">
        <v>0.02</v>
      </c>
      <c r="O182" s="43">
        <v>0.96</v>
      </c>
      <c r="P182" s="43">
        <v>0.71</v>
      </c>
      <c r="Q182" s="43">
        <v>0.05</v>
      </c>
      <c r="R182" s="43">
        <v>0.64</v>
      </c>
      <c r="S182" s="43">
        <v>0.85</v>
      </c>
      <c r="T182" s="150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BM183" s="52"/>
    </row>
    <row r="184" spans="1:65" ht="15">
      <c r="B184" s="8" t="s">
        <v>588</v>
      </c>
      <c r="BM184" s="27" t="s">
        <v>67</v>
      </c>
    </row>
    <row r="185" spans="1:65" ht="15">
      <c r="A185" s="24" t="s">
        <v>25</v>
      </c>
      <c r="B185" s="18" t="s">
        <v>115</v>
      </c>
      <c r="C185" s="15" t="s">
        <v>116</v>
      </c>
      <c r="D185" s="16" t="s">
        <v>238</v>
      </c>
      <c r="E185" s="17" t="s">
        <v>238</v>
      </c>
      <c r="F185" s="17" t="s">
        <v>238</v>
      </c>
      <c r="G185" s="17" t="s">
        <v>238</v>
      </c>
      <c r="H185" s="17" t="s">
        <v>238</v>
      </c>
      <c r="I185" s="17" t="s">
        <v>238</v>
      </c>
      <c r="J185" s="17" t="s">
        <v>238</v>
      </c>
      <c r="K185" s="17" t="s">
        <v>238</v>
      </c>
      <c r="L185" s="17" t="s">
        <v>238</v>
      </c>
      <c r="M185" s="17" t="s">
        <v>238</v>
      </c>
      <c r="N185" s="17" t="s">
        <v>238</v>
      </c>
      <c r="O185" s="17" t="s">
        <v>238</v>
      </c>
      <c r="P185" s="17" t="s">
        <v>238</v>
      </c>
      <c r="Q185" s="17" t="s">
        <v>238</v>
      </c>
      <c r="R185" s="17" t="s">
        <v>238</v>
      </c>
      <c r="S185" s="17" t="s">
        <v>238</v>
      </c>
      <c r="T185" s="17" t="s">
        <v>238</v>
      </c>
      <c r="U185" s="150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239</v>
      </c>
      <c r="C186" s="9" t="s">
        <v>239</v>
      </c>
      <c r="D186" s="148" t="s">
        <v>241</v>
      </c>
      <c r="E186" s="149" t="s">
        <v>243</v>
      </c>
      <c r="F186" s="149" t="s">
        <v>244</v>
      </c>
      <c r="G186" s="149" t="s">
        <v>245</v>
      </c>
      <c r="H186" s="149" t="s">
        <v>246</v>
      </c>
      <c r="I186" s="149" t="s">
        <v>247</v>
      </c>
      <c r="J186" s="149" t="s">
        <v>248</v>
      </c>
      <c r="K186" s="149" t="s">
        <v>249</v>
      </c>
      <c r="L186" s="149" t="s">
        <v>250</v>
      </c>
      <c r="M186" s="149" t="s">
        <v>251</v>
      </c>
      <c r="N186" s="149" t="s">
        <v>252</v>
      </c>
      <c r="O186" s="149" t="s">
        <v>253</v>
      </c>
      <c r="P186" s="149" t="s">
        <v>255</v>
      </c>
      <c r="Q186" s="149" t="s">
        <v>273</v>
      </c>
      <c r="R186" s="149" t="s">
        <v>256</v>
      </c>
      <c r="S186" s="149" t="s">
        <v>257</v>
      </c>
      <c r="T186" s="149" t="s">
        <v>258</v>
      </c>
      <c r="U186" s="150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316</v>
      </c>
      <c r="E187" s="11" t="s">
        <v>275</v>
      </c>
      <c r="F187" s="11" t="s">
        <v>275</v>
      </c>
      <c r="G187" s="11" t="s">
        <v>316</v>
      </c>
      <c r="H187" s="11" t="s">
        <v>275</v>
      </c>
      <c r="I187" s="11" t="s">
        <v>275</v>
      </c>
      <c r="J187" s="11" t="s">
        <v>276</v>
      </c>
      <c r="K187" s="11" t="s">
        <v>275</v>
      </c>
      <c r="L187" s="11" t="s">
        <v>276</v>
      </c>
      <c r="M187" s="11" t="s">
        <v>275</v>
      </c>
      <c r="N187" s="11" t="s">
        <v>275</v>
      </c>
      <c r="O187" s="11" t="s">
        <v>275</v>
      </c>
      <c r="P187" s="11" t="s">
        <v>275</v>
      </c>
      <c r="Q187" s="11" t="s">
        <v>275</v>
      </c>
      <c r="R187" s="11" t="s">
        <v>275</v>
      </c>
      <c r="S187" s="11" t="s">
        <v>276</v>
      </c>
      <c r="T187" s="11" t="s">
        <v>275</v>
      </c>
      <c r="U187" s="150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 t="s">
        <v>319</v>
      </c>
      <c r="E188" s="25" t="s">
        <v>120</v>
      </c>
      <c r="F188" s="25" t="s">
        <v>318</v>
      </c>
      <c r="G188" s="25" t="s">
        <v>317</v>
      </c>
      <c r="H188" s="25" t="s">
        <v>317</v>
      </c>
      <c r="I188" s="25" t="s">
        <v>319</v>
      </c>
      <c r="J188" s="25" t="s">
        <v>317</v>
      </c>
      <c r="K188" s="25" t="s">
        <v>317</v>
      </c>
      <c r="L188" s="25" t="s">
        <v>319</v>
      </c>
      <c r="M188" s="25" t="s">
        <v>319</v>
      </c>
      <c r="N188" s="25" t="s">
        <v>317</v>
      </c>
      <c r="O188" s="25" t="s">
        <v>317</v>
      </c>
      <c r="P188" s="25" t="s">
        <v>317</v>
      </c>
      <c r="Q188" s="25" t="s">
        <v>317</v>
      </c>
      <c r="R188" s="25" t="s">
        <v>317</v>
      </c>
      <c r="S188" s="25" t="s">
        <v>317</v>
      </c>
      <c r="T188" s="25" t="s">
        <v>317</v>
      </c>
      <c r="U188" s="150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>
        <v>1</v>
      </c>
      <c r="C189" s="14">
        <v>1</v>
      </c>
      <c r="D189" s="217">
        <v>61.067950000000003</v>
      </c>
      <c r="E189" s="218">
        <v>53.5</v>
      </c>
      <c r="F189" s="217">
        <v>58.479363782220481</v>
      </c>
      <c r="G189" s="217">
        <v>56</v>
      </c>
      <c r="H189" s="218">
        <v>52.24</v>
      </c>
      <c r="I189" s="217">
        <v>60.1</v>
      </c>
      <c r="J189" s="217">
        <v>56.1</v>
      </c>
      <c r="K189" s="217">
        <v>61.600000000000009</v>
      </c>
      <c r="L189" s="217">
        <v>59.8</v>
      </c>
      <c r="M189" s="217">
        <v>57.04</v>
      </c>
      <c r="N189" s="217">
        <v>60.8</v>
      </c>
      <c r="O189" s="217">
        <v>57.8</v>
      </c>
      <c r="P189" s="217">
        <v>59.6</v>
      </c>
      <c r="Q189" s="217">
        <v>55.8</v>
      </c>
      <c r="R189" s="217">
        <v>57.772026935033331</v>
      </c>
      <c r="S189" s="217">
        <v>60.9</v>
      </c>
      <c r="T189" s="217">
        <v>59.1</v>
      </c>
      <c r="U189" s="219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</v>
      </c>
    </row>
    <row r="190" spans="1:65">
      <c r="A190" s="29"/>
      <c r="B190" s="19">
        <v>1</v>
      </c>
      <c r="C190" s="9">
        <v>2</v>
      </c>
      <c r="D190" s="222">
        <v>61.261799999999994</v>
      </c>
      <c r="E190" s="223">
        <v>51.8</v>
      </c>
      <c r="F190" s="222">
        <v>58.464653440301888</v>
      </c>
      <c r="G190" s="222">
        <v>57</v>
      </c>
      <c r="H190" s="223">
        <v>53.07</v>
      </c>
      <c r="I190" s="222">
        <v>59.1</v>
      </c>
      <c r="J190" s="222">
        <v>57.1</v>
      </c>
      <c r="K190" s="224">
        <v>51.1</v>
      </c>
      <c r="L190" s="222">
        <v>60.52</v>
      </c>
      <c r="M190" s="222">
        <v>57.68</v>
      </c>
      <c r="N190" s="222">
        <v>63</v>
      </c>
      <c r="O190" s="222">
        <v>58.6</v>
      </c>
      <c r="P190" s="222">
        <v>58.4</v>
      </c>
      <c r="Q190" s="222">
        <v>56.4</v>
      </c>
      <c r="R190" s="222">
        <v>60.407224593366664</v>
      </c>
      <c r="S190" s="222">
        <v>58.4</v>
      </c>
      <c r="T190" s="222">
        <v>57.8</v>
      </c>
      <c r="U190" s="219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 t="e">
        <v>#N/A</v>
      </c>
    </row>
    <row r="191" spans="1:65">
      <c r="A191" s="29"/>
      <c r="B191" s="19">
        <v>1</v>
      </c>
      <c r="C191" s="9">
        <v>3</v>
      </c>
      <c r="D191" s="222">
        <v>61.820050000000002</v>
      </c>
      <c r="E191" s="223">
        <v>52.5</v>
      </c>
      <c r="F191" s="222">
        <v>58.967296736960407</v>
      </c>
      <c r="G191" s="222">
        <v>58</v>
      </c>
      <c r="H191" s="223">
        <v>53.01</v>
      </c>
      <c r="I191" s="222">
        <v>56.1</v>
      </c>
      <c r="J191" s="222">
        <v>60.8</v>
      </c>
      <c r="K191" s="224">
        <v>48</v>
      </c>
      <c r="L191" s="222">
        <v>59.95</v>
      </c>
      <c r="M191" s="222">
        <v>57.66</v>
      </c>
      <c r="N191" s="222">
        <v>60.9</v>
      </c>
      <c r="O191" s="222">
        <v>58</v>
      </c>
      <c r="P191" s="222">
        <v>60.7</v>
      </c>
      <c r="Q191" s="222">
        <v>55.7</v>
      </c>
      <c r="R191" s="222">
        <v>56.925689707866667</v>
      </c>
      <c r="S191" s="222">
        <v>57.2</v>
      </c>
      <c r="T191" s="224">
        <v>68.3</v>
      </c>
      <c r="U191" s="219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16</v>
      </c>
    </row>
    <row r="192" spans="1:65">
      <c r="A192" s="29"/>
      <c r="B192" s="19">
        <v>1</v>
      </c>
      <c r="C192" s="9">
        <v>4</v>
      </c>
      <c r="D192" s="222">
        <v>61.240950000000005</v>
      </c>
      <c r="E192" s="224">
        <v>55.8</v>
      </c>
      <c r="F192" s="222">
        <v>58.341141847677299</v>
      </c>
      <c r="G192" s="222">
        <v>57</v>
      </c>
      <c r="H192" s="223">
        <v>54.64</v>
      </c>
      <c r="I192" s="222">
        <v>58.7</v>
      </c>
      <c r="J192" s="222">
        <v>64.400000000000006</v>
      </c>
      <c r="K192" s="222">
        <v>57.8</v>
      </c>
      <c r="L192" s="222">
        <v>60.405000000000001</v>
      </c>
      <c r="M192" s="222">
        <v>57.39</v>
      </c>
      <c r="N192" s="222">
        <v>62.4</v>
      </c>
      <c r="O192" s="222">
        <v>57.9</v>
      </c>
      <c r="P192" s="222">
        <v>58.6</v>
      </c>
      <c r="Q192" s="222">
        <v>56.2</v>
      </c>
      <c r="R192" s="222">
        <v>57.650792999433328</v>
      </c>
      <c r="S192" s="222">
        <v>57.9</v>
      </c>
      <c r="T192" s="222">
        <v>58.7</v>
      </c>
      <c r="U192" s="219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59.040769224718616</v>
      </c>
    </row>
    <row r="193" spans="1:65">
      <c r="A193" s="29"/>
      <c r="B193" s="19">
        <v>1</v>
      </c>
      <c r="C193" s="9">
        <v>5</v>
      </c>
      <c r="D193" s="222">
        <v>61.917149999999992</v>
      </c>
      <c r="E193" s="223">
        <v>52.6</v>
      </c>
      <c r="F193" s="224">
        <v>62.029257728808545</v>
      </c>
      <c r="G193" s="222">
        <v>58</v>
      </c>
      <c r="H193" s="224">
        <v>60.82</v>
      </c>
      <c r="I193" s="222">
        <v>56.7</v>
      </c>
      <c r="J193" s="222">
        <v>59.9</v>
      </c>
      <c r="K193" s="222">
        <v>60.1</v>
      </c>
      <c r="L193" s="222">
        <v>59.96</v>
      </c>
      <c r="M193" s="222">
        <v>57.43</v>
      </c>
      <c r="N193" s="222">
        <v>59.9</v>
      </c>
      <c r="O193" s="222">
        <v>58.2</v>
      </c>
      <c r="P193" s="222">
        <v>61.600000000000009</v>
      </c>
      <c r="Q193" s="222">
        <v>60.6</v>
      </c>
      <c r="R193" s="222">
        <v>59.106710560166668</v>
      </c>
      <c r="S193" s="222">
        <v>59.5</v>
      </c>
      <c r="T193" s="222">
        <v>56.7</v>
      </c>
      <c r="U193" s="219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1">
        <v>136</v>
      </c>
    </row>
    <row r="194" spans="1:65">
      <c r="A194" s="29"/>
      <c r="B194" s="19">
        <v>1</v>
      </c>
      <c r="C194" s="9">
        <v>6</v>
      </c>
      <c r="D194" s="222">
        <v>61.351000000000006</v>
      </c>
      <c r="E194" s="223">
        <v>52.8</v>
      </c>
      <c r="F194" s="222">
        <v>58.569387012319162</v>
      </c>
      <c r="G194" s="222">
        <v>56</v>
      </c>
      <c r="H194" s="223">
        <v>51.04</v>
      </c>
      <c r="I194" s="222">
        <v>59.1</v>
      </c>
      <c r="J194" s="222">
        <v>61.4</v>
      </c>
      <c r="K194" s="222">
        <v>65.7</v>
      </c>
      <c r="L194" s="222">
        <v>60.86</v>
      </c>
      <c r="M194" s="222">
        <v>58.35</v>
      </c>
      <c r="N194" s="222">
        <v>60.8</v>
      </c>
      <c r="O194" s="222">
        <v>57.9</v>
      </c>
      <c r="P194" s="222">
        <v>60.8</v>
      </c>
      <c r="Q194" s="222">
        <v>55.7</v>
      </c>
      <c r="R194" s="222">
        <v>57.116674045433335</v>
      </c>
      <c r="S194" s="222">
        <v>57.1</v>
      </c>
      <c r="T194" s="222">
        <v>60.2</v>
      </c>
      <c r="U194" s="219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29"/>
      <c r="B195" s="20" t="s">
        <v>267</v>
      </c>
      <c r="C195" s="12"/>
      <c r="D195" s="226">
        <v>61.443150000000003</v>
      </c>
      <c r="E195" s="226">
        <v>53.166666666666679</v>
      </c>
      <c r="F195" s="226">
        <v>59.141850091381293</v>
      </c>
      <c r="G195" s="226">
        <v>57</v>
      </c>
      <c r="H195" s="226">
        <v>54.136666666666663</v>
      </c>
      <c r="I195" s="226">
        <v>58.300000000000004</v>
      </c>
      <c r="J195" s="226">
        <v>59.949999999999996</v>
      </c>
      <c r="K195" s="226">
        <v>57.383333333333333</v>
      </c>
      <c r="L195" s="226">
        <v>60.249166666666667</v>
      </c>
      <c r="M195" s="226">
        <v>57.591666666666669</v>
      </c>
      <c r="N195" s="226">
        <v>61.300000000000004</v>
      </c>
      <c r="O195" s="226">
        <v>58.066666666666663</v>
      </c>
      <c r="P195" s="226">
        <v>59.949999999999996</v>
      </c>
      <c r="Q195" s="226">
        <v>56.733333333333327</v>
      </c>
      <c r="R195" s="226">
        <v>58.163186473549992</v>
      </c>
      <c r="S195" s="226">
        <v>58.5</v>
      </c>
      <c r="T195" s="226">
        <v>60.133333333333326</v>
      </c>
      <c r="U195" s="219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29"/>
      <c r="B196" s="3" t="s">
        <v>268</v>
      </c>
      <c r="C196" s="28"/>
      <c r="D196" s="222">
        <v>61.306399999999996</v>
      </c>
      <c r="E196" s="222">
        <v>52.7</v>
      </c>
      <c r="F196" s="222">
        <v>58.524375397269822</v>
      </c>
      <c r="G196" s="222">
        <v>57</v>
      </c>
      <c r="H196" s="222">
        <v>53.04</v>
      </c>
      <c r="I196" s="222">
        <v>58.900000000000006</v>
      </c>
      <c r="J196" s="222">
        <v>60.349999999999994</v>
      </c>
      <c r="K196" s="222">
        <v>58.95</v>
      </c>
      <c r="L196" s="222">
        <v>60.182500000000005</v>
      </c>
      <c r="M196" s="222">
        <v>57.545000000000002</v>
      </c>
      <c r="N196" s="222">
        <v>60.849999999999994</v>
      </c>
      <c r="O196" s="222">
        <v>57.95</v>
      </c>
      <c r="P196" s="222">
        <v>60.150000000000006</v>
      </c>
      <c r="Q196" s="222">
        <v>56</v>
      </c>
      <c r="R196" s="222">
        <v>57.71140996723333</v>
      </c>
      <c r="S196" s="222">
        <v>58.15</v>
      </c>
      <c r="T196" s="222">
        <v>58.900000000000006</v>
      </c>
      <c r="U196" s="219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5"/>
    </row>
    <row r="197" spans="1:65">
      <c r="A197" s="29"/>
      <c r="B197" s="3" t="s">
        <v>269</v>
      </c>
      <c r="C197" s="28"/>
      <c r="D197" s="209">
        <v>0.34344400853705126</v>
      </c>
      <c r="E197" s="209">
        <v>1.4009520572334604</v>
      </c>
      <c r="F197" s="209">
        <v>1.4306587867619809</v>
      </c>
      <c r="G197" s="209">
        <v>0.89442719099991586</v>
      </c>
      <c r="H197" s="209">
        <v>3.4789117072249289</v>
      </c>
      <c r="I197" s="209">
        <v>1.5543487382180354</v>
      </c>
      <c r="J197" s="209">
        <v>3.0191058278901064</v>
      </c>
      <c r="K197" s="209">
        <v>6.6637576986762026</v>
      </c>
      <c r="L197" s="209">
        <v>0.41124708712240993</v>
      </c>
      <c r="M197" s="209">
        <v>0.43787745622110663</v>
      </c>
      <c r="N197" s="209">
        <v>1.1593101396951557</v>
      </c>
      <c r="O197" s="209">
        <v>0.29439202887759652</v>
      </c>
      <c r="P197" s="209">
        <v>1.2926716520447121</v>
      </c>
      <c r="Q197" s="209">
        <v>1.9158983967493337</v>
      </c>
      <c r="R197" s="209">
        <v>1.3392598067130514</v>
      </c>
      <c r="S197" s="209">
        <v>1.4683323874382113</v>
      </c>
      <c r="T197" s="209">
        <v>4.1726090958375979</v>
      </c>
      <c r="U197" s="205"/>
      <c r="V197" s="206"/>
      <c r="W197" s="206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/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  <c r="BI197" s="206"/>
      <c r="BJ197" s="206"/>
      <c r="BK197" s="206"/>
      <c r="BL197" s="206"/>
      <c r="BM197" s="212"/>
    </row>
    <row r="198" spans="1:65">
      <c r="A198" s="29"/>
      <c r="B198" s="3" t="s">
        <v>87</v>
      </c>
      <c r="C198" s="28"/>
      <c r="D198" s="13">
        <v>5.589622415794946E-3</v>
      </c>
      <c r="E198" s="13">
        <v>2.6350195433858182E-2</v>
      </c>
      <c r="F198" s="13">
        <v>2.4190294766758911E-2</v>
      </c>
      <c r="G198" s="13">
        <v>1.5691705105261682E-2</v>
      </c>
      <c r="H198" s="13">
        <v>6.4261653356780912E-2</v>
      </c>
      <c r="I198" s="13">
        <v>2.6661213348508326E-2</v>
      </c>
      <c r="J198" s="13">
        <v>5.036039746272071E-2</v>
      </c>
      <c r="K198" s="13">
        <v>0.11612705835625099</v>
      </c>
      <c r="L198" s="13">
        <v>6.8257722035836169E-3</v>
      </c>
      <c r="M198" s="13">
        <v>7.6031391617034866E-3</v>
      </c>
      <c r="N198" s="13">
        <v>1.8912074057017222E-2</v>
      </c>
      <c r="O198" s="13">
        <v>5.0698971678116512E-3</v>
      </c>
      <c r="P198" s="13">
        <v>2.1562496280979355E-2</v>
      </c>
      <c r="Q198" s="13">
        <v>3.3770242010857827E-2</v>
      </c>
      <c r="R198" s="13">
        <v>2.3025901569579354E-2</v>
      </c>
      <c r="S198" s="13">
        <v>2.5099698930567713E-2</v>
      </c>
      <c r="T198" s="13">
        <v>6.9389286516146315E-2</v>
      </c>
      <c r="U198" s="150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9"/>
      <c r="B199" s="3" t="s">
        <v>270</v>
      </c>
      <c r="C199" s="28"/>
      <c r="D199" s="13">
        <v>4.0690201141139193E-2</v>
      </c>
      <c r="E199" s="13">
        <v>-9.9492310740298184E-2</v>
      </c>
      <c r="F199" s="13">
        <v>1.7120519937323664E-3</v>
      </c>
      <c r="G199" s="13">
        <v>-3.4565424053862204E-2</v>
      </c>
      <c r="H199" s="13">
        <v>-8.3062985500513276E-2</v>
      </c>
      <c r="I199" s="13">
        <v>-1.2546740742809814E-2</v>
      </c>
      <c r="J199" s="13">
        <v>1.540004961352559E-2</v>
      </c>
      <c r="K199" s="13">
        <v>-2.8072735385218595E-2</v>
      </c>
      <c r="L199" s="13">
        <v>2.0467169683184405E-2</v>
      </c>
      <c r="M199" s="13">
        <v>-2.4544100239216604E-2</v>
      </c>
      <c r="N199" s="13">
        <v>3.8265605359618426E-2</v>
      </c>
      <c r="O199" s="13">
        <v>-1.6498812106332195E-2</v>
      </c>
      <c r="P199" s="13">
        <v>1.540004961352559E-2</v>
      </c>
      <c r="Q199" s="13">
        <v>-3.9082077040744845E-2</v>
      </c>
      <c r="R199" s="13">
        <v>-1.486401282863381E-2</v>
      </c>
      <c r="S199" s="13">
        <v>-9.1592510026480278E-3</v>
      </c>
      <c r="T199" s="13">
        <v>1.8505248542007191E-2</v>
      </c>
      <c r="U199" s="150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9"/>
      <c r="B200" s="44" t="s">
        <v>271</v>
      </c>
      <c r="C200" s="45"/>
      <c r="D200" s="43">
        <v>1.35</v>
      </c>
      <c r="E200" s="43">
        <v>2.21</v>
      </c>
      <c r="F200" s="43">
        <v>0.36</v>
      </c>
      <c r="G200" s="43">
        <v>0.56000000000000005</v>
      </c>
      <c r="H200" s="43">
        <v>1.79</v>
      </c>
      <c r="I200" s="43">
        <v>0</v>
      </c>
      <c r="J200" s="43">
        <v>0.71</v>
      </c>
      <c r="K200" s="43">
        <v>0.39</v>
      </c>
      <c r="L200" s="43">
        <v>0.84</v>
      </c>
      <c r="M200" s="43">
        <v>0.3</v>
      </c>
      <c r="N200" s="43">
        <v>1.29</v>
      </c>
      <c r="O200" s="43">
        <v>0.1</v>
      </c>
      <c r="P200" s="43">
        <v>0.71</v>
      </c>
      <c r="Q200" s="43">
        <v>0.67</v>
      </c>
      <c r="R200" s="43">
        <v>0.06</v>
      </c>
      <c r="S200" s="43">
        <v>0.09</v>
      </c>
      <c r="T200" s="43">
        <v>0.79</v>
      </c>
      <c r="U200" s="150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BM201" s="52"/>
    </row>
    <row r="202" spans="1:65" ht="15">
      <c r="B202" s="8" t="s">
        <v>589</v>
      </c>
      <c r="BM202" s="27" t="s">
        <v>67</v>
      </c>
    </row>
    <row r="203" spans="1:65" ht="15">
      <c r="A203" s="24" t="s">
        <v>51</v>
      </c>
      <c r="B203" s="18" t="s">
        <v>115</v>
      </c>
      <c r="C203" s="15" t="s">
        <v>116</v>
      </c>
      <c r="D203" s="16" t="s">
        <v>238</v>
      </c>
      <c r="E203" s="17" t="s">
        <v>238</v>
      </c>
      <c r="F203" s="17" t="s">
        <v>238</v>
      </c>
      <c r="G203" s="17" t="s">
        <v>238</v>
      </c>
      <c r="H203" s="17" t="s">
        <v>238</v>
      </c>
      <c r="I203" s="17" t="s">
        <v>238</v>
      </c>
      <c r="J203" s="17" t="s">
        <v>238</v>
      </c>
      <c r="K203" s="17" t="s">
        <v>238</v>
      </c>
      <c r="L203" s="17" t="s">
        <v>238</v>
      </c>
      <c r="M203" s="17" t="s">
        <v>238</v>
      </c>
      <c r="N203" s="17" t="s">
        <v>238</v>
      </c>
      <c r="O203" s="17" t="s">
        <v>238</v>
      </c>
      <c r="P203" s="17" t="s">
        <v>238</v>
      </c>
      <c r="Q203" s="17" t="s">
        <v>238</v>
      </c>
      <c r="R203" s="17" t="s">
        <v>238</v>
      </c>
      <c r="S203" s="17" t="s">
        <v>238</v>
      </c>
      <c r="T203" s="150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239</v>
      </c>
      <c r="C204" s="9" t="s">
        <v>239</v>
      </c>
      <c r="D204" s="148" t="s">
        <v>243</v>
      </c>
      <c r="E204" s="149" t="s">
        <v>244</v>
      </c>
      <c r="F204" s="149" t="s">
        <v>245</v>
      </c>
      <c r="G204" s="149" t="s">
        <v>246</v>
      </c>
      <c r="H204" s="149" t="s">
        <v>247</v>
      </c>
      <c r="I204" s="149" t="s">
        <v>248</v>
      </c>
      <c r="J204" s="149" t="s">
        <v>249</v>
      </c>
      <c r="K204" s="149" t="s">
        <v>250</v>
      </c>
      <c r="L204" s="149" t="s">
        <v>251</v>
      </c>
      <c r="M204" s="149" t="s">
        <v>252</v>
      </c>
      <c r="N204" s="149" t="s">
        <v>253</v>
      </c>
      <c r="O204" s="149" t="s">
        <v>255</v>
      </c>
      <c r="P204" s="149" t="s">
        <v>273</v>
      </c>
      <c r="Q204" s="149" t="s">
        <v>256</v>
      </c>
      <c r="R204" s="149" t="s">
        <v>257</v>
      </c>
      <c r="S204" s="149" t="s">
        <v>258</v>
      </c>
      <c r="T204" s="150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275</v>
      </c>
      <c r="E205" s="11" t="s">
        <v>275</v>
      </c>
      <c r="F205" s="11" t="s">
        <v>316</v>
      </c>
      <c r="G205" s="11" t="s">
        <v>275</v>
      </c>
      <c r="H205" s="11" t="s">
        <v>316</v>
      </c>
      <c r="I205" s="11" t="s">
        <v>276</v>
      </c>
      <c r="J205" s="11" t="s">
        <v>316</v>
      </c>
      <c r="K205" s="11" t="s">
        <v>276</v>
      </c>
      <c r="L205" s="11" t="s">
        <v>275</v>
      </c>
      <c r="M205" s="11" t="s">
        <v>275</v>
      </c>
      <c r="N205" s="11" t="s">
        <v>275</v>
      </c>
      <c r="O205" s="11" t="s">
        <v>275</v>
      </c>
      <c r="P205" s="11" t="s">
        <v>275</v>
      </c>
      <c r="Q205" s="11" t="s">
        <v>275</v>
      </c>
      <c r="R205" s="11" t="s">
        <v>276</v>
      </c>
      <c r="S205" s="11" t="s">
        <v>275</v>
      </c>
      <c r="T205" s="150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 t="s">
        <v>120</v>
      </c>
      <c r="E206" s="25" t="s">
        <v>318</v>
      </c>
      <c r="F206" s="25" t="s">
        <v>317</v>
      </c>
      <c r="G206" s="25" t="s">
        <v>317</v>
      </c>
      <c r="H206" s="25" t="s">
        <v>319</v>
      </c>
      <c r="I206" s="25" t="s">
        <v>317</v>
      </c>
      <c r="J206" s="25" t="s">
        <v>317</v>
      </c>
      <c r="K206" s="25" t="s">
        <v>319</v>
      </c>
      <c r="L206" s="25" t="s">
        <v>319</v>
      </c>
      <c r="M206" s="25" t="s">
        <v>317</v>
      </c>
      <c r="N206" s="25" t="s">
        <v>317</v>
      </c>
      <c r="O206" s="25" t="s">
        <v>317</v>
      </c>
      <c r="P206" s="25" t="s">
        <v>317</v>
      </c>
      <c r="Q206" s="25" t="s">
        <v>317</v>
      </c>
      <c r="R206" s="25" t="s">
        <v>317</v>
      </c>
      <c r="S206" s="25" t="s">
        <v>317</v>
      </c>
      <c r="T206" s="150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03">
        <v>43</v>
      </c>
      <c r="E207" s="203">
        <v>41.490265358104587</v>
      </c>
      <c r="F207" s="203">
        <v>45</v>
      </c>
      <c r="G207" s="203">
        <v>41</v>
      </c>
      <c r="H207" s="203">
        <v>43</v>
      </c>
      <c r="I207" s="204">
        <v>45</v>
      </c>
      <c r="J207" s="204">
        <v>33</v>
      </c>
      <c r="K207" s="203">
        <v>37.99</v>
      </c>
      <c r="L207" s="203">
        <v>38.090000000000003</v>
      </c>
      <c r="M207" s="203">
        <v>41.4</v>
      </c>
      <c r="N207" s="203">
        <v>42.4</v>
      </c>
      <c r="O207" s="203">
        <v>46.8</v>
      </c>
      <c r="P207" s="203">
        <v>42</v>
      </c>
      <c r="Q207" s="203">
        <v>42.609106828566667</v>
      </c>
      <c r="R207" s="203">
        <v>42</v>
      </c>
      <c r="S207" s="203">
        <v>39.299999999999997</v>
      </c>
      <c r="T207" s="205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  <c r="BI207" s="206"/>
      <c r="BJ207" s="206"/>
      <c r="BK207" s="206"/>
      <c r="BL207" s="206"/>
      <c r="BM207" s="207">
        <v>1</v>
      </c>
    </row>
    <row r="208" spans="1:65">
      <c r="A208" s="29"/>
      <c r="B208" s="19">
        <v>1</v>
      </c>
      <c r="C208" s="9">
        <v>2</v>
      </c>
      <c r="D208" s="209">
        <v>42</v>
      </c>
      <c r="E208" s="209">
        <v>41.186991286104764</v>
      </c>
      <c r="F208" s="209">
        <v>45</v>
      </c>
      <c r="G208" s="209">
        <v>41</v>
      </c>
      <c r="H208" s="209">
        <v>43</v>
      </c>
      <c r="I208" s="210">
        <v>48</v>
      </c>
      <c r="J208" s="210">
        <v>37</v>
      </c>
      <c r="K208" s="209">
        <v>37.85</v>
      </c>
      <c r="L208" s="209">
        <v>39.659999999999997</v>
      </c>
      <c r="M208" s="209">
        <v>41.8</v>
      </c>
      <c r="N208" s="209">
        <v>41.4</v>
      </c>
      <c r="O208" s="209">
        <v>44.3</v>
      </c>
      <c r="P208" s="209">
        <v>41.2</v>
      </c>
      <c r="Q208" s="209">
        <v>42.200972362899996</v>
      </c>
      <c r="R208" s="209">
        <v>44</v>
      </c>
      <c r="S208" s="209">
        <v>38.9</v>
      </c>
      <c r="T208" s="205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  <c r="BI208" s="206"/>
      <c r="BJ208" s="206"/>
      <c r="BK208" s="206"/>
      <c r="BL208" s="206"/>
      <c r="BM208" s="207" t="e">
        <v>#N/A</v>
      </c>
    </row>
    <row r="209" spans="1:65">
      <c r="A209" s="29"/>
      <c r="B209" s="19">
        <v>1</v>
      </c>
      <c r="C209" s="9">
        <v>3</v>
      </c>
      <c r="D209" s="209">
        <v>42</v>
      </c>
      <c r="E209" s="209">
        <v>42.887212535106791</v>
      </c>
      <c r="F209" s="209">
        <v>45</v>
      </c>
      <c r="G209" s="209">
        <v>41</v>
      </c>
      <c r="H209" s="209">
        <v>43</v>
      </c>
      <c r="I209" s="210">
        <v>49</v>
      </c>
      <c r="J209" s="210">
        <v>32</v>
      </c>
      <c r="K209" s="209">
        <v>36.979999999999997</v>
      </c>
      <c r="L209" s="211">
        <v>36.57</v>
      </c>
      <c r="M209" s="209">
        <v>41.4</v>
      </c>
      <c r="N209" s="209">
        <v>42.1</v>
      </c>
      <c r="O209" s="209">
        <v>46.3</v>
      </c>
      <c r="P209" s="209">
        <v>40.5</v>
      </c>
      <c r="Q209" s="209">
        <v>42.445058202299997</v>
      </c>
      <c r="R209" s="209">
        <v>46</v>
      </c>
      <c r="S209" s="209">
        <v>39.700000000000003</v>
      </c>
      <c r="T209" s="205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  <c r="BI209" s="206"/>
      <c r="BJ209" s="206"/>
      <c r="BK209" s="206"/>
      <c r="BL209" s="206"/>
      <c r="BM209" s="207">
        <v>16</v>
      </c>
    </row>
    <row r="210" spans="1:65">
      <c r="A210" s="29"/>
      <c r="B210" s="19">
        <v>1</v>
      </c>
      <c r="C210" s="9">
        <v>4</v>
      </c>
      <c r="D210" s="211">
        <v>45</v>
      </c>
      <c r="E210" s="209">
        <v>41.55174690964278</v>
      </c>
      <c r="F210" s="209">
        <v>45</v>
      </c>
      <c r="G210" s="209">
        <v>42</v>
      </c>
      <c r="H210" s="209">
        <v>43</v>
      </c>
      <c r="I210" s="210">
        <v>51</v>
      </c>
      <c r="J210" s="210">
        <v>37</v>
      </c>
      <c r="K210" s="209">
        <v>37.18</v>
      </c>
      <c r="L210" s="209">
        <v>39.56</v>
      </c>
      <c r="M210" s="209">
        <v>40.5</v>
      </c>
      <c r="N210" s="209">
        <v>41.5</v>
      </c>
      <c r="O210" s="209">
        <v>44.9</v>
      </c>
      <c r="P210" s="209">
        <v>40.9</v>
      </c>
      <c r="Q210" s="209">
        <v>41.9266430204</v>
      </c>
      <c r="R210" s="209">
        <v>41</v>
      </c>
      <c r="S210" s="209">
        <v>39.5</v>
      </c>
      <c r="T210" s="205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  <c r="BI210" s="206"/>
      <c r="BJ210" s="206"/>
      <c r="BK210" s="206"/>
      <c r="BL210" s="206"/>
      <c r="BM210" s="207">
        <v>41.732634842441151</v>
      </c>
    </row>
    <row r="211" spans="1:65">
      <c r="A211" s="29"/>
      <c r="B211" s="19">
        <v>1</v>
      </c>
      <c r="C211" s="9">
        <v>5</v>
      </c>
      <c r="D211" s="209">
        <v>42</v>
      </c>
      <c r="E211" s="209">
        <v>41.982023684265947</v>
      </c>
      <c r="F211" s="209">
        <v>44</v>
      </c>
      <c r="G211" s="209">
        <v>42</v>
      </c>
      <c r="H211" s="209">
        <v>42</v>
      </c>
      <c r="I211" s="210">
        <v>50</v>
      </c>
      <c r="J211" s="210">
        <v>32</v>
      </c>
      <c r="K211" s="209">
        <v>37.200000000000003</v>
      </c>
      <c r="L211" s="209">
        <v>39.72</v>
      </c>
      <c r="M211" s="209">
        <v>41.7</v>
      </c>
      <c r="N211" s="209">
        <v>41.9</v>
      </c>
      <c r="O211" s="209">
        <v>46.3</v>
      </c>
      <c r="P211" s="209">
        <v>42.3</v>
      </c>
      <c r="Q211" s="209">
        <v>41.758842305333332</v>
      </c>
      <c r="R211" s="209">
        <v>42</v>
      </c>
      <c r="S211" s="209">
        <v>40.1</v>
      </c>
      <c r="T211" s="205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  <c r="BI211" s="206"/>
      <c r="BJ211" s="206"/>
      <c r="BK211" s="206"/>
      <c r="BL211" s="206"/>
      <c r="BM211" s="207">
        <v>137</v>
      </c>
    </row>
    <row r="212" spans="1:65">
      <c r="A212" s="29"/>
      <c r="B212" s="19">
        <v>1</v>
      </c>
      <c r="C212" s="9">
        <v>6</v>
      </c>
      <c r="D212" s="209">
        <v>42</v>
      </c>
      <c r="E212" s="209">
        <v>40.944660177498953</v>
      </c>
      <c r="F212" s="209">
        <v>44</v>
      </c>
      <c r="G212" s="209">
        <v>40</v>
      </c>
      <c r="H212" s="209">
        <v>43</v>
      </c>
      <c r="I212" s="210">
        <v>49</v>
      </c>
      <c r="J212" s="210">
        <v>39</v>
      </c>
      <c r="K212" s="209">
        <v>37.380000000000003</v>
      </c>
      <c r="L212" s="209">
        <v>39.78</v>
      </c>
      <c r="M212" s="209">
        <v>41.9</v>
      </c>
      <c r="N212" s="209">
        <v>41.4</v>
      </c>
      <c r="O212" s="209">
        <v>45.6</v>
      </c>
      <c r="P212" s="209">
        <v>40.6</v>
      </c>
      <c r="Q212" s="209">
        <v>42.605804094833331</v>
      </c>
      <c r="R212" s="209">
        <v>43</v>
      </c>
      <c r="S212" s="209">
        <v>39.4</v>
      </c>
      <c r="T212" s="205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212"/>
    </row>
    <row r="213" spans="1:65">
      <c r="A213" s="29"/>
      <c r="B213" s="20" t="s">
        <v>267</v>
      </c>
      <c r="C213" s="12"/>
      <c r="D213" s="213">
        <v>42.666666666666664</v>
      </c>
      <c r="E213" s="213">
        <v>41.673816658453973</v>
      </c>
      <c r="F213" s="213">
        <v>44.666666666666664</v>
      </c>
      <c r="G213" s="213">
        <v>41.166666666666664</v>
      </c>
      <c r="H213" s="213">
        <v>42.833333333333336</v>
      </c>
      <c r="I213" s="213">
        <v>48.666666666666664</v>
      </c>
      <c r="J213" s="213">
        <v>35</v>
      </c>
      <c r="K213" s="213">
        <v>37.43</v>
      </c>
      <c r="L213" s="213">
        <v>38.896666666666668</v>
      </c>
      <c r="M213" s="213">
        <v>41.45</v>
      </c>
      <c r="N213" s="213">
        <v>41.783333333333339</v>
      </c>
      <c r="O213" s="213">
        <v>45.699999999999996</v>
      </c>
      <c r="P213" s="213">
        <v>41.249999999999993</v>
      </c>
      <c r="Q213" s="213">
        <v>42.257737802388888</v>
      </c>
      <c r="R213" s="213">
        <v>43</v>
      </c>
      <c r="S213" s="213">
        <v>39.483333333333327</v>
      </c>
      <c r="T213" s="205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/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  <c r="BI213" s="206"/>
      <c r="BJ213" s="206"/>
      <c r="BK213" s="206"/>
      <c r="BL213" s="206"/>
      <c r="BM213" s="212"/>
    </row>
    <row r="214" spans="1:65">
      <c r="A214" s="29"/>
      <c r="B214" s="3" t="s">
        <v>268</v>
      </c>
      <c r="C214" s="28"/>
      <c r="D214" s="209">
        <v>42</v>
      </c>
      <c r="E214" s="209">
        <v>41.521006133873684</v>
      </c>
      <c r="F214" s="209">
        <v>45</v>
      </c>
      <c r="G214" s="209">
        <v>41</v>
      </c>
      <c r="H214" s="209">
        <v>43</v>
      </c>
      <c r="I214" s="209">
        <v>49</v>
      </c>
      <c r="J214" s="209">
        <v>35</v>
      </c>
      <c r="K214" s="209">
        <v>37.290000000000006</v>
      </c>
      <c r="L214" s="209">
        <v>39.61</v>
      </c>
      <c r="M214" s="209">
        <v>41.55</v>
      </c>
      <c r="N214" s="209">
        <v>41.7</v>
      </c>
      <c r="O214" s="209">
        <v>45.95</v>
      </c>
      <c r="P214" s="209">
        <v>41.05</v>
      </c>
      <c r="Q214" s="209">
        <v>42.323015282599997</v>
      </c>
      <c r="R214" s="209">
        <v>42.5</v>
      </c>
      <c r="S214" s="209">
        <v>39.450000000000003</v>
      </c>
      <c r="T214" s="205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/>
      <c r="AH214" s="206"/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  <c r="BI214" s="206"/>
      <c r="BJ214" s="206"/>
      <c r="BK214" s="206"/>
      <c r="BL214" s="206"/>
      <c r="BM214" s="212"/>
    </row>
    <row r="215" spans="1:65">
      <c r="A215" s="29"/>
      <c r="B215" s="3" t="s">
        <v>269</v>
      </c>
      <c r="C215" s="28"/>
      <c r="D215" s="23">
        <v>1.2110601416389966</v>
      </c>
      <c r="E215" s="23">
        <v>0.69059124589794152</v>
      </c>
      <c r="F215" s="23">
        <v>0.51639777949432231</v>
      </c>
      <c r="G215" s="23">
        <v>0.752772652709081</v>
      </c>
      <c r="H215" s="23">
        <v>0.40824829046386302</v>
      </c>
      <c r="I215" s="23">
        <v>2.0655911179772892</v>
      </c>
      <c r="J215" s="23">
        <v>3.03315017762062</v>
      </c>
      <c r="K215" s="23">
        <v>0.40259160448275738</v>
      </c>
      <c r="L215" s="23">
        <v>1.3072821679601787</v>
      </c>
      <c r="M215" s="23">
        <v>0.50892042599997855</v>
      </c>
      <c r="N215" s="23">
        <v>0.41673332800085344</v>
      </c>
      <c r="O215" s="23">
        <v>0.95289033996572736</v>
      </c>
      <c r="P215" s="23">
        <v>0.744983221287566</v>
      </c>
      <c r="Q215" s="23">
        <v>0.35817371636649881</v>
      </c>
      <c r="R215" s="23">
        <v>1.7888543819998317</v>
      </c>
      <c r="S215" s="23">
        <v>0.40207793606049541</v>
      </c>
      <c r="T215" s="15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9"/>
      <c r="B216" s="3" t="s">
        <v>87</v>
      </c>
      <c r="C216" s="28"/>
      <c r="D216" s="13">
        <v>2.8384222069663984E-2</v>
      </c>
      <c r="E216" s="13">
        <v>1.6571346261798361E-2</v>
      </c>
      <c r="F216" s="13">
        <v>1.1561144317037067E-2</v>
      </c>
      <c r="G216" s="13">
        <v>1.8285975369451361E-2</v>
      </c>
      <c r="H216" s="13">
        <v>9.5310884933197584E-3</v>
      </c>
      <c r="I216" s="13">
        <v>4.2443653109122383E-2</v>
      </c>
      <c r="J216" s="13">
        <v>8.6661433646303423E-2</v>
      </c>
      <c r="K216" s="13">
        <v>1.0755853713138055E-2</v>
      </c>
      <c r="L216" s="13">
        <v>3.3609105355047873E-2</v>
      </c>
      <c r="M216" s="13">
        <v>1.2277935488539891E-2</v>
      </c>
      <c r="N216" s="13">
        <v>9.9736735859797376E-3</v>
      </c>
      <c r="O216" s="13">
        <v>2.0850992121788346E-2</v>
      </c>
      <c r="P216" s="13">
        <v>1.8060199303940996E-2</v>
      </c>
      <c r="Q216" s="13">
        <v>8.4759321012742601E-3</v>
      </c>
      <c r="R216" s="13">
        <v>4.1601264697670504E-2</v>
      </c>
      <c r="S216" s="13">
        <v>1.018348508384539E-2</v>
      </c>
      <c r="T216" s="150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9"/>
      <c r="B217" s="3" t="s">
        <v>270</v>
      </c>
      <c r="C217" s="28"/>
      <c r="D217" s="13">
        <v>2.238132885095534E-2</v>
      </c>
      <c r="E217" s="13">
        <v>-1.4094049946580256E-3</v>
      </c>
      <c r="F217" s="13">
        <v>7.030545364084384E-2</v>
      </c>
      <c r="G217" s="13">
        <v>-1.356176474146098E-2</v>
      </c>
      <c r="H217" s="13">
        <v>2.6375005916779548E-2</v>
      </c>
      <c r="I217" s="13">
        <v>0.16615370322062106</v>
      </c>
      <c r="J217" s="13">
        <v>-0.16132781617695058</v>
      </c>
      <c r="K217" s="13">
        <v>-0.103100004557236</v>
      </c>
      <c r="L217" s="13">
        <v>-6.7955646377984458E-2</v>
      </c>
      <c r="M217" s="13">
        <v>-6.7725137295600035E-3</v>
      </c>
      <c r="N217" s="13">
        <v>1.2148404020881909E-3</v>
      </c>
      <c r="O217" s="13">
        <v>9.5066251448952865E-2</v>
      </c>
      <c r="P217" s="13">
        <v>-1.1564926208549098E-2</v>
      </c>
      <c r="Q217" s="13">
        <v>1.2582549890037598E-2</v>
      </c>
      <c r="R217" s="13">
        <v>3.0368682982603534E-2</v>
      </c>
      <c r="S217" s="13">
        <v>-5.3897903106283951E-2</v>
      </c>
      <c r="T217" s="150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9"/>
      <c r="B218" s="44" t="s">
        <v>271</v>
      </c>
      <c r="C218" s="45"/>
      <c r="D218" s="43">
        <v>0.53</v>
      </c>
      <c r="E218" s="43">
        <v>0.03</v>
      </c>
      <c r="F218" s="43">
        <v>1.67</v>
      </c>
      <c r="G218" s="43">
        <v>0.32</v>
      </c>
      <c r="H218" s="43">
        <v>0.63</v>
      </c>
      <c r="I218" s="43">
        <v>3.94</v>
      </c>
      <c r="J218" s="43">
        <v>3.82</v>
      </c>
      <c r="K218" s="43">
        <v>2.44</v>
      </c>
      <c r="L218" s="43">
        <v>1.61</v>
      </c>
      <c r="M218" s="43">
        <v>0.16</v>
      </c>
      <c r="N218" s="43">
        <v>0.03</v>
      </c>
      <c r="O218" s="43">
        <v>2.25</v>
      </c>
      <c r="P218" s="43">
        <v>0.27</v>
      </c>
      <c r="Q218" s="43">
        <v>0.3</v>
      </c>
      <c r="R218" s="43">
        <v>0.72</v>
      </c>
      <c r="S218" s="43">
        <v>1.27</v>
      </c>
      <c r="T218" s="150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BM219" s="52"/>
    </row>
    <row r="220" spans="1:65" ht="15">
      <c r="B220" s="8" t="s">
        <v>590</v>
      </c>
      <c r="BM220" s="27" t="s">
        <v>67</v>
      </c>
    </row>
    <row r="221" spans="1:65" ht="15">
      <c r="A221" s="24" t="s">
        <v>28</v>
      </c>
      <c r="B221" s="18" t="s">
        <v>115</v>
      </c>
      <c r="C221" s="15" t="s">
        <v>116</v>
      </c>
      <c r="D221" s="16" t="s">
        <v>238</v>
      </c>
      <c r="E221" s="17" t="s">
        <v>238</v>
      </c>
      <c r="F221" s="17" t="s">
        <v>238</v>
      </c>
      <c r="G221" s="17" t="s">
        <v>238</v>
      </c>
      <c r="H221" s="17" t="s">
        <v>238</v>
      </c>
      <c r="I221" s="17" t="s">
        <v>238</v>
      </c>
      <c r="J221" s="17" t="s">
        <v>238</v>
      </c>
      <c r="K221" s="17" t="s">
        <v>238</v>
      </c>
      <c r="L221" s="17" t="s">
        <v>238</v>
      </c>
      <c r="M221" s="17" t="s">
        <v>238</v>
      </c>
      <c r="N221" s="17" t="s">
        <v>238</v>
      </c>
      <c r="O221" s="17" t="s">
        <v>238</v>
      </c>
      <c r="P221" s="17" t="s">
        <v>238</v>
      </c>
      <c r="Q221" s="17" t="s">
        <v>238</v>
      </c>
      <c r="R221" s="17" t="s">
        <v>238</v>
      </c>
      <c r="S221" s="17" t="s">
        <v>238</v>
      </c>
      <c r="T221" s="150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239</v>
      </c>
      <c r="C222" s="9" t="s">
        <v>239</v>
      </c>
      <c r="D222" s="148" t="s">
        <v>241</v>
      </c>
      <c r="E222" s="149" t="s">
        <v>243</v>
      </c>
      <c r="F222" s="149" t="s">
        <v>244</v>
      </c>
      <c r="G222" s="149" t="s">
        <v>246</v>
      </c>
      <c r="H222" s="149" t="s">
        <v>247</v>
      </c>
      <c r="I222" s="149" t="s">
        <v>248</v>
      </c>
      <c r="J222" s="149" t="s">
        <v>249</v>
      </c>
      <c r="K222" s="149" t="s">
        <v>250</v>
      </c>
      <c r="L222" s="149" t="s">
        <v>251</v>
      </c>
      <c r="M222" s="149" t="s">
        <v>252</v>
      </c>
      <c r="N222" s="149" t="s">
        <v>253</v>
      </c>
      <c r="O222" s="149" t="s">
        <v>255</v>
      </c>
      <c r="P222" s="149" t="s">
        <v>273</v>
      </c>
      <c r="Q222" s="149" t="s">
        <v>256</v>
      </c>
      <c r="R222" s="149" t="s">
        <v>257</v>
      </c>
      <c r="S222" s="149" t="s">
        <v>258</v>
      </c>
      <c r="T222" s="150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316</v>
      </c>
      <c r="E223" s="11" t="s">
        <v>275</v>
      </c>
      <c r="F223" s="11" t="s">
        <v>275</v>
      </c>
      <c r="G223" s="11" t="s">
        <v>275</v>
      </c>
      <c r="H223" s="11" t="s">
        <v>275</v>
      </c>
      <c r="I223" s="11" t="s">
        <v>276</v>
      </c>
      <c r="J223" s="11" t="s">
        <v>275</v>
      </c>
      <c r="K223" s="11" t="s">
        <v>276</v>
      </c>
      <c r="L223" s="11" t="s">
        <v>275</v>
      </c>
      <c r="M223" s="11" t="s">
        <v>275</v>
      </c>
      <c r="N223" s="11" t="s">
        <v>275</v>
      </c>
      <c r="O223" s="11" t="s">
        <v>275</v>
      </c>
      <c r="P223" s="11" t="s">
        <v>275</v>
      </c>
      <c r="Q223" s="11" t="s">
        <v>275</v>
      </c>
      <c r="R223" s="11" t="s">
        <v>276</v>
      </c>
      <c r="S223" s="11" t="s">
        <v>275</v>
      </c>
      <c r="T223" s="150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319</v>
      </c>
      <c r="E224" s="25" t="s">
        <v>120</v>
      </c>
      <c r="F224" s="25" t="s">
        <v>318</v>
      </c>
      <c r="G224" s="25" t="s">
        <v>317</v>
      </c>
      <c r="H224" s="25" t="s">
        <v>319</v>
      </c>
      <c r="I224" s="25" t="s">
        <v>317</v>
      </c>
      <c r="J224" s="25" t="s">
        <v>317</v>
      </c>
      <c r="K224" s="25" t="s">
        <v>319</v>
      </c>
      <c r="L224" s="25" t="s">
        <v>319</v>
      </c>
      <c r="M224" s="25" t="s">
        <v>317</v>
      </c>
      <c r="N224" s="25" t="s">
        <v>317</v>
      </c>
      <c r="O224" s="25" t="s">
        <v>317</v>
      </c>
      <c r="P224" s="25" t="s">
        <v>317</v>
      </c>
      <c r="Q224" s="25" t="s">
        <v>317</v>
      </c>
      <c r="R224" s="25" t="s">
        <v>317</v>
      </c>
      <c r="S224" s="25" t="s">
        <v>317</v>
      </c>
      <c r="T224" s="150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151">
        <v>2.5228999999999999</v>
      </c>
      <c r="E225" s="21">
        <v>1.9800000000000002</v>
      </c>
      <c r="F225" s="21">
        <v>2.0659519426176285</v>
      </c>
      <c r="G225" s="21">
        <v>1.7</v>
      </c>
      <c r="H225" s="21">
        <v>2.0099999999999998</v>
      </c>
      <c r="I225" s="21">
        <v>1.71</v>
      </c>
      <c r="J225" s="21">
        <v>1.9299999999999997</v>
      </c>
      <c r="K225" s="21">
        <v>1.722</v>
      </c>
      <c r="L225" s="21">
        <v>1.79</v>
      </c>
      <c r="M225" s="21">
        <v>1.9</v>
      </c>
      <c r="N225" s="21">
        <v>1.87</v>
      </c>
      <c r="O225" s="21">
        <v>2.12</v>
      </c>
      <c r="P225" s="21">
        <v>1.885</v>
      </c>
      <c r="Q225" s="21">
        <v>1.9851739859666666</v>
      </c>
      <c r="R225" s="21">
        <v>2.02</v>
      </c>
      <c r="S225" s="21">
        <v>1.7</v>
      </c>
      <c r="T225" s="150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45">
        <v>2.6482000000000001</v>
      </c>
      <c r="E226" s="11">
        <v>1.9</v>
      </c>
      <c r="F226" s="11">
        <v>2.0294207380887181</v>
      </c>
      <c r="G226" s="11">
        <v>1.67</v>
      </c>
      <c r="H226" s="11">
        <v>2.09</v>
      </c>
      <c r="I226" s="11">
        <v>1.85</v>
      </c>
      <c r="J226" s="146">
        <v>1.32</v>
      </c>
      <c r="K226" s="11">
        <v>1.79</v>
      </c>
      <c r="L226" s="11">
        <v>1.79</v>
      </c>
      <c r="M226" s="11">
        <v>1.9949999999999999</v>
      </c>
      <c r="N226" s="11">
        <v>1.84</v>
      </c>
      <c r="O226" s="11">
        <v>2.0699999999999998</v>
      </c>
      <c r="P226" s="11">
        <v>1.86</v>
      </c>
      <c r="Q226" s="11">
        <v>1.9362403652333333</v>
      </c>
      <c r="R226" s="11">
        <v>2.02</v>
      </c>
      <c r="S226" s="11">
        <v>1.7</v>
      </c>
      <c r="T226" s="150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45">
        <v>2.6741000000000001</v>
      </c>
      <c r="E227" s="11">
        <v>1.9400000000000002</v>
      </c>
      <c r="F227" s="11">
        <v>2.0953387290149665</v>
      </c>
      <c r="G227" s="11">
        <v>1.72</v>
      </c>
      <c r="H227" s="11">
        <v>2.0499999999999998</v>
      </c>
      <c r="I227" s="11">
        <v>1.9299999999999997</v>
      </c>
      <c r="J227" s="11">
        <v>1.47</v>
      </c>
      <c r="K227" s="11">
        <v>1.73</v>
      </c>
      <c r="L227" s="11">
        <v>1.81</v>
      </c>
      <c r="M227" s="11">
        <v>1.91</v>
      </c>
      <c r="N227" s="11">
        <v>1.8049999999999999</v>
      </c>
      <c r="O227" s="11">
        <v>2.15</v>
      </c>
      <c r="P227" s="11">
        <v>1.865</v>
      </c>
      <c r="Q227" s="11">
        <v>1.9936403704000003</v>
      </c>
      <c r="R227" s="11">
        <v>1.9800000000000002</v>
      </c>
      <c r="S227" s="11">
        <v>1.68</v>
      </c>
      <c r="T227" s="150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45">
        <v>2.6183999999999998</v>
      </c>
      <c r="E228" s="11">
        <v>2.08</v>
      </c>
      <c r="F228" s="11">
        <v>2.0534402605307336</v>
      </c>
      <c r="G228" s="11">
        <v>1.72</v>
      </c>
      <c r="H228" s="11">
        <v>2.0099999999999998</v>
      </c>
      <c r="I228" s="11">
        <v>1.99</v>
      </c>
      <c r="J228" s="11">
        <v>1.62</v>
      </c>
      <c r="K228" s="11">
        <v>1.7404000000000004</v>
      </c>
      <c r="L228" s="11">
        <v>1.73</v>
      </c>
      <c r="M228" s="11">
        <v>1.865</v>
      </c>
      <c r="N228" s="11">
        <v>1.84</v>
      </c>
      <c r="O228" s="11">
        <v>2.14</v>
      </c>
      <c r="P228" s="11">
        <v>1.855</v>
      </c>
      <c r="Q228" s="11">
        <v>1.9717322801333335</v>
      </c>
      <c r="R228" s="11">
        <v>1.96</v>
      </c>
      <c r="S228" s="11">
        <v>1.69</v>
      </c>
      <c r="T228" s="150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1.8808615832496993</v>
      </c>
    </row>
    <row r="229" spans="1:65">
      <c r="A229" s="29"/>
      <c r="B229" s="19">
        <v>1</v>
      </c>
      <c r="C229" s="9">
        <v>5</v>
      </c>
      <c r="D229" s="145">
        <v>2.6400999999999999</v>
      </c>
      <c r="E229" s="11">
        <v>1.95</v>
      </c>
      <c r="F229" s="11">
        <v>2.1180784913255377</v>
      </c>
      <c r="G229" s="11">
        <v>1.72</v>
      </c>
      <c r="H229" s="11">
        <v>1.9800000000000002</v>
      </c>
      <c r="I229" s="11">
        <v>1.9299999999999997</v>
      </c>
      <c r="J229" s="11">
        <v>1.66</v>
      </c>
      <c r="K229" s="11">
        <v>1.75</v>
      </c>
      <c r="L229" s="11">
        <v>1.78</v>
      </c>
      <c r="M229" s="11">
        <v>1.895</v>
      </c>
      <c r="N229" s="11">
        <v>1.845</v>
      </c>
      <c r="O229" s="11">
        <v>2.13</v>
      </c>
      <c r="P229" s="11">
        <v>1.9350000000000001</v>
      </c>
      <c r="Q229" s="11">
        <v>1.8919099735666667</v>
      </c>
      <c r="R229" s="11">
        <v>1.9299999999999997</v>
      </c>
      <c r="S229" s="11">
        <v>1.69</v>
      </c>
      <c r="T229" s="150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138</v>
      </c>
    </row>
    <row r="230" spans="1:65">
      <c r="A230" s="29"/>
      <c r="B230" s="19">
        <v>1</v>
      </c>
      <c r="C230" s="9">
        <v>6</v>
      </c>
      <c r="D230" s="145">
        <v>2.6541000000000001</v>
      </c>
      <c r="E230" s="11">
        <v>1.9699999999999998</v>
      </c>
      <c r="F230" s="11">
        <v>2.0224166680286926</v>
      </c>
      <c r="G230" s="11">
        <v>1.71</v>
      </c>
      <c r="H230" s="11">
        <v>2.04</v>
      </c>
      <c r="I230" s="11">
        <v>1.78</v>
      </c>
      <c r="J230" s="11">
        <v>1.72</v>
      </c>
      <c r="K230" s="11">
        <v>1.71</v>
      </c>
      <c r="L230" s="11">
        <v>1.82</v>
      </c>
      <c r="M230" s="11">
        <v>1.825</v>
      </c>
      <c r="N230" s="11">
        <v>1.81</v>
      </c>
      <c r="O230" s="11">
        <v>2.1800000000000002</v>
      </c>
      <c r="P230" s="146">
        <v>1.7450000000000001</v>
      </c>
      <c r="Q230" s="11">
        <v>1.9417986875666668</v>
      </c>
      <c r="R230" s="11">
        <v>1.9699999999999998</v>
      </c>
      <c r="S230" s="11">
        <v>1.69</v>
      </c>
      <c r="T230" s="150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9"/>
      <c r="B231" s="20" t="s">
        <v>267</v>
      </c>
      <c r="C231" s="12"/>
      <c r="D231" s="22">
        <v>2.6263000000000001</v>
      </c>
      <c r="E231" s="22">
        <v>1.97</v>
      </c>
      <c r="F231" s="22">
        <v>2.0641078049343791</v>
      </c>
      <c r="G231" s="22">
        <v>1.7066666666666663</v>
      </c>
      <c r="H231" s="22">
        <v>2.0299999999999998</v>
      </c>
      <c r="I231" s="22">
        <v>1.865</v>
      </c>
      <c r="J231" s="22">
        <v>1.62</v>
      </c>
      <c r="K231" s="22">
        <v>1.7403999999999999</v>
      </c>
      <c r="L231" s="22">
        <v>1.7866666666666668</v>
      </c>
      <c r="M231" s="22">
        <v>1.8983333333333332</v>
      </c>
      <c r="N231" s="22">
        <v>1.835</v>
      </c>
      <c r="O231" s="22">
        <v>2.1316666666666664</v>
      </c>
      <c r="P231" s="22">
        <v>1.8574999999999999</v>
      </c>
      <c r="Q231" s="22">
        <v>1.9534159438111114</v>
      </c>
      <c r="R231" s="22">
        <v>1.9799999999999998</v>
      </c>
      <c r="S231" s="22">
        <v>1.6916666666666664</v>
      </c>
      <c r="T231" s="150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9"/>
      <c r="B232" s="3" t="s">
        <v>268</v>
      </c>
      <c r="C232" s="28"/>
      <c r="D232" s="11">
        <v>2.6441499999999998</v>
      </c>
      <c r="E232" s="11">
        <v>1.96</v>
      </c>
      <c r="F232" s="11">
        <v>2.0596961015741808</v>
      </c>
      <c r="G232" s="11">
        <v>1.7149999999999999</v>
      </c>
      <c r="H232" s="11">
        <v>2.0249999999999999</v>
      </c>
      <c r="I232" s="11">
        <v>1.89</v>
      </c>
      <c r="J232" s="11">
        <v>1.6400000000000001</v>
      </c>
      <c r="K232" s="11">
        <v>1.7352000000000003</v>
      </c>
      <c r="L232" s="11">
        <v>1.79</v>
      </c>
      <c r="M232" s="11">
        <v>1.8975</v>
      </c>
      <c r="N232" s="11">
        <v>1.84</v>
      </c>
      <c r="O232" s="11">
        <v>2.1349999999999998</v>
      </c>
      <c r="P232" s="11">
        <v>1.8625</v>
      </c>
      <c r="Q232" s="11">
        <v>1.9567654838500002</v>
      </c>
      <c r="R232" s="11">
        <v>1.9750000000000001</v>
      </c>
      <c r="S232" s="11">
        <v>1.69</v>
      </c>
      <c r="T232" s="150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9"/>
      <c r="B233" s="3" t="s">
        <v>269</v>
      </c>
      <c r="C233" s="28"/>
      <c r="D233" s="23">
        <v>5.3817655095702639E-2</v>
      </c>
      <c r="E233" s="23">
        <v>6.0663003552412442E-2</v>
      </c>
      <c r="F233" s="23">
        <v>3.7273976065621946E-2</v>
      </c>
      <c r="G233" s="23">
        <v>1.9663841605003517E-2</v>
      </c>
      <c r="H233" s="23">
        <v>3.8470768123342623E-2</v>
      </c>
      <c r="I233" s="23">
        <v>0.1054039847444108</v>
      </c>
      <c r="J233" s="23">
        <v>0.20985709423319318</v>
      </c>
      <c r="K233" s="23">
        <v>2.801142624001858E-2</v>
      </c>
      <c r="L233" s="23">
        <v>3.1411250638372683E-2</v>
      </c>
      <c r="M233" s="23">
        <v>5.6539072035775954E-2</v>
      </c>
      <c r="N233" s="23">
        <v>2.4083189157584631E-2</v>
      </c>
      <c r="O233" s="23">
        <v>3.656045222185679E-2</v>
      </c>
      <c r="P233" s="23">
        <v>6.2429960756034415E-2</v>
      </c>
      <c r="Q233" s="23">
        <v>3.7881424023045174E-2</v>
      </c>
      <c r="R233" s="23">
        <v>3.5213633723318129E-2</v>
      </c>
      <c r="S233" s="23">
        <v>7.5277265270908165E-3</v>
      </c>
      <c r="T233" s="215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53"/>
    </row>
    <row r="234" spans="1:65">
      <c r="A234" s="29"/>
      <c r="B234" s="3" t="s">
        <v>87</v>
      </c>
      <c r="C234" s="28"/>
      <c r="D234" s="13">
        <v>2.0491815518296704E-2</v>
      </c>
      <c r="E234" s="13">
        <v>3.0793402818483473E-2</v>
      </c>
      <c r="F234" s="13">
        <v>1.8058153734275006E-2</v>
      </c>
      <c r="G234" s="13">
        <v>1.1521782190431751E-2</v>
      </c>
      <c r="H234" s="13">
        <v>1.8951117302139227E-2</v>
      </c>
      <c r="I234" s="13">
        <v>5.6516881900488369E-2</v>
      </c>
      <c r="J234" s="13">
        <v>0.12954141619332912</v>
      </c>
      <c r="K234" s="13">
        <v>1.6094820868776477E-2</v>
      </c>
      <c r="L234" s="13">
        <v>1.7580923864760827E-2</v>
      </c>
      <c r="M234" s="13">
        <v>2.978353224009269E-2</v>
      </c>
      <c r="N234" s="13">
        <v>1.3124353764351298E-2</v>
      </c>
      <c r="O234" s="13">
        <v>1.7151111284686535E-2</v>
      </c>
      <c r="P234" s="13">
        <v>3.3609669316842214E-2</v>
      </c>
      <c r="Q234" s="13">
        <v>1.9392400345181259E-2</v>
      </c>
      <c r="R234" s="13">
        <v>1.778466349662532E-2</v>
      </c>
      <c r="S234" s="13">
        <v>4.4498876022211727E-3</v>
      </c>
      <c r="T234" s="150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9"/>
      <c r="B235" s="3" t="s">
        <v>270</v>
      </c>
      <c r="C235" s="28"/>
      <c r="D235" s="13">
        <v>0.39632816332095699</v>
      </c>
      <c r="E235" s="13">
        <v>4.7392332080221422E-2</v>
      </c>
      <c r="F235" s="13">
        <v>9.7426744911272012E-2</v>
      </c>
      <c r="G235" s="13">
        <v>-9.2614426353514023E-2</v>
      </c>
      <c r="H235" s="13">
        <v>7.9292606153730461E-2</v>
      </c>
      <c r="I235" s="13">
        <v>-8.4331475484198393E-3</v>
      </c>
      <c r="J235" s="13">
        <v>-0.13869260001524941</v>
      </c>
      <c r="K235" s="13">
        <v>-7.4679383374407493E-2</v>
      </c>
      <c r="L235" s="13">
        <v>-5.0080727588834639E-2</v>
      </c>
      <c r="M235" s="13">
        <v>9.2892269368629599E-3</v>
      </c>
      <c r="N235" s="13">
        <v>-2.4383284585174581E-2</v>
      </c>
      <c r="O235" s="13">
        <v>0.13334584833384344</v>
      </c>
      <c r="P235" s="13">
        <v>-1.242068180760858E-2</v>
      </c>
      <c r="Q235" s="13">
        <v>3.8575066452287698E-2</v>
      </c>
      <c r="R235" s="13">
        <v>5.270904442580604E-2</v>
      </c>
      <c r="S235" s="13">
        <v>-0.10058949487189128</v>
      </c>
      <c r="T235" s="150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9"/>
      <c r="B236" s="44" t="s">
        <v>271</v>
      </c>
      <c r="C236" s="45"/>
      <c r="D236" s="43">
        <v>4.1900000000000004</v>
      </c>
      <c r="E236" s="43">
        <v>0.5</v>
      </c>
      <c r="F236" s="43">
        <v>1.03</v>
      </c>
      <c r="G236" s="43">
        <v>0.99</v>
      </c>
      <c r="H236" s="43">
        <v>0.83</v>
      </c>
      <c r="I236" s="43">
        <v>0.09</v>
      </c>
      <c r="J236" s="43">
        <v>1.47</v>
      </c>
      <c r="K236" s="43">
        <v>0.8</v>
      </c>
      <c r="L236" s="43">
        <v>0.53</v>
      </c>
      <c r="M236" s="43">
        <v>0.09</v>
      </c>
      <c r="N236" s="43">
        <v>0.26</v>
      </c>
      <c r="O236" s="43">
        <v>1.41</v>
      </c>
      <c r="P236" s="43">
        <v>0.14000000000000001</v>
      </c>
      <c r="Q236" s="43">
        <v>0.4</v>
      </c>
      <c r="R236" s="43">
        <v>0.55000000000000004</v>
      </c>
      <c r="S236" s="43">
        <v>1.07</v>
      </c>
      <c r="T236" s="150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BM237" s="52"/>
    </row>
    <row r="238" spans="1:65" ht="15">
      <c r="B238" s="8" t="s">
        <v>591</v>
      </c>
      <c r="BM238" s="27" t="s">
        <v>67</v>
      </c>
    </row>
    <row r="239" spans="1:65" ht="15">
      <c r="A239" s="24" t="s">
        <v>0</v>
      </c>
      <c r="B239" s="18" t="s">
        <v>115</v>
      </c>
      <c r="C239" s="15" t="s">
        <v>116</v>
      </c>
      <c r="D239" s="16" t="s">
        <v>238</v>
      </c>
      <c r="E239" s="17" t="s">
        <v>238</v>
      </c>
      <c r="F239" s="17" t="s">
        <v>238</v>
      </c>
      <c r="G239" s="17" t="s">
        <v>238</v>
      </c>
      <c r="H239" s="17" t="s">
        <v>238</v>
      </c>
      <c r="I239" s="17" t="s">
        <v>238</v>
      </c>
      <c r="J239" s="17" t="s">
        <v>238</v>
      </c>
      <c r="K239" s="17" t="s">
        <v>238</v>
      </c>
      <c r="L239" s="17" t="s">
        <v>238</v>
      </c>
      <c r="M239" s="17" t="s">
        <v>238</v>
      </c>
      <c r="N239" s="17" t="s">
        <v>238</v>
      </c>
      <c r="O239" s="17" t="s">
        <v>238</v>
      </c>
      <c r="P239" s="17" t="s">
        <v>238</v>
      </c>
      <c r="Q239" s="17" t="s">
        <v>238</v>
      </c>
      <c r="R239" s="17" t="s">
        <v>238</v>
      </c>
      <c r="S239" s="17" t="s">
        <v>238</v>
      </c>
      <c r="T239" s="17" t="s">
        <v>238</v>
      </c>
      <c r="U239" s="150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239</v>
      </c>
      <c r="C240" s="9" t="s">
        <v>239</v>
      </c>
      <c r="D240" s="148" t="s">
        <v>242</v>
      </c>
      <c r="E240" s="149" t="s">
        <v>243</v>
      </c>
      <c r="F240" s="149" t="s">
        <v>244</v>
      </c>
      <c r="G240" s="149" t="s">
        <v>245</v>
      </c>
      <c r="H240" s="149" t="s">
        <v>246</v>
      </c>
      <c r="I240" s="149" t="s">
        <v>247</v>
      </c>
      <c r="J240" s="149" t="s">
        <v>248</v>
      </c>
      <c r="K240" s="149" t="s">
        <v>249</v>
      </c>
      <c r="L240" s="149" t="s">
        <v>250</v>
      </c>
      <c r="M240" s="149" t="s">
        <v>251</v>
      </c>
      <c r="N240" s="149" t="s">
        <v>252</v>
      </c>
      <c r="O240" s="149" t="s">
        <v>253</v>
      </c>
      <c r="P240" s="149" t="s">
        <v>255</v>
      </c>
      <c r="Q240" s="149" t="s">
        <v>273</v>
      </c>
      <c r="R240" s="149" t="s">
        <v>256</v>
      </c>
      <c r="S240" s="149" t="s">
        <v>257</v>
      </c>
      <c r="T240" s="149" t="s">
        <v>258</v>
      </c>
      <c r="U240" s="150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276</v>
      </c>
      <c r="E241" s="11" t="s">
        <v>275</v>
      </c>
      <c r="F241" s="11" t="s">
        <v>275</v>
      </c>
      <c r="G241" s="11" t="s">
        <v>316</v>
      </c>
      <c r="H241" s="11" t="s">
        <v>275</v>
      </c>
      <c r="I241" s="11" t="s">
        <v>316</v>
      </c>
      <c r="J241" s="11" t="s">
        <v>276</v>
      </c>
      <c r="K241" s="11" t="s">
        <v>275</v>
      </c>
      <c r="L241" s="11" t="s">
        <v>276</v>
      </c>
      <c r="M241" s="11" t="s">
        <v>275</v>
      </c>
      <c r="N241" s="11" t="s">
        <v>275</v>
      </c>
      <c r="O241" s="11" t="s">
        <v>275</v>
      </c>
      <c r="P241" s="11" t="s">
        <v>275</v>
      </c>
      <c r="Q241" s="11" t="s">
        <v>275</v>
      </c>
      <c r="R241" s="11" t="s">
        <v>275</v>
      </c>
      <c r="S241" s="11" t="s">
        <v>276</v>
      </c>
      <c r="T241" s="11" t="s">
        <v>275</v>
      </c>
      <c r="U241" s="150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0</v>
      </c>
    </row>
    <row r="242" spans="1:65">
      <c r="A242" s="29"/>
      <c r="B242" s="19"/>
      <c r="C242" s="9"/>
      <c r="D242" s="25" t="s">
        <v>317</v>
      </c>
      <c r="E242" s="25" t="s">
        <v>120</v>
      </c>
      <c r="F242" s="25" t="s">
        <v>318</v>
      </c>
      <c r="G242" s="25" t="s">
        <v>317</v>
      </c>
      <c r="H242" s="25" t="s">
        <v>317</v>
      </c>
      <c r="I242" s="25" t="s">
        <v>319</v>
      </c>
      <c r="J242" s="25" t="s">
        <v>317</v>
      </c>
      <c r="K242" s="25" t="s">
        <v>317</v>
      </c>
      <c r="L242" s="25" t="s">
        <v>319</v>
      </c>
      <c r="M242" s="25" t="s">
        <v>319</v>
      </c>
      <c r="N242" s="25" t="s">
        <v>317</v>
      </c>
      <c r="O242" s="25" t="s">
        <v>317</v>
      </c>
      <c r="P242" s="25" t="s">
        <v>317</v>
      </c>
      <c r="Q242" s="25" t="s">
        <v>317</v>
      </c>
      <c r="R242" s="25" t="s">
        <v>317</v>
      </c>
      <c r="S242" s="25" t="s">
        <v>317</v>
      </c>
      <c r="T242" s="25" t="s">
        <v>317</v>
      </c>
      <c r="U242" s="150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8">
        <v>1</v>
      </c>
      <c r="C243" s="14">
        <v>1</v>
      </c>
      <c r="D243" s="217">
        <v>174</v>
      </c>
      <c r="E243" s="218">
        <v>155.19999999999999</v>
      </c>
      <c r="F243" s="217">
        <v>167.03856945207792</v>
      </c>
      <c r="G243" s="217">
        <v>164</v>
      </c>
      <c r="H243" s="218">
        <v>155.58000000000001</v>
      </c>
      <c r="I243" s="217">
        <v>165</v>
      </c>
      <c r="J243" s="217">
        <v>171</v>
      </c>
      <c r="K243" s="232">
        <v>189</v>
      </c>
      <c r="L243" s="217">
        <v>169.82</v>
      </c>
      <c r="M243" s="217">
        <v>167</v>
      </c>
      <c r="N243" s="217">
        <v>161.5</v>
      </c>
      <c r="O243" s="217">
        <v>167</v>
      </c>
      <c r="P243" s="217">
        <v>169.5</v>
      </c>
      <c r="Q243" s="217">
        <v>159.5</v>
      </c>
      <c r="R243" s="217">
        <v>164.02939826396667</v>
      </c>
      <c r="S243" s="217">
        <v>165</v>
      </c>
      <c r="T243" s="217">
        <v>176</v>
      </c>
      <c r="U243" s="219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1">
        <v>1</v>
      </c>
    </row>
    <row r="244" spans="1:65">
      <c r="A244" s="29"/>
      <c r="B244" s="19">
        <v>1</v>
      </c>
      <c r="C244" s="9">
        <v>2</v>
      </c>
      <c r="D244" s="222">
        <v>173</v>
      </c>
      <c r="E244" s="223">
        <v>152.4</v>
      </c>
      <c r="F244" s="222">
        <v>166.49935541467869</v>
      </c>
      <c r="G244" s="222">
        <v>165</v>
      </c>
      <c r="H244" s="223">
        <v>154.66999999999999</v>
      </c>
      <c r="I244" s="222">
        <v>168</v>
      </c>
      <c r="J244" s="222">
        <v>176</v>
      </c>
      <c r="K244" s="222">
        <v>157</v>
      </c>
      <c r="L244" s="222">
        <v>171.93</v>
      </c>
      <c r="M244" s="222">
        <v>171</v>
      </c>
      <c r="N244" s="222">
        <v>166.5</v>
      </c>
      <c r="O244" s="222">
        <v>167.5</v>
      </c>
      <c r="P244" s="222">
        <v>165</v>
      </c>
      <c r="Q244" s="222">
        <v>161.5</v>
      </c>
      <c r="R244" s="222">
        <v>166.25463158106666</v>
      </c>
      <c r="S244" s="222">
        <v>168.9</v>
      </c>
      <c r="T244" s="222">
        <v>174</v>
      </c>
      <c r="U244" s="219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1" t="e">
        <v>#N/A</v>
      </c>
    </row>
    <row r="245" spans="1:65">
      <c r="A245" s="29"/>
      <c r="B245" s="19">
        <v>1</v>
      </c>
      <c r="C245" s="9">
        <v>3</v>
      </c>
      <c r="D245" s="222">
        <v>173</v>
      </c>
      <c r="E245" s="223">
        <v>153.80000000000001</v>
      </c>
      <c r="F245" s="222">
        <v>169.57639743337973</v>
      </c>
      <c r="G245" s="222">
        <v>164</v>
      </c>
      <c r="H245" s="223">
        <v>155.44</v>
      </c>
      <c r="I245" s="222">
        <v>168</v>
      </c>
      <c r="J245" s="222">
        <v>166</v>
      </c>
      <c r="K245" s="222">
        <v>154</v>
      </c>
      <c r="L245" s="222">
        <v>172.84</v>
      </c>
      <c r="M245" s="222">
        <v>168</v>
      </c>
      <c r="N245" s="222">
        <v>165.5</v>
      </c>
      <c r="O245" s="222">
        <v>167.5</v>
      </c>
      <c r="P245" s="222">
        <v>172.5</v>
      </c>
      <c r="Q245" s="222">
        <v>162.5</v>
      </c>
      <c r="R245" s="222">
        <v>163.06661056279998</v>
      </c>
      <c r="S245" s="222">
        <v>166.1</v>
      </c>
      <c r="T245" s="222">
        <v>178</v>
      </c>
      <c r="U245" s="219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1">
        <v>16</v>
      </c>
    </row>
    <row r="246" spans="1:65">
      <c r="A246" s="29"/>
      <c r="B246" s="19">
        <v>1</v>
      </c>
      <c r="C246" s="9">
        <v>4</v>
      </c>
      <c r="D246" s="222">
        <v>169</v>
      </c>
      <c r="E246" s="224">
        <v>163.19999999999999</v>
      </c>
      <c r="F246" s="222">
        <v>166.84889792167024</v>
      </c>
      <c r="G246" s="222">
        <v>166</v>
      </c>
      <c r="H246" s="223">
        <v>154.82</v>
      </c>
      <c r="I246" s="222">
        <v>166</v>
      </c>
      <c r="J246" s="222">
        <v>184</v>
      </c>
      <c r="K246" s="222">
        <v>176</v>
      </c>
      <c r="L246" s="222">
        <v>172.89</v>
      </c>
      <c r="M246" s="222">
        <v>170</v>
      </c>
      <c r="N246" s="222">
        <v>164</v>
      </c>
      <c r="O246" s="222">
        <v>168</v>
      </c>
      <c r="P246" s="222">
        <v>162.5</v>
      </c>
      <c r="Q246" s="222">
        <v>163.5</v>
      </c>
      <c r="R246" s="222">
        <v>163.88074972186666</v>
      </c>
      <c r="S246" s="222">
        <v>163.69999999999999</v>
      </c>
      <c r="T246" s="222">
        <v>174</v>
      </c>
      <c r="U246" s="219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  <c r="BI246" s="220"/>
      <c r="BJ246" s="220"/>
      <c r="BK246" s="220"/>
      <c r="BL246" s="220"/>
      <c r="BM246" s="221">
        <v>168.25232263288578</v>
      </c>
    </row>
    <row r="247" spans="1:65">
      <c r="A247" s="29"/>
      <c r="B247" s="19">
        <v>1</v>
      </c>
      <c r="C247" s="9">
        <v>5</v>
      </c>
      <c r="D247" s="222">
        <v>175</v>
      </c>
      <c r="E247" s="223">
        <v>153.19999999999999</v>
      </c>
      <c r="F247" s="222">
        <v>172.21268283262103</v>
      </c>
      <c r="G247" s="222">
        <v>165</v>
      </c>
      <c r="H247" s="223">
        <v>155.69999999999999</v>
      </c>
      <c r="I247" s="222">
        <v>165</v>
      </c>
      <c r="J247" s="222">
        <v>179</v>
      </c>
      <c r="K247" s="222">
        <v>182</v>
      </c>
      <c r="L247" s="222">
        <v>171.95</v>
      </c>
      <c r="M247" s="222">
        <v>168</v>
      </c>
      <c r="N247" s="222">
        <v>162.5</v>
      </c>
      <c r="O247" s="222">
        <v>167</v>
      </c>
      <c r="P247" s="222">
        <v>170</v>
      </c>
      <c r="Q247" s="222">
        <v>162.5</v>
      </c>
      <c r="R247" s="222">
        <v>164.15716374746668</v>
      </c>
      <c r="S247" s="222">
        <v>166.8</v>
      </c>
      <c r="T247" s="222">
        <v>175</v>
      </c>
      <c r="U247" s="219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  <c r="BI247" s="220"/>
      <c r="BJ247" s="220"/>
      <c r="BK247" s="220"/>
      <c r="BL247" s="220"/>
      <c r="BM247" s="221">
        <v>139</v>
      </c>
    </row>
    <row r="248" spans="1:65">
      <c r="A248" s="29"/>
      <c r="B248" s="19">
        <v>1</v>
      </c>
      <c r="C248" s="9">
        <v>6</v>
      </c>
      <c r="D248" s="222">
        <v>176</v>
      </c>
      <c r="E248" s="223">
        <v>153.9</v>
      </c>
      <c r="F248" s="222">
        <v>168.34095297002426</v>
      </c>
      <c r="G248" s="222">
        <v>165</v>
      </c>
      <c r="H248" s="223">
        <v>154.46</v>
      </c>
      <c r="I248" s="222">
        <v>166</v>
      </c>
      <c r="J248" s="222">
        <v>175</v>
      </c>
      <c r="K248" s="224">
        <v>195</v>
      </c>
      <c r="L248" s="222">
        <v>173.54</v>
      </c>
      <c r="M248" s="222">
        <v>169</v>
      </c>
      <c r="N248" s="222">
        <v>166</v>
      </c>
      <c r="O248" s="222">
        <v>167.5</v>
      </c>
      <c r="P248" s="222">
        <v>169.5</v>
      </c>
      <c r="Q248" s="222">
        <v>161</v>
      </c>
      <c r="R248" s="222">
        <v>164.63362705809999</v>
      </c>
      <c r="S248" s="222">
        <v>165.2</v>
      </c>
      <c r="T248" s="222">
        <v>176</v>
      </c>
      <c r="U248" s="219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  <c r="BI248" s="220"/>
      <c r="BJ248" s="220"/>
      <c r="BK248" s="220"/>
      <c r="BL248" s="220"/>
      <c r="BM248" s="225"/>
    </row>
    <row r="249" spans="1:65">
      <c r="A249" s="29"/>
      <c r="B249" s="20" t="s">
        <v>267</v>
      </c>
      <c r="C249" s="12"/>
      <c r="D249" s="226">
        <v>173.33333333333334</v>
      </c>
      <c r="E249" s="226">
        <v>155.28333333333333</v>
      </c>
      <c r="F249" s="226">
        <v>168.41947600407528</v>
      </c>
      <c r="G249" s="226">
        <v>164.83333333333334</v>
      </c>
      <c r="H249" s="226">
        <v>155.11166666666668</v>
      </c>
      <c r="I249" s="226">
        <v>166.33333333333334</v>
      </c>
      <c r="J249" s="226">
        <v>175.16666666666666</v>
      </c>
      <c r="K249" s="226">
        <v>175.5</v>
      </c>
      <c r="L249" s="226">
        <v>172.16166666666666</v>
      </c>
      <c r="M249" s="226">
        <v>168.83333333333334</v>
      </c>
      <c r="N249" s="226">
        <v>164.33333333333334</v>
      </c>
      <c r="O249" s="226">
        <v>167.41666666666666</v>
      </c>
      <c r="P249" s="226">
        <v>168.16666666666666</v>
      </c>
      <c r="Q249" s="226">
        <v>161.75</v>
      </c>
      <c r="R249" s="226">
        <v>164.33703015587778</v>
      </c>
      <c r="S249" s="226">
        <v>165.95000000000002</v>
      </c>
      <c r="T249" s="226">
        <v>175.5</v>
      </c>
      <c r="U249" s="219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  <c r="BI249" s="220"/>
      <c r="BJ249" s="220"/>
      <c r="BK249" s="220"/>
      <c r="BL249" s="220"/>
      <c r="BM249" s="225"/>
    </row>
    <row r="250" spans="1:65">
      <c r="A250" s="29"/>
      <c r="B250" s="3" t="s">
        <v>268</v>
      </c>
      <c r="C250" s="28"/>
      <c r="D250" s="222">
        <v>173.5</v>
      </c>
      <c r="E250" s="222">
        <v>153.85000000000002</v>
      </c>
      <c r="F250" s="222">
        <v>167.68976121105109</v>
      </c>
      <c r="G250" s="222">
        <v>165</v>
      </c>
      <c r="H250" s="222">
        <v>155.13</v>
      </c>
      <c r="I250" s="222">
        <v>166</v>
      </c>
      <c r="J250" s="222">
        <v>175.5</v>
      </c>
      <c r="K250" s="222">
        <v>179</v>
      </c>
      <c r="L250" s="222">
        <v>172.39499999999998</v>
      </c>
      <c r="M250" s="222">
        <v>168.5</v>
      </c>
      <c r="N250" s="222">
        <v>164.75</v>
      </c>
      <c r="O250" s="222">
        <v>167.5</v>
      </c>
      <c r="P250" s="222">
        <v>169.5</v>
      </c>
      <c r="Q250" s="222">
        <v>162</v>
      </c>
      <c r="R250" s="222">
        <v>164.09328100571668</v>
      </c>
      <c r="S250" s="222">
        <v>165.64999999999998</v>
      </c>
      <c r="T250" s="222">
        <v>175.5</v>
      </c>
      <c r="U250" s="219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  <c r="AJ250" s="220"/>
      <c r="AK250" s="220"/>
      <c r="AL250" s="220"/>
      <c r="AM250" s="220"/>
      <c r="AN250" s="220"/>
      <c r="AO250" s="220"/>
      <c r="AP250" s="220"/>
      <c r="AQ250" s="220"/>
      <c r="AR250" s="220"/>
      <c r="AS250" s="220"/>
      <c r="AT250" s="220"/>
      <c r="AU250" s="220"/>
      <c r="AV250" s="220"/>
      <c r="AW250" s="220"/>
      <c r="AX250" s="220"/>
      <c r="AY250" s="220"/>
      <c r="AZ250" s="220"/>
      <c r="BA250" s="220"/>
      <c r="BB250" s="220"/>
      <c r="BC250" s="220"/>
      <c r="BD250" s="220"/>
      <c r="BE250" s="220"/>
      <c r="BF250" s="220"/>
      <c r="BG250" s="220"/>
      <c r="BH250" s="220"/>
      <c r="BI250" s="220"/>
      <c r="BJ250" s="220"/>
      <c r="BK250" s="220"/>
      <c r="BL250" s="220"/>
      <c r="BM250" s="225"/>
    </row>
    <row r="251" spans="1:65">
      <c r="A251" s="29"/>
      <c r="B251" s="3" t="s">
        <v>269</v>
      </c>
      <c r="C251" s="28"/>
      <c r="D251" s="222">
        <v>2.4221202832779936</v>
      </c>
      <c r="E251" s="222">
        <v>3.9861844747410555</v>
      </c>
      <c r="F251" s="222">
        <v>2.1814459700249982</v>
      </c>
      <c r="G251" s="222">
        <v>0.752772652709081</v>
      </c>
      <c r="H251" s="222">
        <v>0.52499206343207416</v>
      </c>
      <c r="I251" s="222">
        <v>1.3662601021279464</v>
      </c>
      <c r="J251" s="222">
        <v>6.2423286253341921</v>
      </c>
      <c r="K251" s="222">
        <v>16.78987790307005</v>
      </c>
      <c r="L251" s="222">
        <v>1.3017129739949072</v>
      </c>
      <c r="M251" s="222">
        <v>1.4719601443879746</v>
      </c>
      <c r="N251" s="222">
        <v>2.0165977949672231</v>
      </c>
      <c r="O251" s="222">
        <v>0.3763863263545405</v>
      </c>
      <c r="P251" s="222">
        <v>3.6832956257496718</v>
      </c>
      <c r="Q251" s="222">
        <v>1.4053469322555197</v>
      </c>
      <c r="R251" s="222">
        <v>1.0690474293526075</v>
      </c>
      <c r="S251" s="222">
        <v>1.7874562931719544</v>
      </c>
      <c r="T251" s="222">
        <v>1.51657508881031</v>
      </c>
      <c r="U251" s="219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  <c r="AJ251" s="220"/>
      <c r="AK251" s="220"/>
      <c r="AL251" s="220"/>
      <c r="AM251" s="220"/>
      <c r="AN251" s="220"/>
      <c r="AO251" s="220"/>
      <c r="AP251" s="220"/>
      <c r="AQ251" s="220"/>
      <c r="AR251" s="220"/>
      <c r="AS251" s="220"/>
      <c r="AT251" s="220"/>
      <c r="AU251" s="220"/>
      <c r="AV251" s="220"/>
      <c r="AW251" s="220"/>
      <c r="AX251" s="220"/>
      <c r="AY251" s="220"/>
      <c r="AZ251" s="220"/>
      <c r="BA251" s="220"/>
      <c r="BB251" s="220"/>
      <c r="BC251" s="220"/>
      <c r="BD251" s="220"/>
      <c r="BE251" s="220"/>
      <c r="BF251" s="220"/>
      <c r="BG251" s="220"/>
      <c r="BH251" s="220"/>
      <c r="BI251" s="220"/>
      <c r="BJ251" s="220"/>
      <c r="BK251" s="220"/>
      <c r="BL251" s="220"/>
      <c r="BM251" s="225"/>
    </row>
    <row r="252" spans="1:65">
      <c r="A252" s="29"/>
      <c r="B252" s="3" t="s">
        <v>87</v>
      </c>
      <c r="C252" s="28"/>
      <c r="D252" s="13">
        <v>1.3973770865065347E-2</v>
      </c>
      <c r="E252" s="13">
        <v>2.5670394814260311E-2</v>
      </c>
      <c r="F252" s="13">
        <v>1.2952456697895279E-2</v>
      </c>
      <c r="G252" s="13">
        <v>4.5668715027851218E-3</v>
      </c>
      <c r="H252" s="13">
        <v>3.3846071976022058E-3</v>
      </c>
      <c r="I252" s="13">
        <v>8.2139885899475736E-3</v>
      </c>
      <c r="J252" s="13">
        <v>3.5636509754524412E-2</v>
      </c>
      <c r="K252" s="13">
        <v>9.5668819960513102E-2</v>
      </c>
      <c r="L252" s="13">
        <v>7.5609919397169748E-3</v>
      </c>
      <c r="M252" s="13">
        <v>8.7184213882802054E-3</v>
      </c>
      <c r="N252" s="13">
        <v>1.2271386176271134E-2</v>
      </c>
      <c r="O252" s="13">
        <v>2.2482010533870014E-3</v>
      </c>
      <c r="P252" s="13">
        <v>2.1902649905349885E-2</v>
      </c>
      <c r="Q252" s="13">
        <v>8.6883890711314977E-3</v>
      </c>
      <c r="R252" s="13">
        <v>6.5052132701837765E-3</v>
      </c>
      <c r="S252" s="13">
        <v>1.077105328817086E-2</v>
      </c>
      <c r="T252" s="13">
        <v>8.641453497494643E-3</v>
      </c>
      <c r="U252" s="150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9"/>
      <c r="B253" s="3" t="s">
        <v>270</v>
      </c>
      <c r="C253" s="28"/>
      <c r="D253" s="13">
        <v>3.0198755184699388E-2</v>
      </c>
      <c r="E253" s="13">
        <v>-7.7080595956168896E-2</v>
      </c>
      <c r="F253" s="13">
        <v>9.934684322558951E-4</v>
      </c>
      <c r="G253" s="13">
        <v>-2.0320606848396539E-2</v>
      </c>
      <c r="H253" s="13">
        <v>-7.8100888954092174E-2</v>
      </c>
      <c r="I253" s="13">
        <v>-1.1405425313144257E-2</v>
      </c>
      <c r="J253" s="13">
        <v>4.1095088172229621E-2</v>
      </c>
      <c r="K253" s="13">
        <v>4.3076239624507906E-2</v>
      </c>
      <c r="L253" s="13">
        <v>2.3235007829941035E-2</v>
      </c>
      <c r="M253" s="13">
        <v>3.4532105789426559E-3</v>
      </c>
      <c r="N253" s="13">
        <v>-2.3292334026813855E-2</v>
      </c>
      <c r="O253" s="13">
        <v>-4.9666830932399986E-3</v>
      </c>
      <c r="P253" s="13">
        <v>-5.0909232561391349E-4</v>
      </c>
      <c r="Q253" s="13">
        <v>-3.8646257781970506E-2</v>
      </c>
      <c r="R253" s="13">
        <v>-2.3270362130755728E-2</v>
      </c>
      <c r="S253" s="13">
        <v>-1.3683749483264229E-2</v>
      </c>
      <c r="T253" s="13">
        <v>4.3076239624507906E-2</v>
      </c>
      <c r="U253" s="150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9"/>
      <c r="B254" s="44" t="s">
        <v>271</v>
      </c>
      <c r="C254" s="45"/>
      <c r="D254" s="43">
        <v>1.29</v>
      </c>
      <c r="E254" s="43">
        <v>2.65</v>
      </c>
      <c r="F254" s="43">
        <v>0.22</v>
      </c>
      <c r="G254" s="43">
        <v>0.56000000000000005</v>
      </c>
      <c r="H254" s="43">
        <v>2.69</v>
      </c>
      <c r="I254" s="43">
        <v>0.24</v>
      </c>
      <c r="J254" s="43">
        <v>1.69</v>
      </c>
      <c r="K254" s="43">
        <v>1.77</v>
      </c>
      <c r="L254" s="43">
        <v>1.04</v>
      </c>
      <c r="M254" s="43">
        <v>0.31</v>
      </c>
      <c r="N254" s="43">
        <v>0.67</v>
      </c>
      <c r="O254" s="43">
        <v>0</v>
      </c>
      <c r="P254" s="43">
        <v>0.16</v>
      </c>
      <c r="Q254" s="43">
        <v>1.24</v>
      </c>
      <c r="R254" s="43">
        <v>0.67</v>
      </c>
      <c r="S254" s="43">
        <v>0.32</v>
      </c>
      <c r="T254" s="43">
        <v>1.77</v>
      </c>
      <c r="U254" s="150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BM255" s="52"/>
    </row>
    <row r="256" spans="1:65" ht="15">
      <c r="B256" s="8" t="s">
        <v>592</v>
      </c>
      <c r="BM256" s="27" t="s">
        <v>67</v>
      </c>
    </row>
    <row r="257" spans="1:65" ht="15">
      <c r="A257" s="24" t="s">
        <v>33</v>
      </c>
      <c r="B257" s="18" t="s">
        <v>115</v>
      </c>
      <c r="C257" s="15" t="s">
        <v>116</v>
      </c>
      <c r="D257" s="16" t="s">
        <v>238</v>
      </c>
      <c r="E257" s="17" t="s">
        <v>238</v>
      </c>
      <c r="F257" s="17" t="s">
        <v>238</v>
      </c>
      <c r="G257" s="17" t="s">
        <v>238</v>
      </c>
      <c r="H257" s="17" t="s">
        <v>238</v>
      </c>
      <c r="I257" s="17" t="s">
        <v>238</v>
      </c>
      <c r="J257" s="15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239</v>
      </c>
      <c r="C258" s="9" t="s">
        <v>239</v>
      </c>
      <c r="D258" s="148" t="s">
        <v>241</v>
      </c>
      <c r="E258" s="149" t="s">
        <v>243</v>
      </c>
      <c r="F258" s="149" t="s">
        <v>244</v>
      </c>
      <c r="G258" s="149" t="s">
        <v>248</v>
      </c>
      <c r="H258" s="149" t="s">
        <v>251</v>
      </c>
      <c r="I258" s="149" t="s">
        <v>256</v>
      </c>
      <c r="J258" s="15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316</v>
      </c>
      <c r="E259" s="11" t="s">
        <v>275</v>
      </c>
      <c r="F259" s="11" t="s">
        <v>275</v>
      </c>
      <c r="G259" s="11" t="s">
        <v>276</v>
      </c>
      <c r="H259" s="11" t="s">
        <v>275</v>
      </c>
      <c r="I259" s="11" t="s">
        <v>275</v>
      </c>
      <c r="J259" s="15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319</v>
      </c>
      <c r="E260" s="25" t="s">
        <v>120</v>
      </c>
      <c r="F260" s="25" t="s">
        <v>318</v>
      </c>
      <c r="G260" s="25" t="s">
        <v>317</v>
      </c>
      <c r="H260" s="25" t="s">
        <v>319</v>
      </c>
      <c r="I260" s="25" t="s">
        <v>317</v>
      </c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151">
        <v>1.3399000000000001</v>
      </c>
      <c r="E261" s="21">
        <v>1.0149999999999999</v>
      </c>
      <c r="F261" s="21">
        <v>1.068213201629836</v>
      </c>
      <c r="G261" s="21">
        <v>1.2</v>
      </c>
      <c r="H261" s="21">
        <v>0.97000000000000008</v>
      </c>
      <c r="I261" s="21">
        <v>0.96962514693333324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45">
        <v>1.4104000000000001</v>
      </c>
      <c r="E262" s="11">
        <v>0.98</v>
      </c>
      <c r="F262" s="11">
        <v>1.0281220738323276</v>
      </c>
      <c r="G262" s="11">
        <v>1.4</v>
      </c>
      <c r="H262" s="11">
        <v>0.94</v>
      </c>
      <c r="I262" s="11">
        <v>0.94737608286666664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45">
        <v>1.4258</v>
      </c>
      <c r="E263" s="11">
        <v>1.0069999999999999</v>
      </c>
      <c r="F263" s="11">
        <v>1.0568806176527659</v>
      </c>
      <c r="G263" s="11">
        <v>1.3</v>
      </c>
      <c r="H263" s="11">
        <v>0.96</v>
      </c>
      <c r="I263" s="11">
        <v>0.9597229435000002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45">
        <v>1.4280999999999999</v>
      </c>
      <c r="E264" s="11">
        <v>1.0229999999999999</v>
      </c>
      <c r="F264" s="11">
        <v>1.0875265253039861</v>
      </c>
      <c r="G264" s="11">
        <v>1.3</v>
      </c>
      <c r="H264" s="11">
        <v>0.95</v>
      </c>
      <c r="I264" s="11">
        <v>0.94875728976666673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1.0625289220783043</v>
      </c>
    </row>
    <row r="265" spans="1:65">
      <c r="A265" s="29"/>
      <c r="B265" s="19">
        <v>1</v>
      </c>
      <c r="C265" s="9">
        <v>5</v>
      </c>
      <c r="D265" s="145">
        <v>1.4437</v>
      </c>
      <c r="E265" s="11">
        <v>1.02</v>
      </c>
      <c r="F265" s="11">
        <v>1.0800324594734088</v>
      </c>
      <c r="G265" s="11">
        <v>1.4</v>
      </c>
      <c r="H265" s="11">
        <v>0.93</v>
      </c>
      <c r="I265" s="11">
        <v>0.9299690912666666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140</v>
      </c>
    </row>
    <row r="266" spans="1:65">
      <c r="A266" s="29"/>
      <c r="B266" s="19">
        <v>1</v>
      </c>
      <c r="C266" s="9">
        <v>6</v>
      </c>
      <c r="D266" s="145">
        <v>1.4075</v>
      </c>
      <c r="E266" s="11">
        <v>1.008</v>
      </c>
      <c r="F266" s="11">
        <v>1.0761661860234641</v>
      </c>
      <c r="G266" s="11">
        <v>1.4</v>
      </c>
      <c r="H266" s="11">
        <v>0.96</v>
      </c>
      <c r="I266" s="11">
        <v>0.96047604409999998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9"/>
      <c r="B267" s="20" t="s">
        <v>267</v>
      </c>
      <c r="C267" s="12"/>
      <c r="D267" s="22">
        <v>1.4092333333333331</v>
      </c>
      <c r="E267" s="22">
        <v>1.0088333333333332</v>
      </c>
      <c r="F267" s="22">
        <v>1.0661568439859648</v>
      </c>
      <c r="G267" s="22">
        <v>1.3333333333333333</v>
      </c>
      <c r="H267" s="22">
        <v>0.95166666666666666</v>
      </c>
      <c r="I267" s="22">
        <v>0.95265443307222231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9"/>
      <c r="B268" s="3" t="s">
        <v>268</v>
      </c>
      <c r="C268" s="28"/>
      <c r="D268" s="11">
        <v>1.4180999999999999</v>
      </c>
      <c r="E268" s="11">
        <v>1.0114999999999998</v>
      </c>
      <c r="F268" s="11">
        <v>1.0721896938266502</v>
      </c>
      <c r="G268" s="11">
        <v>1.35</v>
      </c>
      <c r="H268" s="11">
        <v>0.95499999999999996</v>
      </c>
      <c r="I268" s="11">
        <v>0.95424011663333341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9"/>
      <c r="B269" s="3" t="s">
        <v>269</v>
      </c>
      <c r="C269" s="28"/>
      <c r="D269" s="23">
        <v>3.641382521332609E-2</v>
      </c>
      <c r="E269" s="23">
        <v>1.5484400752585366E-2</v>
      </c>
      <c r="F269" s="23">
        <v>2.1383655605144266E-2</v>
      </c>
      <c r="G269" s="23">
        <v>8.1649658092772567E-2</v>
      </c>
      <c r="H269" s="23">
        <v>1.4719601443879753E-2</v>
      </c>
      <c r="I269" s="23">
        <v>1.3833437803847463E-2</v>
      </c>
      <c r="J269" s="15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9"/>
      <c r="B270" s="3" t="s">
        <v>87</v>
      </c>
      <c r="C270" s="28"/>
      <c r="D270" s="13">
        <v>2.5839457776090615E-2</v>
      </c>
      <c r="E270" s="13">
        <v>1.5348819513549017E-2</v>
      </c>
      <c r="F270" s="13">
        <v>2.0056763435667414E-2</v>
      </c>
      <c r="G270" s="13">
        <v>6.1237243569579429E-2</v>
      </c>
      <c r="H270" s="13">
        <v>1.5467181902500616E-2</v>
      </c>
      <c r="I270" s="13">
        <v>1.4520939937513236E-2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9"/>
      <c r="B271" s="3" t="s">
        <v>270</v>
      </c>
      <c r="C271" s="28"/>
      <c r="D271" s="13">
        <v>0.32630115195064602</v>
      </c>
      <c r="E271" s="13">
        <v>-5.0535649081384637E-2</v>
      </c>
      <c r="F271" s="13">
        <v>3.4144217933986809E-3</v>
      </c>
      <c r="G271" s="13">
        <v>0.25486780230446437</v>
      </c>
      <c r="H271" s="13">
        <v>-0.10433810610518846</v>
      </c>
      <c r="I271" s="13">
        <v>-0.10340846891129107</v>
      </c>
      <c r="J271" s="15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9"/>
      <c r="B272" s="44" t="s">
        <v>271</v>
      </c>
      <c r="C272" s="45"/>
      <c r="D272" s="43">
        <v>2.94</v>
      </c>
      <c r="E272" s="43">
        <v>0.23</v>
      </c>
      <c r="F272" s="43">
        <v>0.23</v>
      </c>
      <c r="G272" s="43">
        <v>2.34</v>
      </c>
      <c r="H272" s="43">
        <v>0.68</v>
      </c>
      <c r="I272" s="43">
        <v>0.67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30"/>
      <c r="C273" s="20"/>
      <c r="D273" s="20"/>
      <c r="E273" s="20"/>
      <c r="F273" s="20"/>
      <c r="G273" s="20"/>
      <c r="H273" s="20"/>
      <c r="I273" s="20"/>
      <c r="BM273" s="52"/>
    </row>
    <row r="274" spans="1:65" ht="15">
      <c r="B274" s="8" t="s">
        <v>593</v>
      </c>
      <c r="BM274" s="27" t="s">
        <v>298</v>
      </c>
    </row>
    <row r="275" spans="1:65" ht="15">
      <c r="A275" s="24" t="s">
        <v>36</v>
      </c>
      <c r="B275" s="18" t="s">
        <v>115</v>
      </c>
      <c r="C275" s="15" t="s">
        <v>116</v>
      </c>
      <c r="D275" s="16" t="s">
        <v>238</v>
      </c>
      <c r="E275" s="17" t="s">
        <v>238</v>
      </c>
      <c r="F275" s="17" t="s">
        <v>238</v>
      </c>
      <c r="G275" s="17" t="s">
        <v>238</v>
      </c>
      <c r="H275" s="17" t="s">
        <v>238</v>
      </c>
      <c r="I275" s="17" t="s">
        <v>238</v>
      </c>
      <c r="J275" s="15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239</v>
      </c>
      <c r="C276" s="9" t="s">
        <v>239</v>
      </c>
      <c r="D276" s="148" t="s">
        <v>241</v>
      </c>
      <c r="E276" s="149" t="s">
        <v>243</v>
      </c>
      <c r="F276" s="149" t="s">
        <v>244</v>
      </c>
      <c r="G276" s="149" t="s">
        <v>248</v>
      </c>
      <c r="H276" s="149" t="s">
        <v>251</v>
      </c>
      <c r="I276" s="149" t="s">
        <v>256</v>
      </c>
      <c r="J276" s="15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316</v>
      </c>
      <c r="E277" s="11" t="s">
        <v>275</v>
      </c>
      <c r="F277" s="11" t="s">
        <v>275</v>
      </c>
      <c r="G277" s="11" t="s">
        <v>276</v>
      </c>
      <c r="H277" s="11" t="s">
        <v>275</v>
      </c>
      <c r="I277" s="11" t="s">
        <v>275</v>
      </c>
      <c r="J277" s="15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319</v>
      </c>
      <c r="E278" s="25" t="s">
        <v>120</v>
      </c>
      <c r="F278" s="25" t="s">
        <v>318</v>
      </c>
      <c r="G278" s="25" t="s">
        <v>317</v>
      </c>
      <c r="H278" s="25" t="s">
        <v>319</v>
      </c>
      <c r="I278" s="25" t="s">
        <v>317</v>
      </c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144">
        <v>0.69930000000000003</v>
      </c>
      <c r="E279" s="21">
        <v>0.47199999999999998</v>
      </c>
      <c r="F279" s="21">
        <v>0.47904231264581237</v>
      </c>
      <c r="G279" s="144">
        <v>0.6</v>
      </c>
      <c r="H279" s="21">
        <v>0.46</v>
      </c>
      <c r="I279" s="21">
        <v>0.44278634359999997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45">
        <v>0.75209999999999999</v>
      </c>
      <c r="E280" s="11">
        <v>0.44500000000000001</v>
      </c>
      <c r="F280" s="11">
        <v>0.46778220061938214</v>
      </c>
      <c r="G280" s="145">
        <v>0.7</v>
      </c>
      <c r="H280" s="11">
        <v>0.48</v>
      </c>
      <c r="I280" s="11">
        <v>0.42140518426666662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8</v>
      </c>
    </row>
    <row r="281" spans="1:65">
      <c r="A281" s="29"/>
      <c r="B281" s="19">
        <v>1</v>
      </c>
      <c r="C281" s="9">
        <v>3</v>
      </c>
      <c r="D281" s="145">
        <v>0.74650000000000005</v>
      </c>
      <c r="E281" s="11">
        <v>0.46700000000000003</v>
      </c>
      <c r="F281" s="11">
        <v>0.47504335427708988</v>
      </c>
      <c r="G281" s="145">
        <v>0.5</v>
      </c>
      <c r="H281" s="11">
        <v>0.47</v>
      </c>
      <c r="I281" s="11">
        <v>0.43282436523333329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45">
        <v>0.72809999999999997</v>
      </c>
      <c r="E282" s="11">
        <v>0.46700000000000003</v>
      </c>
      <c r="F282" s="11">
        <v>0.48009758066388469</v>
      </c>
      <c r="G282" s="145">
        <v>0.7</v>
      </c>
      <c r="H282" s="11">
        <v>0.45</v>
      </c>
      <c r="I282" s="11">
        <v>0.43350019863333333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0.45721371516102999</v>
      </c>
    </row>
    <row r="283" spans="1:65">
      <c r="A283" s="29"/>
      <c r="B283" s="19">
        <v>1</v>
      </c>
      <c r="C283" s="9">
        <v>5</v>
      </c>
      <c r="D283" s="145">
        <v>0.71260000000000001</v>
      </c>
      <c r="E283" s="11">
        <v>0.46</v>
      </c>
      <c r="F283" s="11">
        <v>0.50691757020259409</v>
      </c>
      <c r="G283" s="145">
        <v>0.7</v>
      </c>
      <c r="H283" s="11">
        <v>0.44</v>
      </c>
      <c r="I283" s="11">
        <v>0.40436460013333336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14</v>
      </c>
    </row>
    <row r="284" spans="1:65">
      <c r="A284" s="29"/>
      <c r="B284" s="19">
        <v>1</v>
      </c>
      <c r="C284" s="9">
        <v>6</v>
      </c>
      <c r="D284" s="145">
        <v>0.76329999999999998</v>
      </c>
      <c r="E284" s="11">
        <v>0.45400000000000001</v>
      </c>
      <c r="F284" s="11">
        <v>0.45423052555595439</v>
      </c>
      <c r="G284" s="145">
        <v>0.7</v>
      </c>
      <c r="H284" s="11">
        <v>0.47</v>
      </c>
      <c r="I284" s="11">
        <v>0.44013492803333337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9"/>
      <c r="B285" s="20" t="s">
        <v>267</v>
      </c>
      <c r="C285" s="12"/>
      <c r="D285" s="22">
        <v>0.73365000000000002</v>
      </c>
      <c r="E285" s="22">
        <v>0.46083333333333343</v>
      </c>
      <c r="F285" s="22">
        <v>0.47718559066078625</v>
      </c>
      <c r="G285" s="22">
        <v>0.65</v>
      </c>
      <c r="H285" s="22">
        <v>0.46166666666666661</v>
      </c>
      <c r="I285" s="22">
        <v>0.42916926998333332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9"/>
      <c r="B286" s="3" t="s">
        <v>268</v>
      </c>
      <c r="C286" s="28"/>
      <c r="D286" s="11">
        <v>0.73730000000000007</v>
      </c>
      <c r="E286" s="11">
        <v>0.46350000000000002</v>
      </c>
      <c r="F286" s="11">
        <v>0.47704283346145115</v>
      </c>
      <c r="G286" s="11">
        <v>0.7</v>
      </c>
      <c r="H286" s="11">
        <v>0.46499999999999997</v>
      </c>
      <c r="I286" s="11">
        <v>0.43316228193333328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9"/>
      <c r="B287" s="3" t="s">
        <v>269</v>
      </c>
      <c r="C287" s="28"/>
      <c r="D287" s="23">
        <v>2.4651470544371171E-2</v>
      </c>
      <c r="E287" s="23">
        <v>9.9883265198263613E-3</v>
      </c>
      <c r="F287" s="23">
        <v>1.7411867474477198E-2</v>
      </c>
      <c r="G287" s="23">
        <v>8.3666002653406124E-2</v>
      </c>
      <c r="H287" s="23">
        <v>1.4719601443879732E-2</v>
      </c>
      <c r="I287" s="23">
        <v>1.4236148973598567E-2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9"/>
      <c r="B288" s="3" t="s">
        <v>87</v>
      </c>
      <c r="C288" s="28"/>
      <c r="D288" s="13">
        <v>3.3601132071657019E-2</v>
      </c>
      <c r="E288" s="13">
        <v>2.1674487927290473E-2</v>
      </c>
      <c r="F288" s="13">
        <v>3.6488669849326312E-2</v>
      </c>
      <c r="G288" s="13">
        <v>0.12871692715908634</v>
      </c>
      <c r="H288" s="13">
        <v>3.1883613235840581E-2</v>
      </c>
      <c r="I288" s="13">
        <v>3.3171408041753371E-2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9"/>
      <c r="B289" s="3" t="s">
        <v>270</v>
      </c>
      <c r="C289" s="28"/>
      <c r="D289" s="13">
        <v>0.60461065727568908</v>
      </c>
      <c r="E289" s="13">
        <v>7.9166876501695072E-3</v>
      </c>
      <c r="F289" s="13">
        <v>4.368170690750639E-2</v>
      </c>
      <c r="G289" s="13">
        <v>0.42165464080855708</v>
      </c>
      <c r="H289" s="13">
        <v>9.7393218050518815E-3</v>
      </c>
      <c r="I289" s="13">
        <v>-6.1337716362728667E-2</v>
      </c>
      <c r="J289" s="15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9"/>
      <c r="B290" s="44" t="s">
        <v>271</v>
      </c>
      <c r="C290" s="45"/>
      <c r="D290" s="43">
        <v>7.29</v>
      </c>
      <c r="E290" s="43">
        <v>0.24</v>
      </c>
      <c r="F290" s="43">
        <v>0.21</v>
      </c>
      <c r="G290" s="43">
        <v>4.99</v>
      </c>
      <c r="H290" s="43">
        <v>0.21</v>
      </c>
      <c r="I290" s="43">
        <v>1.1100000000000001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30"/>
      <c r="C291" s="20"/>
      <c r="D291" s="20"/>
      <c r="E291" s="20"/>
      <c r="F291" s="20"/>
      <c r="G291" s="20"/>
      <c r="H291" s="20"/>
      <c r="I291" s="20"/>
      <c r="BM291" s="52"/>
    </row>
    <row r="292" spans="1:65" ht="15">
      <c r="B292" s="8" t="s">
        <v>594</v>
      </c>
      <c r="BM292" s="27" t="s">
        <v>67</v>
      </c>
    </row>
    <row r="293" spans="1:65" ht="15">
      <c r="A293" s="24" t="s">
        <v>39</v>
      </c>
      <c r="B293" s="18" t="s">
        <v>115</v>
      </c>
      <c r="C293" s="15" t="s">
        <v>116</v>
      </c>
      <c r="D293" s="16" t="s">
        <v>238</v>
      </c>
      <c r="E293" s="17" t="s">
        <v>238</v>
      </c>
      <c r="F293" s="17" t="s">
        <v>238</v>
      </c>
      <c r="G293" s="17" t="s">
        <v>238</v>
      </c>
      <c r="H293" s="17" t="s">
        <v>238</v>
      </c>
      <c r="I293" s="17" t="s">
        <v>238</v>
      </c>
      <c r="J293" s="15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239</v>
      </c>
      <c r="C294" s="9" t="s">
        <v>239</v>
      </c>
      <c r="D294" s="148" t="s">
        <v>241</v>
      </c>
      <c r="E294" s="149" t="s">
        <v>243</v>
      </c>
      <c r="F294" s="149" t="s">
        <v>244</v>
      </c>
      <c r="G294" s="149" t="s">
        <v>248</v>
      </c>
      <c r="H294" s="149" t="s">
        <v>251</v>
      </c>
      <c r="I294" s="149" t="s">
        <v>256</v>
      </c>
      <c r="J294" s="15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316</v>
      </c>
      <c r="E295" s="11" t="s">
        <v>275</v>
      </c>
      <c r="F295" s="11" t="s">
        <v>275</v>
      </c>
      <c r="G295" s="11" t="s">
        <v>276</v>
      </c>
      <c r="H295" s="11" t="s">
        <v>275</v>
      </c>
      <c r="I295" s="11" t="s">
        <v>275</v>
      </c>
      <c r="J295" s="15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319</v>
      </c>
      <c r="E296" s="25" t="s">
        <v>120</v>
      </c>
      <c r="F296" s="25" t="s">
        <v>318</v>
      </c>
      <c r="G296" s="25" t="s">
        <v>317</v>
      </c>
      <c r="H296" s="25" t="s">
        <v>319</v>
      </c>
      <c r="I296" s="25" t="s">
        <v>317</v>
      </c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144">
        <v>0.85670000000000002</v>
      </c>
      <c r="E297" s="21">
        <v>0.57999999999999996</v>
      </c>
      <c r="F297" s="21">
        <v>0.59420510825666428</v>
      </c>
      <c r="G297" s="21">
        <v>0.6</v>
      </c>
      <c r="H297" s="21">
        <v>0.46</v>
      </c>
      <c r="I297" s="21">
        <v>0.58713327640000001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45">
        <v>0.86229999999999996</v>
      </c>
      <c r="E298" s="11">
        <v>0.55200000000000005</v>
      </c>
      <c r="F298" s="11">
        <v>0.59501619078955215</v>
      </c>
      <c r="G298" s="11">
        <v>0.6</v>
      </c>
      <c r="H298" s="11">
        <v>0.46</v>
      </c>
      <c r="I298" s="11">
        <v>0.56122803346666672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45">
        <v>0.86599999999999999</v>
      </c>
      <c r="E299" s="11">
        <v>0.57399999999999995</v>
      </c>
      <c r="F299" s="11">
        <v>0.60743939603008001</v>
      </c>
      <c r="G299" s="11">
        <v>0.7</v>
      </c>
      <c r="H299" s="11">
        <v>0.43</v>
      </c>
      <c r="I299" s="11">
        <v>0.58536733126666673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45">
        <v>0.83750000000000002</v>
      </c>
      <c r="E300" s="11">
        <v>0.57799999999999996</v>
      </c>
      <c r="F300" s="11">
        <v>0.59259134701499483</v>
      </c>
      <c r="G300" s="11">
        <v>0.7</v>
      </c>
      <c r="H300" s="11">
        <v>0.45</v>
      </c>
      <c r="I300" s="11">
        <v>0.5670476901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0.57090771955027941</v>
      </c>
    </row>
    <row r="301" spans="1:65">
      <c r="A301" s="29"/>
      <c r="B301" s="19">
        <v>1</v>
      </c>
      <c r="C301" s="9">
        <v>5</v>
      </c>
      <c r="D301" s="145">
        <v>0.82730000000000004</v>
      </c>
      <c r="E301" s="11">
        <v>0.57199999999999995</v>
      </c>
      <c r="F301" s="11">
        <v>0.62401905246385181</v>
      </c>
      <c r="G301" s="11">
        <v>0.7</v>
      </c>
      <c r="H301" s="11">
        <v>0.44</v>
      </c>
      <c r="I301" s="11">
        <v>0.56397617966666669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141</v>
      </c>
    </row>
    <row r="302" spans="1:65">
      <c r="A302" s="29"/>
      <c r="B302" s="19">
        <v>1</v>
      </c>
      <c r="C302" s="9">
        <v>6</v>
      </c>
      <c r="D302" s="145">
        <v>0.83799999999999997</v>
      </c>
      <c r="E302" s="11">
        <v>0.58399999999999996</v>
      </c>
      <c r="F302" s="11">
        <v>0.62238078175323941</v>
      </c>
      <c r="G302" s="11">
        <v>0.6</v>
      </c>
      <c r="H302" s="11">
        <v>0.47</v>
      </c>
      <c r="I302" s="11">
        <v>0.57682719929999993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9"/>
      <c r="B303" s="20" t="s">
        <v>267</v>
      </c>
      <c r="C303" s="12"/>
      <c r="D303" s="22">
        <v>0.84796666666666665</v>
      </c>
      <c r="E303" s="22">
        <v>0.57333333333333336</v>
      </c>
      <c r="F303" s="22">
        <v>0.60594197938473038</v>
      </c>
      <c r="G303" s="22">
        <v>0.65</v>
      </c>
      <c r="H303" s="22">
        <v>0.45166666666666666</v>
      </c>
      <c r="I303" s="22">
        <v>0.57359661836666664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9"/>
      <c r="B304" s="3" t="s">
        <v>268</v>
      </c>
      <c r="C304" s="28"/>
      <c r="D304" s="11">
        <v>0.84735000000000005</v>
      </c>
      <c r="E304" s="11">
        <v>0.57599999999999996</v>
      </c>
      <c r="F304" s="11">
        <v>0.60122779340981602</v>
      </c>
      <c r="G304" s="11">
        <v>0.64999999999999991</v>
      </c>
      <c r="H304" s="11">
        <v>0.45500000000000002</v>
      </c>
      <c r="I304" s="11">
        <v>0.57193744469999996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9"/>
      <c r="B305" s="3" t="s">
        <v>269</v>
      </c>
      <c r="C305" s="28"/>
      <c r="D305" s="23">
        <v>1.5766504579857458E-2</v>
      </c>
      <c r="E305" s="23">
        <v>1.1290113669342128E-2</v>
      </c>
      <c r="F305" s="23">
        <v>1.4384877031130673E-2</v>
      </c>
      <c r="G305" s="23">
        <v>5.4772255750516599E-2</v>
      </c>
      <c r="H305" s="23">
        <v>1.4719601443879744E-2</v>
      </c>
      <c r="I305" s="23">
        <v>1.1141370119544206E-2</v>
      </c>
      <c r="J305" s="15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9"/>
      <c r="B306" s="3" t="s">
        <v>87</v>
      </c>
      <c r="C306" s="28"/>
      <c r="D306" s="13">
        <v>1.8593307024479096E-2</v>
      </c>
      <c r="E306" s="13">
        <v>1.9692058725596734E-2</v>
      </c>
      <c r="F306" s="13">
        <v>2.3739693766946113E-2</v>
      </c>
      <c r="G306" s="13">
        <v>8.4265008846948611E-2</v>
      </c>
      <c r="H306" s="13">
        <v>3.2589523491984677E-2</v>
      </c>
      <c r="I306" s="13">
        <v>1.9423702586095413E-2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9"/>
      <c r="B307" s="3" t="s">
        <v>270</v>
      </c>
      <c r="C307" s="28"/>
      <c r="D307" s="13">
        <v>0.48529549983075126</v>
      </c>
      <c r="E307" s="13">
        <v>4.2486967683055266E-3</v>
      </c>
      <c r="F307" s="13">
        <v>6.1365889152888764E-2</v>
      </c>
      <c r="G307" s="13">
        <v>0.13853776668499762</v>
      </c>
      <c r="H307" s="13">
        <v>-0.208862218534271</v>
      </c>
      <c r="I307" s="13">
        <v>4.7098659280790933E-3</v>
      </c>
      <c r="J307" s="15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9"/>
      <c r="B308" s="44" t="s">
        <v>271</v>
      </c>
      <c r="C308" s="45"/>
      <c r="D308" s="43">
        <v>4.54</v>
      </c>
      <c r="E308" s="43">
        <v>0.28999999999999998</v>
      </c>
      <c r="F308" s="43">
        <v>0.28000000000000003</v>
      </c>
      <c r="G308" s="43">
        <v>1.06</v>
      </c>
      <c r="H308" s="43">
        <v>2.4300000000000002</v>
      </c>
      <c r="I308" s="43">
        <v>0.28000000000000003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30"/>
      <c r="C309" s="20"/>
      <c r="D309" s="20"/>
      <c r="E309" s="20"/>
      <c r="F309" s="20"/>
      <c r="G309" s="20"/>
      <c r="H309" s="20"/>
      <c r="I309" s="20"/>
      <c r="BM309" s="52"/>
    </row>
    <row r="310" spans="1:65" ht="15">
      <c r="B310" s="8" t="s">
        <v>595</v>
      </c>
      <c r="BM310" s="27" t="s">
        <v>67</v>
      </c>
    </row>
    <row r="311" spans="1:65" ht="15">
      <c r="A311" s="24" t="s">
        <v>52</v>
      </c>
      <c r="B311" s="18" t="s">
        <v>115</v>
      </c>
      <c r="C311" s="15" t="s">
        <v>116</v>
      </c>
      <c r="D311" s="16" t="s">
        <v>238</v>
      </c>
      <c r="E311" s="17" t="s">
        <v>238</v>
      </c>
      <c r="F311" s="17" t="s">
        <v>238</v>
      </c>
      <c r="G311" s="17" t="s">
        <v>238</v>
      </c>
      <c r="H311" s="17" t="s">
        <v>238</v>
      </c>
      <c r="I311" s="17" t="s">
        <v>238</v>
      </c>
      <c r="J311" s="17" t="s">
        <v>238</v>
      </c>
      <c r="K311" s="17" t="s">
        <v>238</v>
      </c>
      <c r="L311" s="17" t="s">
        <v>238</v>
      </c>
      <c r="M311" s="17" t="s">
        <v>238</v>
      </c>
      <c r="N311" s="17" t="s">
        <v>238</v>
      </c>
      <c r="O311" s="17" t="s">
        <v>238</v>
      </c>
      <c r="P311" s="17" t="s">
        <v>238</v>
      </c>
      <c r="Q311" s="17" t="s">
        <v>238</v>
      </c>
      <c r="R311" s="17" t="s">
        <v>238</v>
      </c>
      <c r="S311" s="17" t="s">
        <v>238</v>
      </c>
      <c r="T311" s="150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239</v>
      </c>
      <c r="C312" s="9" t="s">
        <v>239</v>
      </c>
      <c r="D312" s="148" t="s">
        <v>242</v>
      </c>
      <c r="E312" s="149" t="s">
        <v>243</v>
      </c>
      <c r="F312" s="149" t="s">
        <v>244</v>
      </c>
      <c r="G312" s="149" t="s">
        <v>245</v>
      </c>
      <c r="H312" s="149" t="s">
        <v>246</v>
      </c>
      <c r="I312" s="149" t="s">
        <v>247</v>
      </c>
      <c r="J312" s="149" t="s">
        <v>248</v>
      </c>
      <c r="K312" s="149" t="s">
        <v>249</v>
      </c>
      <c r="L312" s="149" t="s">
        <v>250</v>
      </c>
      <c r="M312" s="149" t="s">
        <v>251</v>
      </c>
      <c r="N312" s="149" t="s">
        <v>252</v>
      </c>
      <c r="O312" s="149" t="s">
        <v>253</v>
      </c>
      <c r="P312" s="149" t="s">
        <v>255</v>
      </c>
      <c r="Q312" s="149" t="s">
        <v>273</v>
      </c>
      <c r="R312" s="149" t="s">
        <v>257</v>
      </c>
      <c r="S312" s="149" t="s">
        <v>258</v>
      </c>
      <c r="T312" s="150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276</v>
      </c>
      <c r="E313" s="11" t="s">
        <v>275</v>
      </c>
      <c r="F313" s="11" t="s">
        <v>275</v>
      </c>
      <c r="G313" s="11" t="s">
        <v>316</v>
      </c>
      <c r="H313" s="11" t="s">
        <v>275</v>
      </c>
      <c r="I313" s="11" t="s">
        <v>316</v>
      </c>
      <c r="J313" s="11" t="s">
        <v>276</v>
      </c>
      <c r="K313" s="11" t="s">
        <v>275</v>
      </c>
      <c r="L313" s="11" t="s">
        <v>276</v>
      </c>
      <c r="M313" s="11" t="s">
        <v>275</v>
      </c>
      <c r="N313" s="11" t="s">
        <v>275</v>
      </c>
      <c r="O313" s="11" t="s">
        <v>275</v>
      </c>
      <c r="P313" s="11" t="s">
        <v>275</v>
      </c>
      <c r="Q313" s="11" t="s">
        <v>275</v>
      </c>
      <c r="R313" s="11" t="s">
        <v>276</v>
      </c>
      <c r="S313" s="11" t="s">
        <v>275</v>
      </c>
      <c r="T313" s="150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317</v>
      </c>
      <c r="E314" s="25" t="s">
        <v>120</v>
      </c>
      <c r="F314" s="25" t="s">
        <v>318</v>
      </c>
      <c r="G314" s="25" t="s">
        <v>317</v>
      </c>
      <c r="H314" s="25" t="s">
        <v>317</v>
      </c>
      <c r="I314" s="25" t="s">
        <v>319</v>
      </c>
      <c r="J314" s="25" t="s">
        <v>317</v>
      </c>
      <c r="K314" s="25" t="s">
        <v>317</v>
      </c>
      <c r="L314" s="25" t="s">
        <v>319</v>
      </c>
      <c r="M314" s="25" t="s">
        <v>319</v>
      </c>
      <c r="N314" s="25" t="s">
        <v>317</v>
      </c>
      <c r="O314" s="25" t="s">
        <v>317</v>
      </c>
      <c r="P314" s="25" t="s">
        <v>317</v>
      </c>
      <c r="Q314" s="25" t="s">
        <v>317</v>
      </c>
      <c r="R314" s="25" t="s">
        <v>317</v>
      </c>
      <c r="S314" s="25" t="s">
        <v>317</v>
      </c>
      <c r="T314" s="150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1.8859999999999999</v>
      </c>
      <c r="E315" s="21">
        <v>2.25</v>
      </c>
      <c r="F315" s="21">
        <v>2.1961127499461321</v>
      </c>
      <c r="G315" s="21">
        <v>2.37</v>
      </c>
      <c r="H315" s="21">
        <v>2.27</v>
      </c>
      <c r="I315" s="21">
        <v>2.41</v>
      </c>
      <c r="J315" s="144">
        <v>2.58</v>
      </c>
      <c r="K315" s="21">
        <v>1.94</v>
      </c>
      <c r="L315" s="21">
        <v>1.97</v>
      </c>
      <c r="M315" s="21">
        <v>2.1420000000000003</v>
      </c>
      <c r="N315" s="21">
        <v>2.1</v>
      </c>
      <c r="O315" s="21">
        <v>2.13</v>
      </c>
      <c r="P315" s="21">
        <v>2.41</v>
      </c>
      <c r="Q315" s="21">
        <v>2.06</v>
      </c>
      <c r="R315" s="21">
        <v>2.15</v>
      </c>
      <c r="S315" s="21">
        <v>1.8799999999999997</v>
      </c>
      <c r="T315" s="150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1.8575999999999999</v>
      </c>
      <c r="E316" s="11">
        <v>2.1800000000000002</v>
      </c>
      <c r="F316" s="11">
        <v>2.1852705443710509</v>
      </c>
      <c r="G316" s="11">
        <v>2.37</v>
      </c>
      <c r="H316" s="11">
        <v>2.19</v>
      </c>
      <c r="I316" s="11">
        <v>2.4300000000000002</v>
      </c>
      <c r="J316" s="145">
        <v>2.63</v>
      </c>
      <c r="K316" s="146">
        <v>1.48</v>
      </c>
      <c r="L316" s="11">
        <v>1.96</v>
      </c>
      <c r="M316" s="11">
        <v>2.1741999999999999</v>
      </c>
      <c r="N316" s="11">
        <v>2.14</v>
      </c>
      <c r="O316" s="11">
        <v>2.0699999999999998</v>
      </c>
      <c r="P316" s="11">
        <v>2.31</v>
      </c>
      <c r="Q316" s="11">
        <v>2.08</v>
      </c>
      <c r="R316" s="11">
        <v>2.2200000000000002</v>
      </c>
      <c r="S316" s="11">
        <v>1.91</v>
      </c>
      <c r="T316" s="150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1.8783000000000001</v>
      </c>
      <c r="E317" s="11">
        <v>2.23</v>
      </c>
      <c r="F317" s="11">
        <v>2.2261767684199301</v>
      </c>
      <c r="G317" s="11">
        <v>2.4</v>
      </c>
      <c r="H317" s="11">
        <v>2.25</v>
      </c>
      <c r="I317" s="11">
        <v>2.42</v>
      </c>
      <c r="J317" s="145">
        <v>2.61</v>
      </c>
      <c r="K317" s="146">
        <v>1.38</v>
      </c>
      <c r="L317" s="11">
        <v>1.92</v>
      </c>
      <c r="M317" s="11">
        <v>2.1749000000000001</v>
      </c>
      <c r="N317" s="11">
        <v>2.14</v>
      </c>
      <c r="O317" s="11">
        <v>2.1</v>
      </c>
      <c r="P317" s="11">
        <v>2.44</v>
      </c>
      <c r="Q317" s="11">
        <v>2.09</v>
      </c>
      <c r="R317" s="11">
        <v>2.21</v>
      </c>
      <c r="S317" s="11">
        <v>1.92</v>
      </c>
      <c r="T317" s="150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1.8051000000000001</v>
      </c>
      <c r="E318" s="11">
        <v>2.33</v>
      </c>
      <c r="F318" s="11">
        <v>2.2067274949107971</v>
      </c>
      <c r="G318" s="11">
        <v>2.35</v>
      </c>
      <c r="H318" s="11">
        <v>2.15</v>
      </c>
      <c r="I318" s="11">
        <v>2.41</v>
      </c>
      <c r="J318" s="145">
        <v>2.86</v>
      </c>
      <c r="K318" s="11">
        <v>1.7399999999999998</v>
      </c>
      <c r="L318" s="11">
        <v>1.9539999999999997</v>
      </c>
      <c r="M318" s="11">
        <v>2.1642999999999999</v>
      </c>
      <c r="N318" s="11">
        <v>2.12</v>
      </c>
      <c r="O318" s="11">
        <v>2.09</v>
      </c>
      <c r="P318" s="11">
        <v>2.29</v>
      </c>
      <c r="Q318" s="11">
        <v>2.1</v>
      </c>
      <c r="R318" s="11">
        <v>2.1</v>
      </c>
      <c r="S318" s="11">
        <v>1.8900000000000001</v>
      </c>
      <c r="T318" s="150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2.1331524650111757</v>
      </c>
    </row>
    <row r="319" spans="1:65">
      <c r="A319" s="29"/>
      <c r="B319" s="19">
        <v>1</v>
      </c>
      <c r="C319" s="9">
        <v>5</v>
      </c>
      <c r="D319" s="11">
        <v>1.8659999999999999</v>
      </c>
      <c r="E319" s="11">
        <v>2.19</v>
      </c>
      <c r="F319" s="11">
        <v>2.2446586684316578</v>
      </c>
      <c r="G319" s="11">
        <v>2.36</v>
      </c>
      <c r="H319" s="11">
        <v>2.14</v>
      </c>
      <c r="I319" s="11">
        <v>2.36</v>
      </c>
      <c r="J319" s="145">
        <v>2.73</v>
      </c>
      <c r="K319" s="11">
        <v>1.7399999999999998</v>
      </c>
      <c r="L319" s="11">
        <v>1.96</v>
      </c>
      <c r="M319" s="11">
        <v>2.1667999999999998</v>
      </c>
      <c r="N319" s="11">
        <v>2.0699999999999998</v>
      </c>
      <c r="O319" s="11">
        <v>2.12</v>
      </c>
      <c r="P319" s="11">
        <v>2.39</v>
      </c>
      <c r="Q319" s="11">
        <v>2.11</v>
      </c>
      <c r="R319" s="11">
        <v>2.17</v>
      </c>
      <c r="S319" s="11">
        <v>1.9</v>
      </c>
      <c r="T319" s="150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142</v>
      </c>
    </row>
    <row r="320" spans="1:65">
      <c r="A320" s="29"/>
      <c r="B320" s="19">
        <v>1</v>
      </c>
      <c r="C320" s="9">
        <v>6</v>
      </c>
      <c r="D320" s="11">
        <v>1.8669000000000002</v>
      </c>
      <c r="E320" s="11">
        <v>2.2000000000000002</v>
      </c>
      <c r="F320" s="11">
        <v>2.208975624926258</v>
      </c>
      <c r="G320" s="11">
        <v>2.4</v>
      </c>
      <c r="H320" s="11">
        <v>2.2799999999999998</v>
      </c>
      <c r="I320" s="11">
        <v>2.38</v>
      </c>
      <c r="J320" s="145">
        <v>2.76</v>
      </c>
      <c r="K320" s="11">
        <v>1.94</v>
      </c>
      <c r="L320" s="11">
        <v>1.96</v>
      </c>
      <c r="M320" s="11">
        <v>2.1797</v>
      </c>
      <c r="N320" s="11">
        <v>2.11</v>
      </c>
      <c r="O320" s="11">
        <v>2.09</v>
      </c>
      <c r="P320" s="11">
        <v>2.36</v>
      </c>
      <c r="Q320" s="11">
        <v>2.08</v>
      </c>
      <c r="R320" s="11">
        <v>2.17</v>
      </c>
      <c r="S320" s="11">
        <v>1.95</v>
      </c>
      <c r="T320" s="150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9"/>
      <c r="B321" s="20" t="s">
        <v>267</v>
      </c>
      <c r="C321" s="12"/>
      <c r="D321" s="22">
        <v>1.8599833333333333</v>
      </c>
      <c r="E321" s="22">
        <v>2.23</v>
      </c>
      <c r="F321" s="22">
        <v>2.2113203085009712</v>
      </c>
      <c r="G321" s="22">
        <v>2.375</v>
      </c>
      <c r="H321" s="22">
        <v>2.2133333333333334</v>
      </c>
      <c r="I321" s="22">
        <v>2.4016666666666668</v>
      </c>
      <c r="J321" s="22">
        <v>2.6950000000000003</v>
      </c>
      <c r="K321" s="22">
        <v>1.7033333333333331</v>
      </c>
      <c r="L321" s="22">
        <v>1.954</v>
      </c>
      <c r="M321" s="22">
        <v>2.1669833333333335</v>
      </c>
      <c r="N321" s="22">
        <v>2.1133333333333333</v>
      </c>
      <c r="O321" s="22">
        <v>2.0999999999999996</v>
      </c>
      <c r="P321" s="22">
        <v>2.3666666666666667</v>
      </c>
      <c r="Q321" s="22">
        <v>2.0866666666666664</v>
      </c>
      <c r="R321" s="22">
        <v>2.17</v>
      </c>
      <c r="S321" s="22">
        <v>1.9083333333333332</v>
      </c>
      <c r="T321" s="150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9"/>
      <c r="B322" s="3" t="s">
        <v>268</v>
      </c>
      <c r="C322" s="28"/>
      <c r="D322" s="11">
        <v>1.8664499999999999</v>
      </c>
      <c r="E322" s="11">
        <v>2.2149999999999999</v>
      </c>
      <c r="F322" s="11">
        <v>2.2078515599185273</v>
      </c>
      <c r="G322" s="11">
        <v>2.37</v>
      </c>
      <c r="H322" s="11">
        <v>2.2199999999999998</v>
      </c>
      <c r="I322" s="11">
        <v>2.41</v>
      </c>
      <c r="J322" s="11">
        <v>2.6799999999999997</v>
      </c>
      <c r="K322" s="11">
        <v>1.7399999999999998</v>
      </c>
      <c r="L322" s="11">
        <v>1.96</v>
      </c>
      <c r="M322" s="11">
        <v>2.1704999999999997</v>
      </c>
      <c r="N322" s="11">
        <v>2.1150000000000002</v>
      </c>
      <c r="O322" s="11">
        <v>2.0949999999999998</v>
      </c>
      <c r="P322" s="11">
        <v>2.375</v>
      </c>
      <c r="Q322" s="11">
        <v>2.085</v>
      </c>
      <c r="R322" s="11">
        <v>2.17</v>
      </c>
      <c r="S322" s="11">
        <v>1.9049999999999998</v>
      </c>
      <c r="T322" s="150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9"/>
      <c r="B323" s="3" t="s">
        <v>269</v>
      </c>
      <c r="C323" s="28"/>
      <c r="D323" s="23">
        <v>2.8685426032511067E-2</v>
      </c>
      <c r="E323" s="23">
        <v>5.5497747702046414E-2</v>
      </c>
      <c r="F323" s="23">
        <v>2.1300761349560254E-2</v>
      </c>
      <c r="G323" s="23">
        <v>2.0736441353327667E-2</v>
      </c>
      <c r="H323" s="23">
        <v>6.1535897382476362E-2</v>
      </c>
      <c r="I323" s="23">
        <v>2.6394443859772302E-2</v>
      </c>
      <c r="J323" s="23">
        <v>0.10709808588392226</v>
      </c>
      <c r="K323" s="23">
        <v>0.23200574705525556</v>
      </c>
      <c r="L323" s="23">
        <v>1.7435595774162711E-2</v>
      </c>
      <c r="M323" s="23">
        <v>1.347492733437413E-2</v>
      </c>
      <c r="N323" s="23">
        <v>2.6583202716502614E-2</v>
      </c>
      <c r="O323" s="23">
        <v>2.1908902300206704E-2</v>
      </c>
      <c r="P323" s="23">
        <v>5.8195074247453855E-2</v>
      </c>
      <c r="Q323" s="23">
        <v>1.7511900715418211E-2</v>
      </c>
      <c r="R323" s="23">
        <v>4.3358966777357615E-2</v>
      </c>
      <c r="S323" s="23">
        <v>2.4832774042918941E-2</v>
      </c>
      <c r="T323" s="215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53"/>
    </row>
    <row r="324" spans="1:65">
      <c r="A324" s="29"/>
      <c r="B324" s="3" t="s">
        <v>87</v>
      </c>
      <c r="C324" s="28"/>
      <c r="D324" s="13">
        <v>1.5422410254130091E-2</v>
      </c>
      <c r="E324" s="13">
        <v>2.4886882377599288E-2</v>
      </c>
      <c r="F324" s="13">
        <v>9.6325987997640181E-3</v>
      </c>
      <c r="G324" s="13">
        <v>8.7311332014011235E-3</v>
      </c>
      <c r="H324" s="13">
        <v>2.7802363275215222E-2</v>
      </c>
      <c r="I324" s="13">
        <v>1.0990052960349326E-2</v>
      </c>
      <c r="J324" s="13">
        <v>3.9739549493106589E-2</v>
      </c>
      <c r="K324" s="13">
        <v>0.13620689650993478</v>
      </c>
      <c r="L324" s="13">
        <v>8.9230275200423287E-3</v>
      </c>
      <c r="M324" s="13">
        <v>6.218288404482789E-3</v>
      </c>
      <c r="N324" s="13">
        <v>1.2578802547240985E-2</v>
      </c>
      <c r="O324" s="13">
        <v>1.0432810619146051E-2</v>
      </c>
      <c r="P324" s="13">
        <v>2.458946799188191E-2</v>
      </c>
      <c r="Q324" s="13">
        <v>8.3922846879001013E-3</v>
      </c>
      <c r="R324" s="13">
        <v>1.998109068080996E-2</v>
      </c>
      <c r="S324" s="13">
        <v>1.3012807358734817E-2</v>
      </c>
      <c r="T324" s="150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9"/>
      <c r="B325" s="3" t="s">
        <v>270</v>
      </c>
      <c r="C325" s="28"/>
      <c r="D325" s="13">
        <v>-0.12805888756592521</v>
      </c>
      <c r="E325" s="13">
        <v>4.5401131225899949E-2</v>
      </c>
      <c r="F325" s="13">
        <v>3.6644283412430978E-2</v>
      </c>
      <c r="G325" s="13">
        <v>0.11337564424283064</v>
      </c>
      <c r="H325" s="13">
        <v>3.7587968810160799E-2</v>
      </c>
      <c r="I325" s="13">
        <v>0.12587670410801333</v>
      </c>
      <c r="J325" s="13">
        <v>0.26338836262502263</v>
      </c>
      <c r="K325" s="13">
        <v>-0.20149480111145768</v>
      </c>
      <c r="L325" s="13">
        <v>-8.3984838378740601E-2</v>
      </c>
      <c r="M325" s="13">
        <v>1.58595641319903E-2</v>
      </c>
      <c r="N325" s="13">
        <v>-9.2910056842742117E-3</v>
      </c>
      <c r="O325" s="13">
        <v>-1.5541535616865665E-2</v>
      </c>
      <c r="P325" s="13">
        <v>0.10946906303496107</v>
      </c>
      <c r="Q325" s="13">
        <v>-2.1792065549457007E-2</v>
      </c>
      <c r="R325" s="13">
        <v>1.7273746529238965E-2</v>
      </c>
      <c r="S325" s="13">
        <v>-0.105392903397866</v>
      </c>
      <c r="T325" s="150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9"/>
      <c r="B326" s="44" t="s">
        <v>271</v>
      </c>
      <c r="C326" s="45"/>
      <c r="D326" s="43">
        <v>1.49</v>
      </c>
      <c r="E326" s="43">
        <v>0.3</v>
      </c>
      <c r="F326" s="43">
        <v>0.21</v>
      </c>
      <c r="G326" s="43">
        <v>0.99</v>
      </c>
      <c r="H326" s="43">
        <v>0.22</v>
      </c>
      <c r="I326" s="43">
        <v>1.1200000000000001</v>
      </c>
      <c r="J326" s="43">
        <v>2.54</v>
      </c>
      <c r="K326" s="43">
        <v>2.2400000000000002</v>
      </c>
      <c r="L326" s="43">
        <v>1.03</v>
      </c>
      <c r="M326" s="43">
        <v>0.01</v>
      </c>
      <c r="N326" s="43">
        <v>0.27</v>
      </c>
      <c r="O326" s="43">
        <v>0.33</v>
      </c>
      <c r="P326" s="43">
        <v>0.95</v>
      </c>
      <c r="Q326" s="43">
        <v>0.39</v>
      </c>
      <c r="R326" s="43">
        <v>0.01</v>
      </c>
      <c r="S326" s="43">
        <v>1.25</v>
      </c>
      <c r="T326" s="150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BM327" s="52"/>
    </row>
    <row r="328" spans="1:65" ht="15">
      <c r="B328" s="8" t="s">
        <v>596</v>
      </c>
      <c r="BM328" s="27" t="s">
        <v>67</v>
      </c>
    </row>
    <row r="329" spans="1:65" ht="15">
      <c r="A329" s="24" t="s">
        <v>42</v>
      </c>
      <c r="B329" s="18" t="s">
        <v>115</v>
      </c>
      <c r="C329" s="15" t="s">
        <v>116</v>
      </c>
      <c r="D329" s="16" t="s">
        <v>238</v>
      </c>
      <c r="E329" s="17" t="s">
        <v>238</v>
      </c>
      <c r="F329" s="17" t="s">
        <v>238</v>
      </c>
      <c r="G329" s="17" t="s">
        <v>238</v>
      </c>
      <c r="H329" s="17" t="s">
        <v>238</v>
      </c>
      <c r="I329" s="17" t="s">
        <v>238</v>
      </c>
      <c r="J329" s="17" t="s">
        <v>238</v>
      </c>
      <c r="K329" s="17" t="s">
        <v>238</v>
      </c>
      <c r="L329" s="17" t="s">
        <v>238</v>
      </c>
      <c r="M329" s="17" t="s">
        <v>238</v>
      </c>
      <c r="N329" s="17" t="s">
        <v>238</v>
      </c>
      <c r="O329" s="17" t="s">
        <v>238</v>
      </c>
      <c r="P329" s="17" t="s">
        <v>238</v>
      </c>
      <c r="Q329" s="17" t="s">
        <v>238</v>
      </c>
      <c r="R329" s="17" t="s">
        <v>238</v>
      </c>
      <c r="S329" s="17" t="s">
        <v>238</v>
      </c>
      <c r="T329" s="17" t="s">
        <v>238</v>
      </c>
      <c r="U329" s="150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239</v>
      </c>
      <c r="C330" s="9" t="s">
        <v>239</v>
      </c>
      <c r="D330" s="148" t="s">
        <v>241</v>
      </c>
      <c r="E330" s="149" t="s">
        <v>243</v>
      </c>
      <c r="F330" s="149" t="s">
        <v>244</v>
      </c>
      <c r="G330" s="149" t="s">
        <v>245</v>
      </c>
      <c r="H330" s="149" t="s">
        <v>246</v>
      </c>
      <c r="I330" s="149" t="s">
        <v>247</v>
      </c>
      <c r="J330" s="149" t="s">
        <v>248</v>
      </c>
      <c r="K330" s="149" t="s">
        <v>249</v>
      </c>
      <c r="L330" s="149" t="s">
        <v>250</v>
      </c>
      <c r="M330" s="149" t="s">
        <v>251</v>
      </c>
      <c r="N330" s="149" t="s">
        <v>252</v>
      </c>
      <c r="O330" s="149" t="s">
        <v>253</v>
      </c>
      <c r="P330" s="149" t="s">
        <v>255</v>
      </c>
      <c r="Q330" s="149" t="s">
        <v>273</v>
      </c>
      <c r="R330" s="149" t="s">
        <v>256</v>
      </c>
      <c r="S330" s="149" t="s">
        <v>257</v>
      </c>
      <c r="T330" s="149" t="s">
        <v>258</v>
      </c>
      <c r="U330" s="150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316</v>
      </c>
      <c r="E331" s="11" t="s">
        <v>275</v>
      </c>
      <c r="F331" s="11" t="s">
        <v>275</v>
      </c>
      <c r="G331" s="11" t="s">
        <v>316</v>
      </c>
      <c r="H331" s="11" t="s">
        <v>275</v>
      </c>
      <c r="I331" s="11" t="s">
        <v>275</v>
      </c>
      <c r="J331" s="11" t="s">
        <v>276</v>
      </c>
      <c r="K331" s="11" t="s">
        <v>316</v>
      </c>
      <c r="L331" s="11" t="s">
        <v>276</v>
      </c>
      <c r="M331" s="11" t="s">
        <v>275</v>
      </c>
      <c r="N331" s="11" t="s">
        <v>275</v>
      </c>
      <c r="O331" s="11" t="s">
        <v>275</v>
      </c>
      <c r="P331" s="11" t="s">
        <v>275</v>
      </c>
      <c r="Q331" s="11" t="s">
        <v>275</v>
      </c>
      <c r="R331" s="11" t="s">
        <v>275</v>
      </c>
      <c r="S331" s="11" t="s">
        <v>276</v>
      </c>
      <c r="T331" s="11" t="s">
        <v>275</v>
      </c>
      <c r="U331" s="150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319</v>
      </c>
      <c r="E332" s="25" t="s">
        <v>120</v>
      </c>
      <c r="F332" s="25" t="s">
        <v>318</v>
      </c>
      <c r="G332" s="25" t="s">
        <v>317</v>
      </c>
      <c r="H332" s="25" t="s">
        <v>317</v>
      </c>
      <c r="I332" s="25" t="s">
        <v>319</v>
      </c>
      <c r="J332" s="25" t="s">
        <v>317</v>
      </c>
      <c r="K332" s="25" t="s">
        <v>317</v>
      </c>
      <c r="L332" s="25" t="s">
        <v>319</v>
      </c>
      <c r="M332" s="25" t="s">
        <v>319</v>
      </c>
      <c r="N332" s="25" t="s">
        <v>317</v>
      </c>
      <c r="O332" s="25" t="s">
        <v>317</v>
      </c>
      <c r="P332" s="25" t="s">
        <v>317</v>
      </c>
      <c r="Q332" s="25" t="s">
        <v>317</v>
      </c>
      <c r="R332" s="25" t="s">
        <v>317</v>
      </c>
      <c r="S332" s="25" t="s">
        <v>317</v>
      </c>
      <c r="T332" s="25" t="s">
        <v>317</v>
      </c>
      <c r="U332" s="150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">
        <v>5.0692000000000004</v>
      </c>
      <c r="E333" s="21">
        <v>4.8499999999999996</v>
      </c>
      <c r="F333" s="21">
        <v>5.3528885698200526</v>
      </c>
      <c r="G333" s="21">
        <v>4</v>
      </c>
      <c r="H333" s="21">
        <v>4.4000000000000004</v>
      </c>
      <c r="I333" s="21">
        <v>5</v>
      </c>
      <c r="J333" s="21">
        <v>5.42</v>
      </c>
      <c r="K333" s="144" t="s">
        <v>97</v>
      </c>
      <c r="L333" s="21">
        <v>3.52</v>
      </c>
      <c r="M333" s="21">
        <v>5.57</v>
      </c>
      <c r="N333" s="21">
        <v>4.21</v>
      </c>
      <c r="O333" s="21">
        <v>5.03</v>
      </c>
      <c r="P333" s="21">
        <v>5.2</v>
      </c>
      <c r="Q333" s="21">
        <v>4.3899999999999997</v>
      </c>
      <c r="R333" s="21">
        <v>4.5022404346666667</v>
      </c>
      <c r="S333" s="21">
        <v>4.9000000000000004</v>
      </c>
      <c r="T333" s="21">
        <v>4.62</v>
      </c>
      <c r="U333" s="150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5.1905000000000001</v>
      </c>
      <c r="E334" s="11">
        <v>4.72</v>
      </c>
      <c r="F334" s="11">
        <v>5.2692844363113647</v>
      </c>
      <c r="G334" s="11">
        <v>4</v>
      </c>
      <c r="H334" s="11">
        <v>4.47</v>
      </c>
      <c r="I334" s="11">
        <v>5</v>
      </c>
      <c r="J334" s="11">
        <v>5.53</v>
      </c>
      <c r="K334" s="145" t="s">
        <v>97</v>
      </c>
      <c r="L334" s="11">
        <v>3.62</v>
      </c>
      <c r="M334" s="11">
        <v>5.61</v>
      </c>
      <c r="N334" s="11">
        <v>4.3600000000000003</v>
      </c>
      <c r="O334" s="11">
        <v>4.87</v>
      </c>
      <c r="P334" s="11">
        <v>4.17</v>
      </c>
      <c r="Q334" s="11">
        <v>4.3099999999999996</v>
      </c>
      <c r="R334" s="11">
        <v>4.3626024180000007</v>
      </c>
      <c r="S334" s="11">
        <v>4.95</v>
      </c>
      <c r="T334" s="11">
        <v>4.58</v>
      </c>
      <c r="U334" s="150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e">
        <v>#N/A</v>
      </c>
    </row>
    <row r="335" spans="1:65">
      <c r="A335" s="29"/>
      <c r="B335" s="19">
        <v>1</v>
      </c>
      <c r="C335" s="9">
        <v>3</v>
      </c>
      <c r="D335" s="11">
        <v>5.2293000000000003</v>
      </c>
      <c r="E335" s="11">
        <v>4.76</v>
      </c>
      <c r="F335" s="11">
        <v>5.3404009763104936</v>
      </c>
      <c r="G335" s="11">
        <v>4</v>
      </c>
      <c r="H335" s="11">
        <v>4.55</v>
      </c>
      <c r="I335" s="11">
        <v>4.8</v>
      </c>
      <c r="J335" s="11">
        <v>5.19</v>
      </c>
      <c r="K335" s="145" t="s">
        <v>97</v>
      </c>
      <c r="L335" s="11">
        <v>3.46</v>
      </c>
      <c r="M335" s="11">
        <v>5.62</v>
      </c>
      <c r="N335" s="11">
        <v>4.5599999999999996</v>
      </c>
      <c r="O335" s="11">
        <v>4.93</v>
      </c>
      <c r="P335" s="11">
        <v>4.63</v>
      </c>
      <c r="Q335" s="11">
        <v>4.4000000000000004</v>
      </c>
      <c r="R335" s="11">
        <v>4.5243241616666667</v>
      </c>
      <c r="S335" s="11">
        <v>4.9400000000000004</v>
      </c>
      <c r="T335" s="11">
        <v>4.49</v>
      </c>
      <c r="U335" s="150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4.9951999999999996</v>
      </c>
      <c r="E336" s="146">
        <v>5.1100000000000003</v>
      </c>
      <c r="F336" s="11">
        <v>5.3789759349056725</v>
      </c>
      <c r="G336" s="11">
        <v>3</v>
      </c>
      <c r="H336" s="11">
        <v>4.53</v>
      </c>
      <c r="I336" s="11">
        <v>4.8</v>
      </c>
      <c r="J336" s="11">
        <v>5.81</v>
      </c>
      <c r="K336" s="145" t="s">
        <v>97</v>
      </c>
      <c r="L336" s="11">
        <v>3.36</v>
      </c>
      <c r="M336" s="11">
        <v>5.61</v>
      </c>
      <c r="N336" s="11">
        <v>4.41</v>
      </c>
      <c r="O336" s="11">
        <v>4.92</v>
      </c>
      <c r="P336" s="11">
        <v>5.09</v>
      </c>
      <c r="Q336" s="11">
        <v>4.4000000000000004</v>
      </c>
      <c r="R336" s="11">
        <v>4.4397297298666665</v>
      </c>
      <c r="S336" s="11">
        <v>4.8099999999999996</v>
      </c>
      <c r="T336" s="11">
        <v>4.53</v>
      </c>
      <c r="U336" s="150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4.7060360851526868</v>
      </c>
    </row>
    <row r="337" spans="1:65">
      <c r="A337" s="29"/>
      <c r="B337" s="19">
        <v>1</v>
      </c>
      <c r="C337" s="9">
        <v>5</v>
      </c>
      <c r="D337" s="11">
        <v>5.0122999999999998</v>
      </c>
      <c r="E337" s="11">
        <v>4.8499999999999996</v>
      </c>
      <c r="F337" s="11">
        <v>5.4347549815785188</v>
      </c>
      <c r="G337" s="11">
        <v>3</v>
      </c>
      <c r="H337" s="11">
        <v>4.47</v>
      </c>
      <c r="I337" s="11">
        <v>4.7</v>
      </c>
      <c r="J337" s="11">
        <v>5.88</v>
      </c>
      <c r="K337" s="145" t="s">
        <v>97</v>
      </c>
      <c r="L337" s="11">
        <v>3.64</v>
      </c>
      <c r="M337" s="11">
        <v>5.59</v>
      </c>
      <c r="N337" s="11">
        <v>4.2300000000000004</v>
      </c>
      <c r="O337" s="11">
        <v>4.91</v>
      </c>
      <c r="P337" s="11">
        <v>5.38</v>
      </c>
      <c r="Q337" s="11">
        <v>4.46</v>
      </c>
      <c r="R337" s="11">
        <v>4.2277732636666672</v>
      </c>
      <c r="S337" s="11">
        <v>4.71</v>
      </c>
      <c r="T337" s="11">
        <v>4.4800000000000004</v>
      </c>
      <c r="U337" s="150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143</v>
      </c>
    </row>
    <row r="338" spans="1:65">
      <c r="A338" s="29"/>
      <c r="B338" s="19">
        <v>1</v>
      </c>
      <c r="C338" s="9">
        <v>6</v>
      </c>
      <c r="D338" s="11">
        <v>5.0903999999999998</v>
      </c>
      <c r="E338" s="11">
        <v>4.78</v>
      </c>
      <c r="F338" s="11">
        <v>5.2491943210651009</v>
      </c>
      <c r="G338" s="11">
        <v>4</v>
      </c>
      <c r="H338" s="11">
        <v>4.5199999999999996</v>
      </c>
      <c r="I338" s="11">
        <v>4.7</v>
      </c>
      <c r="J338" s="11">
        <v>5.35</v>
      </c>
      <c r="K338" s="145" t="s">
        <v>97</v>
      </c>
      <c r="L338" s="11">
        <v>3.5</v>
      </c>
      <c r="M338" s="11">
        <v>5.62</v>
      </c>
      <c r="N338" s="11">
        <v>4.43</v>
      </c>
      <c r="O338" s="11">
        <v>4.91</v>
      </c>
      <c r="P338" s="11">
        <v>5.28</v>
      </c>
      <c r="Q338" s="11">
        <v>4.25</v>
      </c>
      <c r="R338" s="11">
        <v>4.3583949467999998</v>
      </c>
      <c r="S338" s="11">
        <v>4.82</v>
      </c>
      <c r="T338" s="11">
        <v>4.5999999999999996</v>
      </c>
      <c r="U338" s="150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9"/>
      <c r="B339" s="20" t="s">
        <v>267</v>
      </c>
      <c r="C339" s="12"/>
      <c r="D339" s="22">
        <v>5.0978166666666667</v>
      </c>
      <c r="E339" s="22">
        <v>4.8449999999999998</v>
      </c>
      <c r="F339" s="22">
        <v>5.3375832033318673</v>
      </c>
      <c r="G339" s="22">
        <v>3.6666666666666665</v>
      </c>
      <c r="H339" s="22">
        <v>4.49</v>
      </c>
      <c r="I339" s="22">
        <v>4.833333333333333</v>
      </c>
      <c r="J339" s="22">
        <v>5.53</v>
      </c>
      <c r="K339" s="22" t="s">
        <v>663</v>
      </c>
      <c r="L339" s="22">
        <v>3.5166666666666671</v>
      </c>
      <c r="M339" s="22">
        <v>5.6033333333333326</v>
      </c>
      <c r="N339" s="22">
        <v>4.3666666666666663</v>
      </c>
      <c r="O339" s="22">
        <v>4.9283333333333337</v>
      </c>
      <c r="P339" s="22">
        <v>4.958333333333333</v>
      </c>
      <c r="Q339" s="22">
        <v>4.3683333333333332</v>
      </c>
      <c r="R339" s="22">
        <v>4.4025108257777781</v>
      </c>
      <c r="S339" s="22">
        <v>4.8550000000000004</v>
      </c>
      <c r="T339" s="22">
        <v>4.55</v>
      </c>
      <c r="U339" s="150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9"/>
      <c r="B340" s="3" t="s">
        <v>268</v>
      </c>
      <c r="C340" s="28"/>
      <c r="D340" s="11">
        <v>5.0798000000000005</v>
      </c>
      <c r="E340" s="11">
        <v>4.8149999999999995</v>
      </c>
      <c r="F340" s="11">
        <v>5.3466447730652735</v>
      </c>
      <c r="G340" s="11">
        <v>4</v>
      </c>
      <c r="H340" s="11">
        <v>4.4949999999999992</v>
      </c>
      <c r="I340" s="11">
        <v>4.8</v>
      </c>
      <c r="J340" s="11">
        <v>5.4749999999999996</v>
      </c>
      <c r="K340" s="11" t="s">
        <v>663</v>
      </c>
      <c r="L340" s="11">
        <v>3.51</v>
      </c>
      <c r="M340" s="11">
        <v>5.61</v>
      </c>
      <c r="N340" s="11">
        <v>4.3849999999999998</v>
      </c>
      <c r="O340" s="11">
        <v>4.915</v>
      </c>
      <c r="P340" s="11">
        <v>5.1449999999999996</v>
      </c>
      <c r="Q340" s="11">
        <v>4.3949999999999996</v>
      </c>
      <c r="R340" s="11">
        <v>4.401166073933334</v>
      </c>
      <c r="S340" s="11">
        <v>4.8600000000000003</v>
      </c>
      <c r="T340" s="11">
        <v>4.5549999999999997</v>
      </c>
      <c r="U340" s="150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9"/>
      <c r="B341" s="3" t="s">
        <v>269</v>
      </c>
      <c r="C341" s="28"/>
      <c r="D341" s="23">
        <v>9.4440741561397673E-2</v>
      </c>
      <c r="E341" s="23">
        <v>0.13953494186045318</v>
      </c>
      <c r="F341" s="23">
        <v>6.9101697356205999E-2</v>
      </c>
      <c r="G341" s="23">
        <v>0.51639777949432131</v>
      </c>
      <c r="H341" s="23">
        <v>5.4772255750516488E-2</v>
      </c>
      <c r="I341" s="23">
        <v>0.13662601021279461</v>
      </c>
      <c r="J341" s="23">
        <v>0.26870057685088788</v>
      </c>
      <c r="K341" s="23" t="s">
        <v>663</v>
      </c>
      <c r="L341" s="23">
        <v>0.10385887861259954</v>
      </c>
      <c r="M341" s="23">
        <v>1.9663841605003504E-2</v>
      </c>
      <c r="N341" s="23">
        <v>0.13155480480266241</v>
      </c>
      <c r="O341" s="23">
        <v>5.3820689949745829E-2</v>
      </c>
      <c r="P341" s="23">
        <v>0.46610799893014787</v>
      </c>
      <c r="Q341" s="23">
        <v>7.5210814825174443E-2</v>
      </c>
      <c r="R341" s="23">
        <v>0.10976505629111794</v>
      </c>
      <c r="S341" s="23">
        <v>9.2249661245990669E-2</v>
      </c>
      <c r="T341" s="23">
        <v>5.8651513194460533E-2</v>
      </c>
      <c r="U341" s="150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9"/>
      <c r="B342" s="3" t="s">
        <v>87</v>
      </c>
      <c r="C342" s="28"/>
      <c r="D342" s="13">
        <v>1.8525723409969171E-2</v>
      </c>
      <c r="E342" s="13">
        <v>2.8799781601744723E-2</v>
      </c>
      <c r="F342" s="13">
        <v>1.2946252025274435E-2</v>
      </c>
      <c r="G342" s="13">
        <v>0.14083575804390583</v>
      </c>
      <c r="H342" s="13">
        <v>1.219872065713062E-2</v>
      </c>
      <c r="I342" s="13">
        <v>2.826745038885406E-2</v>
      </c>
      <c r="J342" s="13">
        <v>4.8589616067068332E-2</v>
      </c>
      <c r="K342" s="13" t="s">
        <v>663</v>
      </c>
      <c r="L342" s="13">
        <v>2.9533330411165744E-2</v>
      </c>
      <c r="M342" s="13">
        <v>3.5093114107680261E-3</v>
      </c>
      <c r="N342" s="13">
        <v>3.0127054534960861E-2</v>
      </c>
      <c r="O342" s="13">
        <v>1.0920667558284577E-2</v>
      </c>
      <c r="P342" s="13">
        <v>9.4004974574147471E-2</v>
      </c>
      <c r="Q342" s="13">
        <v>1.7217279242695411E-2</v>
      </c>
      <c r="R342" s="13">
        <v>2.4932376235946241E-2</v>
      </c>
      <c r="S342" s="13">
        <v>1.9000960091862133E-2</v>
      </c>
      <c r="T342" s="13">
        <v>1.2890442460320997E-2</v>
      </c>
      <c r="U342" s="150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9"/>
      <c r="B343" s="3" t="s">
        <v>270</v>
      </c>
      <c r="C343" s="28"/>
      <c r="D343" s="13">
        <v>8.32506539314537E-2</v>
      </c>
      <c r="E343" s="13">
        <v>2.9528867253215019E-2</v>
      </c>
      <c r="F343" s="13">
        <v>0.13419937857503483</v>
      </c>
      <c r="G343" s="13">
        <v>-0.2208587863924758</v>
      </c>
      <c r="H343" s="13">
        <v>-4.5906168427877092E-2</v>
      </c>
      <c r="I343" s="13">
        <v>2.7049781573554643E-2</v>
      </c>
      <c r="J343" s="13">
        <v>0.17508661215898425</v>
      </c>
      <c r="K343" s="13" t="s">
        <v>663</v>
      </c>
      <c r="L343" s="13">
        <v>-0.25273274513096533</v>
      </c>
      <c r="M343" s="13">
        <v>0.19066943643113454</v>
      </c>
      <c r="N343" s="13">
        <v>-7.2113645612857602E-2</v>
      </c>
      <c r="O343" s="13">
        <v>4.7236622107931447E-2</v>
      </c>
      <c r="P343" s="13">
        <v>5.3611413855629397E-2</v>
      </c>
      <c r="Q343" s="13">
        <v>-7.1759490515763247E-2</v>
      </c>
      <c r="R343" s="13">
        <v>-6.4497010622701301E-2</v>
      </c>
      <c r="S343" s="13">
        <v>3.165379783578115E-2</v>
      </c>
      <c r="T343" s="13">
        <v>-3.3156584932481303E-2</v>
      </c>
      <c r="U343" s="150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9"/>
      <c r="B344" s="44" t="s">
        <v>271</v>
      </c>
      <c r="C344" s="45"/>
      <c r="D344" s="43">
        <v>0.48</v>
      </c>
      <c r="E344" s="43">
        <v>0</v>
      </c>
      <c r="F344" s="43">
        <v>0.94</v>
      </c>
      <c r="G344" s="43">
        <v>2.2400000000000002</v>
      </c>
      <c r="H344" s="43">
        <v>0.67</v>
      </c>
      <c r="I344" s="43">
        <v>0.02</v>
      </c>
      <c r="J344" s="43">
        <v>1.3</v>
      </c>
      <c r="K344" s="43">
        <v>0.28999999999999998</v>
      </c>
      <c r="L344" s="43">
        <v>2.52</v>
      </c>
      <c r="M344" s="43">
        <v>1.44</v>
      </c>
      <c r="N344" s="43">
        <v>0.91</v>
      </c>
      <c r="O344" s="43">
        <v>0.16</v>
      </c>
      <c r="P344" s="43">
        <v>0.22</v>
      </c>
      <c r="Q344" s="43">
        <v>0.91</v>
      </c>
      <c r="R344" s="43">
        <v>0.84</v>
      </c>
      <c r="S344" s="43">
        <v>0.02</v>
      </c>
      <c r="T344" s="43">
        <v>0.56000000000000005</v>
      </c>
      <c r="U344" s="150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BM345" s="52"/>
    </row>
    <row r="346" spans="1:65" ht="15">
      <c r="B346" s="8" t="s">
        <v>597</v>
      </c>
      <c r="BM346" s="27" t="s">
        <v>67</v>
      </c>
    </row>
    <row r="347" spans="1:65" ht="15">
      <c r="A347" s="24" t="s">
        <v>5</v>
      </c>
      <c r="B347" s="18" t="s">
        <v>115</v>
      </c>
      <c r="C347" s="15" t="s">
        <v>116</v>
      </c>
      <c r="D347" s="16" t="s">
        <v>238</v>
      </c>
      <c r="E347" s="17" t="s">
        <v>238</v>
      </c>
      <c r="F347" s="17" t="s">
        <v>238</v>
      </c>
      <c r="G347" s="17" t="s">
        <v>238</v>
      </c>
      <c r="H347" s="17" t="s">
        <v>238</v>
      </c>
      <c r="I347" s="17" t="s">
        <v>238</v>
      </c>
      <c r="J347" s="15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239</v>
      </c>
      <c r="C348" s="9" t="s">
        <v>239</v>
      </c>
      <c r="D348" s="148" t="s">
        <v>241</v>
      </c>
      <c r="E348" s="149" t="s">
        <v>243</v>
      </c>
      <c r="F348" s="149" t="s">
        <v>244</v>
      </c>
      <c r="G348" s="149" t="s">
        <v>248</v>
      </c>
      <c r="H348" s="149" t="s">
        <v>251</v>
      </c>
      <c r="I348" s="149" t="s">
        <v>256</v>
      </c>
      <c r="J348" s="15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316</v>
      </c>
      <c r="E349" s="11" t="s">
        <v>275</v>
      </c>
      <c r="F349" s="11" t="s">
        <v>275</v>
      </c>
      <c r="G349" s="11" t="s">
        <v>276</v>
      </c>
      <c r="H349" s="11" t="s">
        <v>275</v>
      </c>
      <c r="I349" s="11" t="s">
        <v>275</v>
      </c>
      <c r="J349" s="15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319</v>
      </c>
      <c r="E350" s="25" t="s">
        <v>120</v>
      </c>
      <c r="F350" s="25" t="s">
        <v>318</v>
      </c>
      <c r="G350" s="25" t="s">
        <v>317</v>
      </c>
      <c r="H350" s="25" t="s">
        <v>319</v>
      </c>
      <c r="I350" s="25" t="s">
        <v>317</v>
      </c>
      <c r="J350" s="15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144">
        <v>3.1722000000000001</v>
      </c>
      <c r="E351" s="21">
        <v>1.6439999999999999</v>
      </c>
      <c r="F351" s="21">
        <v>1.7400395064199112</v>
      </c>
      <c r="G351" s="21">
        <v>2.1</v>
      </c>
      <c r="H351" s="21">
        <v>2.78</v>
      </c>
      <c r="I351" s="21">
        <v>1.645326713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45">
        <v>3.2309999999999999</v>
      </c>
      <c r="E352" s="11">
        <v>1.6519999999999999</v>
      </c>
      <c r="F352" s="11">
        <v>1.6848434820919602</v>
      </c>
      <c r="G352" s="11">
        <v>2.2000000000000002</v>
      </c>
      <c r="H352" s="11">
        <v>2.73</v>
      </c>
      <c r="I352" s="11">
        <v>1.5875730415666667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e">
        <v>#N/A</v>
      </c>
    </row>
    <row r="353" spans="1:65">
      <c r="A353" s="29"/>
      <c r="B353" s="19">
        <v>1</v>
      </c>
      <c r="C353" s="9">
        <v>3</v>
      </c>
      <c r="D353" s="145">
        <v>3.2305999999999999</v>
      </c>
      <c r="E353" s="11">
        <v>1.7210000000000001</v>
      </c>
      <c r="F353" s="11">
        <v>1.7197492589838528</v>
      </c>
      <c r="G353" s="11">
        <v>2.1</v>
      </c>
      <c r="H353" s="11">
        <v>2.74</v>
      </c>
      <c r="I353" s="11">
        <v>1.6387701532666668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45">
        <v>3.2084000000000001</v>
      </c>
      <c r="E354" s="11">
        <v>1.7150000000000001</v>
      </c>
      <c r="F354" s="11">
        <v>1.7522551917277394</v>
      </c>
      <c r="G354" s="11">
        <v>2.2000000000000002</v>
      </c>
      <c r="H354" s="11">
        <v>2.72</v>
      </c>
      <c r="I354" s="11">
        <v>1.6252037314000001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1.9887044255230582</v>
      </c>
    </row>
    <row r="355" spans="1:65">
      <c r="A355" s="29"/>
      <c r="B355" s="19">
        <v>1</v>
      </c>
      <c r="C355" s="9">
        <v>5</v>
      </c>
      <c r="D355" s="145">
        <v>3.1898</v>
      </c>
      <c r="E355" s="11">
        <v>1.653</v>
      </c>
      <c r="F355" s="11">
        <v>1.7588824421237135</v>
      </c>
      <c r="G355" s="11">
        <v>2.2999999999999998</v>
      </c>
      <c r="H355" s="11">
        <v>2.71</v>
      </c>
      <c r="I355" s="11">
        <v>1.5797823780333333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144</v>
      </c>
    </row>
    <row r="356" spans="1:65">
      <c r="A356" s="29"/>
      <c r="B356" s="19">
        <v>1</v>
      </c>
      <c r="C356" s="9">
        <v>6</v>
      </c>
      <c r="D356" s="145">
        <v>3.3096000000000001</v>
      </c>
      <c r="E356" s="11">
        <v>1.6679999999999999</v>
      </c>
      <c r="F356" s="11">
        <v>1.7802278312445692</v>
      </c>
      <c r="G356" s="11">
        <v>2.1</v>
      </c>
      <c r="H356" s="11">
        <v>2.77</v>
      </c>
      <c r="I356" s="11">
        <v>1.6454790358333333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9"/>
      <c r="B357" s="20" t="s">
        <v>267</v>
      </c>
      <c r="C357" s="12"/>
      <c r="D357" s="22">
        <v>3.2236000000000007</v>
      </c>
      <c r="E357" s="22">
        <v>1.6754999999999998</v>
      </c>
      <c r="F357" s="22">
        <v>1.7393329520986243</v>
      </c>
      <c r="G357" s="22">
        <v>2.166666666666667</v>
      </c>
      <c r="H357" s="22">
        <v>2.7416666666666667</v>
      </c>
      <c r="I357" s="22">
        <v>1.6203558421833335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9"/>
      <c r="B358" s="3" t="s">
        <v>268</v>
      </c>
      <c r="C358" s="28"/>
      <c r="D358" s="11">
        <v>3.2195</v>
      </c>
      <c r="E358" s="11">
        <v>1.6604999999999999</v>
      </c>
      <c r="F358" s="11">
        <v>1.7461473490738253</v>
      </c>
      <c r="G358" s="11">
        <v>2.1500000000000004</v>
      </c>
      <c r="H358" s="11">
        <v>2.7350000000000003</v>
      </c>
      <c r="I358" s="11">
        <v>1.6319869423333335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9"/>
      <c r="B359" s="3" t="s">
        <v>269</v>
      </c>
      <c r="C359" s="28"/>
      <c r="D359" s="23">
        <v>4.7989998958116259E-2</v>
      </c>
      <c r="E359" s="23">
        <v>3.3874769371908718E-2</v>
      </c>
      <c r="F359" s="23">
        <v>3.3390659095814186E-2</v>
      </c>
      <c r="G359" s="23">
        <v>8.164965809277254E-2</v>
      </c>
      <c r="H359" s="23">
        <v>2.7868739954771238E-2</v>
      </c>
      <c r="I359" s="23">
        <v>2.9455818238345918E-2</v>
      </c>
      <c r="J359" s="15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9"/>
      <c r="B360" s="3" t="s">
        <v>87</v>
      </c>
      <c r="C360" s="28"/>
      <c r="D360" s="13">
        <v>1.4887082441405958E-2</v>
      </c>
      <c r="E360" s="13">
        <v>2.0217707771953877E-2</v>
      </c>
      <c r="F360" s="13">
        <v>1.9197393492445522E-2</v>
      </c>
      <c r="G360" s="13">
        <v>3.7684457581279626E-2</v>
      </c>
      <c r="H360" s="13">
        <v>1.0164889953108051E-2</v>
      </c>
      <c r="I360" s="13">
        <v>1.8178610815915562E-2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9"/>
      <c r="B361" s="3" t="s">
        <v>270</v>
      </c>
      <c r="C361" s="28"/>
      <c r="D361" s="13">
        <v>0.62095480787807222</v>
      </c>
      <c r="E361" s="13">
        <v>-0.15749169233164506</v>
      </c>
      <c r="F361" s="13">
        <v>-0.12539393497796714</v>
      </c>
      <c r="G361" s="13">
        <v>8.9486521405413022E-2</v>
      </c>
      <c r="H361" s="13">
        <v>0.37861948285531088</v>
      </c>
      <c r="I361" s="13">
        <v>-0.1852203769511116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9"/>
      <c r="B362" s="44" t="s">
        <v>271</v>
      </c>
      <c r="C362" s="45"/>
      <c r="D362" s="43">
        <v>2.81</v>
      </c>
      <c r="E362" s="43">
        <v>0.61</v>
      </c>
      <c r="F362" s="43">
        <v>0.47</v>
      </c>
      <c r="G362" s="43">
        <v>0.47</v>
      </c>
      <c r="H362" s="43">
        <v>1.74</v>
      </c>
      <c r="I362" s="43">
        <v>0.74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30"/>
      <c r="C363" s="20"/>
      <c r="D363" s="20"/>
      <c r="E363" s="20"/>
      <c r="F363" s="20"/>
      <c r="G363" s="20"/>
      <c r="H363" s="20"/>
      <c r="I363" s="20"/>
      <c r="BM363" s="52"/>
    </row>
    <row r="364" spans="1:65" ht="15">
      <c r="B364" s="8" t="s">
        <v>598</v>
      </c>
      <c r="BM364" s="27" t="s">
        <v>67</v>
      </c>
    </row>
    <row r="365" spans="1:65" ht="15">
      <c r="A365" s="24" t="s">
        <v>82</v>
      </c>
      <c r="B365" s="18" t="s">
        <v>115</v>
      </c>
      <c r="C365" s="15" t="s">
        <v>116</v>
      </c>
      <c r="D365" s="16" t="s">
        <v>238</v>
      </c>
      <c r="E365" s="17" t="s">
        <v>238</v>
      </c>
      <c r="F365" s="17" t="s">
        <v>238</v>
      </c>
      <c r="G365" s="17" t="s">
        <v>238</v>
      </c>
      <c r="H365" s="17" t="s">
        <v>238</v>
      </c>
      <c r="I365" s="17" t="s">
        <v>238</v>
      </c>
      <c r="J365" s="17" t="s">
        <v>238</v>
      </c>
      <c r="K365" s="17" t="s">
        <v>238</v>
      </c>
      <c r="L365" s="17" t="s">
        <v>238</v>
      </c>
      <c r="M365" s="17" t="s">
        <v>238</v>
      </c>
      <c r="N365" s="17" t="s">
        <v>238</v>
      </c>
      <c r="O365" s="17" t="s">
        <v>238</v>
      </c>
      <c r="P365" s="17" t="s">
        <v>238</v>
      </c>
      <c r="Q365" s="150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239</v>
      </c>
      <c r="C366" s="9" t="s">
        <v>239</v>
      </c>
      <c r="D366" s="148" t="s">
        <v>241</v>
      </c>
      <c r="E366" s="149" t="s">
        <v>244</v>
      </c>
      <c r="F366" s="149" t="s">
        <v>246</v>
      </c>
      <c r="G366" s="149" t="s">
        <v>247</v>
      </c>
      <c r="H366" s="149" t="s">
        <v>248</v>
      </c>
      <c r="I366" s="149" t="s">
        <v>249</v>
      </c>
      <c r="J366" s="149" t="s">
        <v>251</v>
      </c>
      <c r="K366" s="149" t="s">
        <v>252</v>
      </c>
      <c r="L366" s="149" t="s">
        <v>253</v>
      </c>
      <c r="M366" s="149" t="s">
        <v>255</v>
      </c>
      <c r="N366" s="149" t="s">
        <v>273</v>
      </c>
      <c r="O366" s="149" t="s">
        <v>257</v>
      </c>
      <c r="P366" s="149" t="s">
        <v>258</v>
      </c>
      <c r="Q366" s="150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316</v>
      </c>
      <c r="E367" s="11" t="s">
        <v>275</v>
      </c>
      <c r="F367" s="11" t="s">
        <v>275</v>
      </c>
      <c r="G367" s="11" t="s">
        <v>275</v>
      </c>
      <c r="H367" s="11" t="s">
        <v>276</v>
      </c>
      <c r="I367" s="11" t="s">
        <v>275</v>
      </c>
      <c r="J367" s="11" t="s">
        <v>275</v>
      </c>
      <c r="K367" s="11" t="s">
        <v>275</v>
      </c>
      <c r="L367" s="11" t="s">
        <v>275</v>
      </c>
      <c r="M367" s="11" t="s">
        <v>275</v>
      </c>
      <c r="N367" s="11" t="s">
        <v>275</v>
      </c>
      <c r="O367" s="11" t="s">
        <v>276</v>
      </c>
      <c r="P367" s="11" t="s">
        <v>275</v>
      </c>
      <c r="Q367" s="150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3</v>
      </c>
    </row>
    <row r="368" spans="1:65">
      <c r="A368" s="29"/>
      <c r="B368" s="19"/>
      <c r="C368" s="9"/>
      <c r="D368" s="25" t="s">
        <v>319</v>
      </c>
      <c r="E368" s="25" t="s">
        <v>318</v>
      </c>
      <c r="F368" s="25" t="s">
        <v>317</v>
      </c>
      <c r="G368" s="25" t="s">
        <v>319</v>
      </c>
      <c r="H368" s="25" t="s">
        <v>317</v>
      </c>
      <c r="I368" s="25" t="s">
        <v>317</v>
      </c>
      <c r="J368" s="25" t="s">
        <v>319</v>
      </c>
      <c r="K368" s="25" t="s">
        <v>317</v>
      </c>
      <c r="L368" s="25" t="s">
        <v>317</v>
      </c>
      <c r="M368" s="25" t="s">
        <v>317</v>
      </c>
      <c r="N368" s="25" t="s">
        <v>317</v>
      </c>
      <c r="O368" s="25" t="s">
        <v>317</v>
      </c>
      <c r="P368" s="25" t="s">
        <v>317</v>
      </c>
      <c r="Q368" s="150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228">
        <v>0.22409999999999999</v>
      </c>
      <c r="E369" s="228" t="s">
        <v>98</v>
      </c>
      <c r="F369" s="227">
        <v>7.0000000000000007E-2</v>
      </c>
      <c r="G369" s="228" t="s">
        <v>110</v>
      </c>
      <c r="H369" s="228" t="s">
        <v>110</v>
      </c>
      <c r="I369" s="227">
        <v>0.06</v>
      </c>
      <c r="J369" s="228">
        <v>1.1499999999999999</v>
      </c>
      <c r="K369" s="227">
        <v>3.7999999999999999E-2</v>
      </c>
      <c r="L369" s="227">
        <v>5.7000000000000002E-2</v>
      </c>
      <c r="M369" s="227">
        <v>4.3999999999999997E-2</v>
      </c>
      <c r="N369" s="227">
        <v>5.0999999999999997E-2</v>
      </c>
      <c r="O369" s="228" t="s">
        <v>291</v>
      </c>
      <c r="P369" s="228">
        <v>0.15</v>
      </c>
      <c r="Q369" s="215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  <c r="AE369" s="216"/>
      <c r="AF369" s="216"/>
      <c r="AG369" s="216"/>
      <c r="AH369" s="216"/>
      <c r="AI369" s="216"/>
      <c r="AJ369" s="216"/>
      <c r="AK369" s="216"/>
      <c r="AL369" s="216"/>
      <c r="AM369" s="216"/>
      <c r="AN369" s="216"/>
      <c r="AO369" s="216"/>
      <c r="AP369" s="216"/>
      <c r="AQ369" s="216"/>
      <c r="AR369" s="216"/>
      <c r="AS369" s="216"/>
      <c r="AT369" s="216"/>
      <c r="AU369" s="216"/>
      <c r="AV369" s="216"/>
      <c r="AW369" s="216"/>
      <c r="AX369" s="216"/>
      <c r="AY369" s="216"/>
      <c r="AZ369" s="216"/>
      <c r="BA369" s="216"/>
      <c r="BB369" s="216"/>
      <c r="BC369" s="216"/>
      <c r="BD369" s="216"/>
      <c r="BE369" s="216"/>
      <c r="BF369" s="216"/>
      <c r="BG369" s="216"/>
      <c r="BH369" s="216"/>
      <c r="BI369" s="216"/>
      <c r="BJ369" s="216"/>
      <c r="BK369" s="216"/>
      <c r="BL369" s="216"/>
      <c r="BM369" s="229">
        <v>1</v>
      </c>
    </row>
    <row r="370" spans="1:65">
      <c r="A370" s="29"/>
      <c r="B370" s="19">
        <v>1</v>
      </c>
      <c r="C370" s="9">
        <v>2</v>
      </c>
      <c r="D370" s="230">
        <v>0.21179999999999999</v>
      </c>
      <c r="E370" s="230" t="s">
        <v>98</v>
      </c>
      <c r="F370" s="23">
        <v>7.0000000000000007E-2</v>
      </c>
      <c r="G370" s="230" t="s">
        <v>110</v>
      </c>
      <c r="H370" s="230" t="s">
        <v>110</v>
      </c>
      <c r="I370" s="230" t="s">
        <v>291</v>
      </c>
      <c r="J370" s="230">
        <v>1.1100000000000001</v>
      </c>
      <c r="K370" s="23">
        <v>0.04</v>
      </c>
      <c r="L370" s="23">
        <v>4.1000000000000002E-2</v>
      </c>
      <c r="M370" s="234">
        <v>2.9000000000000001E-2</v>
      </c>
      <c r="N370" s="23">
        <v>4.4999999999999998E-2</v>
      </c>
      <c r="O370" s="230" t="s">
        <v>291</v>
      </c>
      <c r="P370" s="230">
        <v>0.16</v>
      </c>
      <c r="Q370" s="215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29">
        <v>6</v>
      </c>
    </row>
    <row r="371" spans="1:65">
      <c r="A371" s="29"/>
      <c r="B371" s="19">
        <v>1</v>
      </c>
      <c r="C371" s="9">
        <v>3</v>
      </c>
      <c r="D371" s="230">
        <v>0.21110000000000001</v>
      </c>
      <c r="E371" s="230" t="s">
        <v>98</v>
      </c>
      <c r="F371" s="23">
        <v>7.0000000000000007E-2</v>
      </c>
      <c r="G371" s="230" t="s">
        <v>110</v>
      </c>
      <c r="H371" s="230">
        <v>0.2</v>
      </c>
      <c r="I371" s="230" t="s">
        <v>291</v>
      </c>
      <c r="J371" s="230">
        <v>1.1100000000000001</v>
      </c>
      <c r="K371" s="23">
        <v>4.3999999999999997E-2</v>
      </c>
      <c r="L371" s="23">
        <v>4.5999999999999999E-2</v>
      </c>
      <c r="M371" s="23">
        <v>0.04</v>
      </c>
      <c r="N371" s="23">
        <v>4.2999999999999997E-2</v>
      </c>
      <c r="O371" s="230" t="s">
        <v>291</v>
      </c>
      <c r="P371" s="230">
        <v>0.16</v>
      </c>
      <c r="Q371" s="215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29">
        <v>16</v>
      </c>
    </row>
    <row r="372" spans="1:65">
      <c r="A372" s="29"/>
      <c r="B372" s="19">
        <v>1</v>
      </c>
      <c r="C372" s="9">
        <v>4</v>
      </c>
      <c r="D372" s="230">
        <v>0.2298</v>
      </c>
      <c r="E372" s="230" t="s">
        <v>98</v>
      </c>
      <c r="F372" s="23">
        <v>7.0000000000000007E-2</v>
      </c>
      <c r="G372" s="230" t="s">
        <v>110</v>
      </c>
      <c r="H372" s="230" t="s">
        <v>110</v>
      </c>
      <c r="I372" s="23">
        <v>0.06</v>
      </c>
      <c r="J372" s="230">
        <v>1.1299999999999999</v>
      </c>
      <c r="K372" s="23">
        <v>4.5999999999999999E-2</v>
      </c>
      <c r="L372" s="23">
        <v>0.05</v>
      </c>
      <c r="M372" s="23">
        <v>4.2999999999999997E-2</v>
      </c>
      <c r="N372" s="23">
        <v>4.7E-2</v>
      </c>
      <c r="O372" s="230" t="s">
        <v>291</v>
      </c>
      <c r="P372" s="230">
        <v>0.14000000000000001</v>
      </c>
      <c r="Q372" s="215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29">
        <v>5.04E-2</v>
      </c>
    </row>
    <row r="373" spans="1:65">
      <c r="A373" s="29"/>
      <c r="B373" s="19">
        <v>1</v>
      </c>
      <c r="C373" s="9">
        <v>5</v>
      </c>
      <c r="D373" s="230">
        <v>0.21379999999999999</v>
      </c>
      <c r="E373" s="230" t="s">
        <v>98</v>
      </c>
      <c r="F373" s="23">
        <v>7.0000000000000007E-2</v>
      </c>
      <c r="G373" s="230" t="s">
        <v>110</v>
      </c>
      <c r="H373" s="230" t="s">
        <v>110</v>
      </c>
      <c r="I373" s="23">
        <v>0.05</v>
      </c>
      <c r="J373" s="230">
        <v>1.1399999999999999</v>
      </c>
      <c r="K373" s="23">
        <v>4.3999999999999997E-2</v>
      </c>
      <c r="L373" s="23">
        <v>3.5999999999999997E-2</v>
      </c>
      <c r="M373" s="23">
        <v>3.9E-2</v>
      </c>
      <c r="N373" s="23">
        <v>4.7E-2</v>
      </c>
      <c r="O373" s="230" t="s">
        <v>291</v>
      </c>
      <c r="P373" s="230">
        <v>0.16</v>
      </c>
      <c r="Q373" s="215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29">
        <v>145</v>
      </c>
    </row>
    <row r="374" spans="1:65">
      <c r="A374" s="29"/>
      <c r="B374" s="19">
        <v>1</v>
      </c>
      <c r="C374" s="9">
        <v>6</v>
      </c>
      <c r="D374" s="230">
        <v>0.2253</v>
      </c>
      <c r="E374" s="230" t="s">
        <v>98</v>
      </c>
      <c r="F374" s="23">
        <v>7.0000000000000007E-2</v>
      </c>
      <c r="G374" s="230" t="s">
        <v>110</v>
      </c>
      <c r="H374" s="230" t="s">
        <v>110</v>
      </c>
      <c r="I374" s="23">
        <v>0.06</v>
      </c>
      <c r="J374" s="230">
        <v>1.1599999999999999</v>
      </c>
      <c r="K374" s="23">
        <v>0.04</v>
      </c>
      <c r="L374" s="23">
        <v>4.1000000000000002E-2</v>
      </c>
      <c r="M374" s="23">
        <v>4.1000000000000002E-2</v>
      </c>
      <c r="N374" s="23">
        <v>4.4999999999999998E-2</v>
      </c>
      <c r="O374" s="230" t="s">
        <v>291</v>
      </c>
      <c r="P374" s="230">
        <v>0.15</v>
      </c>
      <c r="Q374" s="215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53"/>
    </row>
    <row r="375" spans="1:65">
      <c r="A375" s="29"/>
      <c r="B375" s="20" t="s">
        <v>267</v>
      </c>
      <c r="C375" s="12"/>
      <c r="D375" s="231">
        <v>0.21931666666666669</v>
      </c>
      <c r="E375" s="231" t="s">
        <v>663</v>
      </c>
      <c r="F375" s="231">
        <v>7.0000000000000007E-2</v>
      </c>
      <c r="G375" s="231" t="s">
        <v>663</v>
      </c>
      <c r="H375" s="231">
        <v>0.2</v>
      </c>
      <c r="I375" s="231">
        <v>5.7499999999999996E-2</v>
      </c>
      <c r="J375" s="231">
        <v>1.1333333333333333</v>
      </c>
      <c r="K375" s="231">
        <v>4.1999999999999989E-2</v>
      </c>
      <c r="L375" s="231">
        <v>4.5166666666666667E-2</v>
      </c>
      <c r="M375" s="231">
        <v>3.9333333333333331E-2</v>
      </c>
      <c r="N375" s="231">
        <v>4.6333333333333331E-2</v>
      </c>
      <c r="O375" s="231" t="s">
        <v>663</v>
      </c>
      <c r="P375" s="231">
        <v>0.15333333333333335</v>
      </c>
      <c r="Q375" s="215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  <c r="AE375" s="216"/>
      <c r="AF375" s="216"/>
      <c r="AG375" s="216"/>
      <c r="AH375" s="216"/>
      <c r="AI375" s="216"/>
      <c r="AJ375" s="216"/>
      <c r="AK375" s="216"/>
      <c r="AL375" s="216"/>
      <c r="AM375" s="216"/>
      <c r="AN375" s="216"/>
      <c r="AO375" s="216"/>
      <c r="AP375" s="216"/>
      <c r="AQ375" s="216"/>
      <c r="AR375" s="216"/>
      <c r="AS375" s="216"/>
      <c r="AT375" s="216"/>
      <c r="AU375" s="216"/>
      <c r="AV375" s="216"/>
      <c r="AW375" s="216"/>
      <c r="AX375" s="216"/>
      <c r="AY375" s="216"/>
      <c r="AZ375" s="216"/>
      <c r="BA375" s="216"/>
      <c r="BB375" s="216"/>
      <c r="BC375" s="216"/>
      <c r="BD375" s="216"/>
      <c r="BE375" s="216"/>
      <c r="BF375" s="216"/>
      <c r="BG375" s="216"/>
      <c r="BH375" s="216"/>
      <c r="BI375" s="216"/>
      <c r="BJ375" s="216"/>
      <c r="BK375" s="216"/>
      <c r="BL375" s="216"/>
      <c r="BM375" s="53"/>
    </row>
    <row r="376" spans="1:65">
      <c r="A376" s="29"/>
      <c r="B376" s="3" t="s">
        <v>268</v>
      </c>
      <c r="C376" s="28"/>
      <c r="D376" s="23">
        <v>0.21894999999999998</v>
      </c>
      <c r="E376" s="23" t="s">
        <v>663</v>
      </c>
      <c r="F376" s="23">
        <v>7.0000000000000007E-2</v>
      </c>
      <c r="G376" s="23" t="s">
        <v>663</v>
      </c>
      <c r="H376" s="23">
        <v>0.2</v>
      </c>
      <c r="I376" s="23">
        <v>0.06</v>
      </c>
      <c r="J376" s="23">
        <v>1.1349999999999998</v>
      </c>
      <c r="K376" s="23">
        <v>4.1999999999999996E-2</v>
      </c>
      <c r="L376" s="23">
        <v>4.3499999999999997E-2</v>
      </c>
      <c r="M376" s="23">
        <v>4.0500000000000001E-2</v>
      </c>
      <c r="N376" s="23">
        <v>4.5999999999999999E-2</v>
      </c>
      <c r="O376" s="23" t="s">
        <v>663</v>
      </c>
      <c r="P376" s="23">
        <v>0.155</v>
      </c>
      <c r="Q376" s="215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  <c r="AE376" s="216"/>
      <c r="AF376" s="216"/>
      <c r="AG376" s="216"/>
      <c r="AH376" s="216"/>
      <c r="AI376" s="216"/>
      <c r="AJ376" s="216"/>
      <c r="AK376" s="216"/>
      <c r="AL376" s="216"/>
      <c r="AM376" s="216"/>
      <c r="AN376" s="216"/>
      <c r="AO376" s="216"/>
      <c r="AP376" s="216"/>
      <c r="AQ376" s="216"/>
      <c r="AR376" s="216"/>
      <c r="AS376" s="216"/>
      <c r="AT376" s="216"/>
      <c r="AU376" s="216"/>
      <c r="AV376" s="216"/>
      <c r="AW376" s="216"/>
      <c r="AX376" s="216"/>
      <c r="AY376" s="216"/>
      <c r="AZ376" s="216"/>
      <c r="BA376" s="216"/>
      <c r="BB376" s="216"/>
      <c r="BC376" s="216"/>
      <c r="BD376" s="216"/>
      <c r="BE376" s="216"/>
      <c r="BF376" s="216"/>
      <c r="BG376" s="216"/>
      <c r="BH376" s="216"/>
      <c r="BI376" s="216"/>
      <c r="BJ376" s="216"/>
      <c r="BK376" s="216"/>
      <c r="BL376" s="216"/>
      <c r="BM376" s="53"/>
    </row>
    <row r="377" spans="1:65">
      <c r="A377" s="29"/>
      <c r="B377" s="3" t="s">
        <v>269</v>
      </c>
      <c r="C377" s="28"/>
      <c r="D377" s="23">
        <v>8.0377650293266649E-3</v>
      </c>
      <c r="E377" s="23" t="s">
        <v>663</v>
      </c>
      <c r="F377" s="23">
        <v>0</v>
      </c>
      <c r="G377" s="23" t="s">
        <v>663</v>
      </c>
      <c r="H377" s="23" t="s">
        <v>663</v>
      </c>
      <c r="I377" s="23">
        <v>4.9999999999999975E-3</v>
      </c>
      <c r="J377" s="23">
        <v>2.065591117977281E-2</v>
      </c>
      <c r="K377" s="23">
        <v>3.0983866769659328E-3</v>
      </c>
      <c r="L377" s="23">
        <v>7.5210814825174294E-3</v>
      </c>
      <c r="M377" s="23">
        <v>5.3913510984415257E-3</v>
      </c>
      <c r="N377" s="23">
        <v>2.732520204255893E-3</v>
      </c>
      <c r="O377" s="23" t="s">
        <v>663</v>
      </c>
      <c r="P377" s="23">
        <v>8.1649658092772578E-3</v>
      </c>
      <c r="Q377" s="215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G377" s="216"/>
      <c r="AH377" s="216"/>
      <c r="AI377" s="216"/>
      <c r="AJ377" s="216"/>
      <c r="AK377" s="216"/>
      <c r="AL377" s="216"/>
      <c r="AM377" s="216"/>
      <c r="AN377" s="216"/>
      <c r="AO377" s="216"/>
      <c r="AP377" s="216"/>
      <c r="AQ377" s="216"/>
      <c r="AR377" s="216"/>
      <c r="AS377" s="216"/>
      <c r="AT377" s="216"/>
      <c r="AU377" s="216"/>
      <c r="AV377" s="216"/>
      <c r="AW377" s="216"/>
      <c r="AX377" s="216"/>
      <c r="AY377" s="216"/>
      <c r="AZ377" s="216"/>
      <c r="BA377" s="216"/>
      <c r="BB377" s="216"/>
      <c r="BC377" s="216"/>
      <c r="BD377" s="216"/>
      <c r="BE377" s="216"/>
      <c r="BF377" s="216"/>
      <c r="BG377" s="216"/>
      <c r="BH377" s="216"/>
      <c r="BI377" s="216"/>
      <c r="BJ377" s="216"/>
      <c r="BK377" s="216"/>
      <c r="BL377" s="216"/>
      <c r="BM377" s="53"/>
    </row>
    <row r="378" spans="1:65">
      <c r="A378" s="29"/>
      <c r="B378" s="3" t="s">
        <v>87</v>
      </c>
      <c r="C378" s="28"/>
      <c r="D378" s="13">
        <v>3.6649130006809014E-2</v>
      </c>
      <c r="E378" s="13" t="s">
        <v>663</v>
      </c>
      <c r="F378" s="13">
        <v>0</v>
      </c>
      <c r="G378" s="13" t="s">
        <v>663</v>
      </c>
      <c r="H378" s="13" t="s">
        <v>663</v>
      </c>
      <c r="I378" s="13">
        <v>8.6956521739130405E-2</v>
      </c>
      <c r="J378" s="13">
        <v>1.822580398215248E-2</v>
      </c>
      <c r="K378" s="13">
        <v>7.3771111356331756E-2</v>
      </c>
      <c r="L378" s="13">
        <v>0.16651840920702796</v>
      </c>
      <c r="M378" s="13">
        <v>0.13706824826546252</v>
      </c>
      <c r="N378" s="13">
        <v>5.8975256206961722E-2</v>
      </c>
      <c r="O378" s="13" t="s">
        <v>663</v>
      </c>
      <c r="P378" s="13">
        <v>5.3249777017025587E-2</v>
      </c>
      <c r="Q378" s="150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9"/>
      <c r="B379" s="3" t="s">
        <v>270</v>
      </c>
      <c r="C379" s="28"/>
      <c r="D379" s="13">
        <v>3.3515211640211646</v>
      </c>
      <c r="E379" s="13" t="s">
        <v>663</v>
      </c>
      <c r="F379" s="13">
        <v>0.38888888888888906</v>
      </c>
      <c r="G379" s="13" t="s">
        <v>663</v>
      </c>
      <c r="H379" s="13">
        <v>2.9682539682539684</v>
      </c>
      <c r="I379" s="13">
        <v>0.14087301587301582</v>
      </c>
      <c r="J379" s="13">
        <v>21.486772486772487</v>
      </c>
      <c r="K379" s="13">
        <v>-0.16666666666666685</v>
      </c>
      <c r="L379" s="13">
        <v>-0.10383597883597884</v>
      </c>
      <c r="M379" s="13">
        <v>-0.21957671957671965</v>
      </c>
      <c r="N379" s="13">
        <v>-8.0687830687830697E-2</v>
      </c>
      <c r="O379" s="13" t="s">
        <v>663</v>
      </c>
      <c r="P379" s="13">
        <v>2.0423280423280428</v>
      </c>
      <c r="Q379" s="150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9"/>
      <c r="B380" s="44" t="s">
        <v>271</v>
      </c>
      <c r="C380" s="45"/>
      <c r="D380" s="43">
        <v>5.71</v>
      </c>
      <c r="E380" s="43">
        <v>1.69</v>
      </c>
      <c r="F380" s="43">
        <v>0.67</v>
      </c>
      <c r="G380" s="43">
        <v>0</v>
      </c>
      <c r="H380" s="43">
        <v>0.84</v>
      </c>
      <c r="I380" s="43">
        <v>0.11</v>
      </c>
      <c r="J380" s="43">
        <v>36.53</v>
      </c>
      <c r="K380" s="43">
        <v>0.27</v>
      </c>
      <c r="L380" s="43">
        <v>0.16</v>
      </c>
      <c r="M380" s="43">
        <v>0.36</v>
      </c>
      <c r="N380" s="43">
        <v>0.12</v>
      </c>
      <c r="O380" s="43">
        <v>0.84</v>
      </c>
      <c r="P380" s="43">
        <v>3.48</v>
      </c>
      <c r="Q380" s="150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2"/>
    </row>
    <row r="382" spans="1:65" ht="15">
      <c r="B382" s="8" t="s">
        <v>599</v>
      </c>
      <c r="BM382" s="27" t="s">
        <v>67</v>
      </c>
    </row>
    <row r="383" spans="1:65" ht="15">
      <c r="A383" s="24" t="s">
        <v>8</v>
      </c>
      <c r="B383" s="18" t="s">
        <v>115</v>
      </c>
      <c r="C383" s="15" t="s">
        <v>116</v>
      </c>
      <c r="D383" s="16" t="s">
        <v>238</v>
      </c>
      <c r="E383" s="17" t="s">
        <v>238</v>
      </c>
      <c r="F383" s="17" t="s">
        <v>238</v>
      </c>
      <c r="G383" s="17" t="s">
        <v>238</v>
      </c>
      <c r="H383" s="17" t="s">
        <v>238</v>
      </c>
      <c r="I383" s="17" t="s">
        <v>238</v>
      </c>
      <c r="J383" s="17" t="s">
        <v>238</v>
      </c>
      <c r="K383" s="17" t="s">
        <v>238</v>
      </c>
      <c r="L383" s="17" t="s">
        <v>238</v>
      </c>
      <c r="M383" s="17" t="s">
        <v>238</v>
      </c>
      <c r="N383" s="17" t="s">
        <v>238</v>
      </c>
      <c r="O383" s="17" t="s">
        <v>238</v>
      </c>
      <c r="P383" s="17" t="s">
        <v>238</v>
      </c>
      <c r="Q383" s="17" t="s">
        <v>238</v>
      </c>
      <c r="R383" s="17" t="s">
        <v>238</v>
      </c>
      <c r="S383" s="150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239</v>
      </c>
      <c r="C384" s="9" t="s">
        <v>239</v>
      </c>
      <c r="D384" s="148" t="s">
        <v>243</v>
      </c>
      <c r="E384" s="149" t="s">
        <v>244</v>
      </c>
      <c r="F384" s="149" t="s">
        <v>246</v>
      </c>
      <c r="G384" s="149" t="s">
        <v>247</v>
      </c>
      <c r="H384" s="149" t="s">
        <v>248</v>
      </c>
      <c r="I384" s="149" t="s">
        <v>249</v>
      </c>
      <c r="J384" s="149" t="s">
        <v>250</v>
      </c>
      <c r="K384" s="149" t="s">
        <v>251</v>
      </c>
      <c r="L384" s="149" t="s">
        <v>252</v>
      </c>
      <c r="M384" s="149" t="s">
        <v>253</v>
      </c>
      <c r="N384" s="149" t="s">
        <v>255</v>
      </c>
      <c r="O384" s="149" t="s">
        <v>273</v>
      </c>
      <c r="P384" s="149" t="s">
        <v>256</v>
      </c>
      <c r="Q384" s="149" t="s">
        <v>257</v>
      </c>
      <c r="R384" s="149" t="s">
        <v>258</v>
      </c>
      <c r="S384" s="150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275</v>
      </c>
      <c r="E385" s="11" t="s">
        <v>275</v>
      </c>
      <c r="F385" s="11" t="s">
        <v>275</v>
      </c>
      <c r="G385" s="11" t="s">
        <v>275</v>
      </c>
      <c r="H385" s="11" t="s">
        <v>276</v>
      </c>
      <c r="I385" s="11" t="s">
        <v>275</v>
      </c>
      <c r="J385" s="11" t="s">
        <v>276</v>
      </c>
      <c r="K385" s="11" t="s">
        <v>275</v>
      </c>
      <c r="L385" s="11" t="s">
        <v>275</v>
      </c>
      <c r="M385" s="11" t="s">
        <v>275</v>
      </c>
      <c r="N385" s="11" t="s">
        <v>275</v>
      </c>
      <c r="O385" s="11" t="s">
        <v>275</v>
      </c>
      <c r="P385" s="11" t="s">
        <v>275</v>
      </c>
      <c r="Q385" s="11" t="s">
        <v>276</v>
      </c>
      <c r="R385" s="11" t="s">
        <v>275</v>
      </c>
      <c r="S385" s="150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 t="s">
        <v>120</v>
      </c>
      <c r="E386" s="25" t="s">
        <v>318</v>
      </c>
      <c r="F386" s="25" t="s">
        <v>317</v>
      </c>
      <c r="G386" s="25" t="s">
        <v>319</v>
      </c>
      <c r="H386" s="25" t="s">
        <v>317</v>
      </c>
      <c r="I386" s="25" t="s">
        <v>317</v>
      </c>
      <c r="J386" s="25" t="s">
        <v>319</v>
      </c>
      <c r="K386" s="25" t="s">
        <v>319</v>
      </c>
      <c r="L386" s="25" t="s">
        <v>317</v>
      </c>
      <c r="M386" s="25" t="s">
        <v>317</v>
      </c>
      <c r="N386" s="25" t="s">
        <v>317</v>
      </c>
      <c r="O386" s="25" t="s">
        <v>317</v>
      </c>
      <c r="P386" s="25" t="s">
        <v>317</v>
      </c>
      <c r="Q386" s="25" t="s">
        <v>317</v>
      </c>
      <c r="R386" s="25" t="s">
        <v>317</v>
      </c>
      <c r="S386" s="150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21">
        <v>0.19</v>
      </c>
      <c r="E387" s="21">
        <v>0.15600664925209268</v>
      </c>
      <c r="F387" s="144">
        <v>0.33</v>
      </c>
      <c r="G387" s="21">
        <v>0.24</v>
      </c>
      <c r="H387" s="144" t="s">
        <v>110</v>
      </c>
      <c r="I387" s="21">
        <v>0.22</v>
      </c>
      <c r="J387" s="21">
        <v>0.2</v>
      </c>
      <c r="K387" s="21">
        <v>0.19</v>
      </c>
      <c r="L387" s="21">
        <v>0.19400000000000001</v>
      </c>
      <c r="M387" s="21">
        <v>0.191</v>
      </c>
      <c r="N387" s="21">
        <v>0.20200000000000001</v>
      </c>
      <c r="O387" s="21">
        <v>0.184</v>
      </c>
      <c r="P387" s="21">
        <v>0.15974188119999999</v>
      </c>
      <c r="Q387" s="21">
        <v>0.21</v>
      </c>
      <c r="R387" s="21">
        <v>0.17</v>
      </c>
      <c r="S387" s="150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0.19</v>
      </c>
      <c r="E388" s="11">
        <v>0.15161557762487493</v>
      </c>
      <c r="F388" s="145">
        <v>0.31</v>
      </c>
      <c r="G388" s="11">
        <v>0.24</v>
      </c>
      <c r="H388" s="145" t="s">
        <v>110</v>
      </c>
      <c r="I388" s="11">
        <v>0.15</v>
      </c>
      <c r="J388" s="11">
        <v>0.18</v>
      </c>
      <c r="K388" s="11">
        <v>0.19</v>
      </c>
      <c r="L388" s="11">
        <v>0.19900000000000001</v>
      </c>
      <c r="M388" s="11">
        <v>0.19400000000000001</v>
      </c>
      <c r="N388" s="11">
        <v>0.20100000000000001</v>
      </c>
      <c r="O388" s="11">
        <v>0.17899999999999999</v>
      </c>
      <c r="P388" s="11">
        <v>0.16067701576666665</v>
      </c>
      <c r="Q388" s="11">
        <v>0.21</v>
      </c>
      <c r="R388" s="11">
        <v>0.16</v>
      </c>
      <c r="S388" s="150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3</v>
      </c>
      <c r="D389" s="11">
        <v>0.18</v>
      </c>
      <c r="E389" s="11">
        <v>0.16013014143510534</v>
      </c>
      <c r="F389" s="145">
        <v>0.34</v>
      </c>
      <c r="G389" s="11">
        <v>0.24</v>
      </c>
      <c r="H389" s="145">
        <v>0.2</v>
      </c>
      <c r="I389" s="11">
        <v>0.16</v>
      </c>
      <c r="J389" s="11">
        <v>0.18</v>
      </c>
      <c r="K389" s="11">
        <v>0.2</v>
      </c>
      <c r="L389" s="11">
        <v>0.19600000000000001</v>
      </c>
      <c r="M389" s="11">
        <v>0.17799999999999999</v>
      </c>
      <c r="N389" s="11">
        <v>0.20300000000000001</v>
      </c>
      <c r="O389" s="11">
        <v>0.183</v>
      </c>
      <c r="P389" s="11">
        <v>0.15965528036666668</v>
      </c>
      <c r="Q389" s="11">
        <v>0.21</v>
      </c>
      <c r="R389" s="11">
        <v>0.16</v>
      </c>
      <c r="S389" s="150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0.2</v>
      </c>
      <c r="E390" s="11">
        <v>0.15898566893681318</v>
      </c>
      <c r="F390" s="145">
        <v>0.35</v>
      </c>
      <c r="G390" s="11">
        <v>0.23</v>
      </c>
      <c r="H390" s="145" t="s">
        <v>110</v>
      </c>
      <c r="I390" s="11">
        <v>0.21</v>
      </c>
      <c r="J390" s="11">
        <v>0.15</v>
      </c>
      <c r="K390" s="11">
        <v>0.2</v>
      </c>
      <c r="L390" s="11">
        <v>0.186</v>
      </c>
      <c r="M390" s="11">
        <v>0.19500000000000001</v>
      </c>
      <c r="N390" s="11">
        <v>0.21199999999999999</v>
      </c>
      <c r="O390" s="11">
        <v>0.187</v>
      </c>
      <c r="P390" s="11">
        <v>0.16316802259999999</v>
      </c>
      <c r="Q390" s="11">
        <v>0.21</v>
      </c>
      <c r="R390" s="11">
        <v>0.17</v>
      </c>
      <c r="S390" s="150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0.18935655133789167</v>
      </c>
    </row>
    <row r="391" spans="1:65">
      <c r="A391" s="29"/>
      <c r="B391" s="19">
        <v>1</v>
      </c>
      <c r="C391" s="9">
        <v>5</v>
      </c>
      <c r="D391" s="11">
        <v>0.19</v>
      </c>
      <c r="E391" s="11">
        <v>0.16257070948020641</v>
      </c>
      <c r="F391" s="145">
        <v>0.34</v>
      </c>
      <c r="G391" s="11">
        <v>0.24</v>
      </c>
      <c r="H391" s="145">
        <v>0.2</v>
      </c>
      <c r="I391" s="11">
        <v>0.18</v>
      </c>
      <c r="J391" s="11">
        <v>0.18</v>
      </c>
      <c r="K391" s="11">
        <v>0.18</v>
      </c>
      <c r="L391" s="11">
        <v>0.19500000000000001</v>
      </c>
      <c r="M391" s="11">
        <v>0.19500000000000001</v>
      </c>
      <c r="N391" s="11">
        <v>0.21</v>
      </c>
      <c r="O391" s="11">
        <v>0.187</v>
      </c>
      <c r="P391" s="11">
        <v>0.16393274913333333</v>
      </c>
      <c r="Q391" s="11">
        <v>0.21</v>
      </c>
      <c r="R391" s="11">
        <v>0.17</v>
      </c>
      <c r="S391" s="150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146</v>
      </c>
    </row>
    <row r="392" spans="1:65">
      <c r="A392" s="29"/>
      <c r="B392" s="19">
        <v>1</v>
      </c>
      <c r="C392" s="9">
        <v>6</v>
      </c>
      <c r="D392" s="11">
        <v>0.19</v>
      </c>
      <c r="E392" s="11">
        <v>0.16960688812645891</v>
      </c>
      <c r="F392" s="145">
        <v>0.33</v>
      </c>
      <c r="G392" s="11">
        <v>0.23</v>
      </c>
      <c r="H392" s="145" t="s">
        <v>110</v>
      </c>
      <c r="I392" s="11">
        <v>0.24</v>
      </c>
      <c r="J392" s="11">
        <v>0.17</v>
      </c>
      <c r="K392" s="11">
        <v>0.21</v>
      </c>
      <c r="L392" s="11">
        <v>0.193</v>
      </c>
      <c r="M392" s="11">
        <v>0.188</v>
      </c>
      <c r="N392" s="11">
        <v>0.19800000000000001</v>
      </c>
      <c r="O392" s="11">
        <v>0.18</v>
      </c>
      <c r="P392" s="11">
        <v>0.16372042043333335</v>
      </c>
      <c r="Q392" s="11">
        <v>0.21</v>
      </c>
      <c r="R392" s="11">
        <v>0.17</v>
      </c>
      <c r="S392" s="150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9"/>
      <c r="B393" s="20" t="s">
        <v>267</v>
      </c>
      <c r="C393" s="12"/>
      <c r="D393" s="22">
        <v>0.18999999999999997</v>
      </c>
      <c r="E393" s="22">
        <v>0.15981927247592523</v>
      </c>
      <c r="F393" s="22">
        <v>0.33333333333333331</v>
      </c>
      <c r="G393" s="22">
        <v>0.23666666666666666</v>
      </c>
      <c r="H393" s="22">
        <v>0.2</v>
      </c>
      <c r="I393" s="22">
        <v>0.19333333333333333</v>
      </c>
      <c r="J393" s="22">
        <v>0.17666666666666667</v>
      </c>
      <c r="K393" s="22">
        <v>0.19499999999999998</v>
      </c>
      <c r="L393" s="22">
        <v>0.19383333333333333</v>
      </c>
      <c r="M393" s="22">
        <v>0.19016666666666668</v>
      </c>
      <c r="N393" s="22">
        <v>0.20433333333333334</v>
      </c>
      <c r="O393" s="22">
        <v>0.18333333333333335</v>
      </c>
      <c r="P393" s="22">
        <v>0.16181589491666667</v>
      </c>
      <c r="Q393" s="22">
        <v>0.21</v>
      </c>
      <c r="R393" s="22">
        <v>0.16666666666666666</v>
      </c>
      <c r="S393" s="150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9"/>
      <c r="B394" s="3" t="s">
        <v>268</v>
      </c>
      <c r="C394" s="28"/>
      <c r="D394" s="11">
        <v>0.19</v>
      </c>
      <c r="E394" s="11">
        <v>0.15955790518595925</v>
      </c>
      <c r="F394" s="11">
        <v>0.33500000000000002</v>
      </c>
      <c r="G394" s="11">
        <v>0.24</v>
      </c>
      <c r="H394" s="11">
        <v>0.2</v>
      </c>
      <c r="I394" s="11">
        <v>0.19500000000000001</v>
      </c>
      <c r="J394" s="11">
        <v>0.18</v>
      </c>
      <c r="K394" s="11">
        <v>0.19500000000000001</v>
      </c>
      <c r="L394" s="11">
        <v>0.19450000000000001</v>
      </c>
      <c r="M394" s="11">
        <v>0.1925</v>
      </c>
      <c r="N394" s="11">
        <v>0.20250000000000001</v>
      </c>
      <c r="O394" s="11">
        <v>0.1835</v>
      </c>
      <c r="P394" s="11">
        <v>0.16192251918333334</v>
      </c>
      <c r="Q394" s="11">
        <v>0.21</v>
      </c>
      <c r="R394" s="11">
        <v>0.17</v>
      </c>
      <c r="S394" s="150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9"/>
      <c r="B395" s="3" t="s">
        <v>269</v>
      </c>
      <c r="C395" s="28"/>
      <c r="D395" s="23">
        <v>6.324555320336764E-3</v>
      </c>
      <c r="E395" s="23">
        <v>6.0991157578350321E-3</v>
      </c>
      <c r="F395" s="23">
        <v>1.3662601021279462E-2</v>
      </c>
      <c r="G395" s="23">
        <v>5.163977794943213E-3</v>
      </c>
      <c r="H395" s="23">
        <v>0</v>
      </c>
      <c r="I395" s="23">
        <v>3.559026084010436E-2</v>
      </c>
      <c r="J395" s="23">
        <v>1.6329931618554522E-2</v>
      </c>
      <c r="K395" s="23">
        <v>1.0488088481701517E-2</v>
      </c>
      <c r="L395" s="23">
        <v>4.355073669487888E-3</v>
      </c>
      <c r="M395" s="23">
        <v>6.554896388705678E-3</v>
      </c>
      <c r="N395" s="23">
        <v>5.4650404085117774E-3</v>
      </c>
      <c r="O395" s="23">
        <v>3.3862466931200816E-3</v>
      </c>
      <c r="P395" s="23">
        <v>2.0101428973676567E-3</v>
      </c>
      <c r="Q395" s="23">
        <v>0</v>
      </c>
      <c r="R395" s="23">
        <v>5.1639777949432277E-3</v>
      </c>
      <c r="S395" s="150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9"/>
      <c r="B396" s="3" t="s">
        <v>87</v>
      </c>
      <c r="C396" s="28"/>
      <c r="D396" s="13">
        <v>3.3287133264930338E-2</v>
      </c>
      <c r="E396" s="13">
        <v>3.8162579915096209E-2</v>
      </c>
      <c r="F396" s="13">
        <v>4.0987803063838389E-2</v>
      </c>
      <c r="G396" s="13">
        <v>2.1819624485675548E-2</v>
      </c>
      <c r="H396" s="13">
        <v>0</v>
      </c>
      <c r="I396" s="13">
        <v>0.1840875560695053</v>
      </c>
      <c r="J396" s="13">
        <v>9.2433575199365223E-2</v>
      </c>
      <c r="K396" s="13">
        <v>5.378506913693086E-2</v>
      </c>
      <c r="L396" s="13">
        <v>2.2468135870100884E-2</v>
      </c>
      <c r="M396" s="13">
        <v>3.4469218520801106E-2</v>
      </c>
      <c r="N396" s="13">
        <v>2.6745711624038063E-2</v>
      </c>
      <c r="O396" s="13">
        <v>1.8470436507927717E-2</v>
      </c>
      <c r="P396" s="13">
        <v>1.2422406948358547E-2</v>
      </c>
      <c r="Q396" s="13">
        <v>0</v>
      </c>
      <c r="R396" s="13">
        <v>3.0983866769659366E-2</v>
      </c>
      <c r="S396" s="150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9"/>
      <c r="B397" s="3" t="s">
        <v>270</v>
      </c>
      <c r="C397" s="28"/>
      <c r="D397" s="13">
        <v>3.3980797472390467E-3</v>
      </c>
      <c r="E397" s="13">
        <v>-0.15598762574239922</v>
      </c>
      <c r="F397" s="13">
        <v>0.76034750832848963</v>
      </c>
      <c r="G397" s="13">
        <v>0.24984673091322773</v>
      </c>
      <c r="H397" s="13">
        <v>5.6208504997093733E-2</v>
      </c>
      <c r="I397" s="13">
        <v>2.1001554830524016E-2</v>
      </c>
      <c r="J397" s="13">
        <v>-6.7015820585900499E-2</v>
      </c>
      <c r="K397" s="13">
        <v>2.9803292372166279E-2</v>
      </c>
      <c r="L397" s="13">
        <v>2.3642076093016717E-2</v>
      </c>
      <c r="M397" s="13">
        <v>4.2782535014034284E-3</v>
      </c>
      <c r="N397" s="13">
        <v>7.9093022605364105E-2</v>
      </c>
      <c r="O397" s="13">
        <v>-3.180887041933067E-2</v>
      </c>
      <c r="P397" s="13">
        <v>-0.14544337772650329</v>
      </c>
      <c r="Q397" s="13">
        <v>0.10901893024694842</v>
      </c>
      <c r="R397" s="13">
        <v>-0.11982624583575519</v>
      </c>
      <c r="S397" s="150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9"/>
      <c r="B398" s="44" t="s">
        <v>271</v>
      </c>
      <c r="C398" s="45"/>
      <c r="D398" s="43">
        <v>0.09</v>
      </c>
      <c r="E398" s="43">
        <v>1.56</v>
      </c>
      <c r="F398" s="43">
        <v>6.9</v>
      </c>
      <c r="G398" s="43">
        <v>2.19</v>
      </c>
      <c r="H398" s="43" t="s">
        <v>272</v>
      </c>
      <c r="I398" s="43">
        <v>0.08</v>
      </c>
      <c r="J398" s="43">
        <v>0.74</v>
      </c>
      <c r="K398" s="43">
        <v>0.16</v>
      </c>
      <c r="L398" s="43">
        <v>0.1</v>
      </c>
      <c r="M398" s="43">
        <v>0.08</v>
      </c>
      <c r="N398" s="43">
        <v>0.61</v>
      </c>
      <c r="O398" s="43">
        <v>0.41</v>
      </c>
      <c r="P398" s="43">
        <v>1.46</v>
      </c>
      <c r="Q398" s="43">
        <v>0.89</v>
      </c>
      <c r="R398" s="43">
        <v>1.22</v>
      </c>
      <c r="S398" s="150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30" t="s">
        <v>304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2"/>
    </row>
    <row r="400" spans="1:65">
      <c r="BM400" s="52"/>
    </row>
    <row r="401" spans="1:65" ht="15">
      <c r="B401" s="8" t="s">
        <v>600</v>
      </c>
      <c r="BM401" s="27" t="s">
        <v>298</v>
      </c>
    </row>
    <row r="402" spans="1:65" ht="15">
      <c r="A402" s="24" t="s">
        <v>53</v>
      </c>
      <c r="B402" s="18" t="s">
        <v>115</v>
      </c>
      <c r="C402" s="15" t="s">
        <v>116</v>
      </c>
      <c r="D402" s="16" t="s">
        <v>238</v>
      </c>
      <c r="E402" s="17" t="s">
        <v>238</v>
      </c>
      <c r="F402" s="17" t="s">
        <v>238</v>
      </c>
      <c r="G402" s="17" t="s">
        <v>238</v>
      </c>
      <c r="H402" s="17" t="s">
        <v>238</v>
      </c>
      <c r="I402" s="17" t="s">
        <v>238</v>
      </c>
      <c r="J402" s="17" t="s">
        <v>238</v>
      </c>
      <c r="K402" s="17" t="s">
        <v>238</v>
      </c>
      <c r="L402" s="17" t="s">
        <v>238</v>
      </c>
      <c r="M402" s="17" t="s">
        <v>238</v>
      </c>
      <c r="N402" s="17" t="s">
        <v>238</v>
      </c>
      <c r="O402" s="17" t="s">
        <v>238</v>
      </c>
      <c r="P402" s="17" t="s">
        <v>238</v>
      </c>
      <c r="Q402" s="150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239</v>
      </c>
      <c r="C403" s="9" t="s">
        <v>239</v>
      </c>
      <c r="D403" s="148" t="s">
        <v>242</v>
      </c>
      <c r="E403" s="149" t="s">
        <v>244</v>
      </c>
      <c r="F403" s="149" t="s">
        <v>246</v>
      </c>
      <c r="G403" s="149" t="s">
        <v>247</v>
      </c>
      <c r="H403" s="149" t="s">
        <v>248</v>
      </c>
      <c r="I403" s="149" t="s">
        <v>249</v>
      </c>
      <c r="J403" s="149" t="s">
        <v>252</v>
      </c>
      <c r="K403" s="149" t="s">
        <v>253</v>
      </c>
      <c r="L403" s="149" t="s">
        <v>255</v>
      </c>
      <c r="M403" s="149" t="s">
        <v>273</v>
      </c>
      <c r="N403" s="149" t="s">
        <v>256</v>
      </c>
      <c r="O403" s="149" t="s">
        <v>257</v>
      </c>
      <c r="P403" s="149" t="s">
        <v>258</v>
      </c>
      <c r="Q403" s="150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276</v>
      </c>
      <c r="E404" s="11" t="s">
        <v>275</v>
      </c>
      <c r="F404" s="11" t="s">
        <v>275</v>
      </c>
      <c r="G404" s="11" t="s">
        <v>275</v>
      </c>
      <c r="H404" s="11" t="s">
        <v>276</v>
      </c>
      <c r="I404" s="11" t="s">
        <v>275</v>
      </c>
      <c r="J404" s="11" t="s">
        <v>275</v>
      </c>
      <c r="K404" s="11" t="s">
        <v>275</v>
      </c>
      <c r="L404" s="11" t="s">
        <v>275</v>
      </c>
      <c r="M404" s="11" t="s">
        <v>275</v>
      </c>
      <c r="N404" s="11" t="s">
        <v>275</v>
      </c>
      <c r="O404" s="11" t="s">
        <v>276</v>
      </c>
      <c r="P404" s="11" t="s">
        <v>275</v>
      </c>
      <c r="Q404" s="150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 t="s">
        <v>317</v>
      </c>
      <c r="E405" s="25" t="s">
        <v>318</v>
      </c>
      <c r="F405" s="25" t="s">
        <v>317</v>
      </c>
      <c r="G405" s="25" t="s">
        <v>319</v>
      </c>
      <c r="H405" s="25" t="s">
        <v>317</v>
      </c>
      <c r="I405" s="25" t="s">
        <v>317</v>
      </c>
      <c r="J405" s="25" t="s">
        <v>317</v>
      </c>
      <c r="K405" s="25" t="s">
        <v>317</v>
      </c>
      <c r="L405" s="25" t="s">
        <v>317</v>
      </c>
      <c r="M405" s="25" t="s">
        <v>317</v>
      </c>
      <c r="N405" s="25" t="s">
        <v>317</v>
      </c>
      <c r="O405" s="25" t="s">
        <v>317</v>
      </c>
      <c r="P405" s="25" t="s">
        <v>317</v>
      </c>
      <c r="Q405" s="150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28" t="s">
        <v>111</v>
      </c>
      <c r="E406" s="228" t="s">
        <v>107</v>
      </c>
      <c r="F406" s="228">
        <v>0.03</v>
      </c>
      <c r="G406" s="228" t="s">
        <v>111</v>
      </c>
      <c r="H406" s="227">
        <v>0.01</v>
      </c>
      <c r="I406" s="228" t="s">
        <v>111</v>
      </c>
      <c r="J406" s="227">
        <v>1.2E-2</v>
      </c>
      <c r="K406" s="227">
        <v>0.01</v>
      </c>
      <c r="L406" s="227">
        <v>1.2E-2</v>
      </c>
      <c r="M406" s="227">
        <v>8.9999999999999993E-3</v>
      </c>
      <c r="N406" s="227">
        <v>1.05894444E-2</v>
      </c>
      <c r="O406" s="227">
        <v>1.4999999999999999E-2</v>
      </c>
      <c r="P406" s="228">
        <v>0.02</v>
      </c>
      <c r="Q406" s="215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  <c r="AE406" s="216"/>
      <c r="AF406" s="216"/>
      <c r="AG406" s="216"/>
      <c r="AH406" s="216"/>
      <c r="AI406" s="216"/>
      <c r="AJ406" s="216"/>
      <c r="AK406" s="216"/>
      <c r="AL406" s="216"/>
      <c r="AM406" s="216"/>
      <c r="AN406" s="216"/>
      <c r="AO406" s="216"/>
      <c r="AP406" s="216"/>
      <c r="AQ406" s="216"/>
      <c r="AR406" s="216"/>
      <c r="AS406" s="216"/>
      <c r="AT406" s="216"/>
      <c r="AU406" s="216"/>
      <c r="AV406" s="216"/>
      <c r="AW406" s="216"/>
      <c r="AX406" s="216"/>
      <c r="AY406" s="216"/>
      <c r="AZ406" s="216"/>
      <c r="BA406" s="216"/>
      <c r="BB406" s="216"/>
      <c r="BC406" s="216"/>
      <c r="BD406" s="216"/>
      <c r="BE406" s="216"/>
      <c r="BF406" s="216"/>
      <c r="BG406" s="216"/>
      <c r="BH406" s="216"/>
      <c r="BI406" s="216"/>
      <c r="BJ406" s="216"/>
      <c r="BK406" s="216"/>
      <c r="BL406" s="216"/>
      <c r="BM406" s="229">
        <v>1</v>
      </c>
    </row>
    <row r="407" spans="1:65">
      <c r="A407" s="29"/>
      <c r="B407" s="19">
        <v>1</v>
      </c>
      <c r="C407" s="9">
        <v>2</v>
      </c>
      <c r="D407" s="230" t="s">
        <v>111</v>
      </c>
      <c r="E407" s="230" t="s">
        <v>107</v>
      </c>
      <c r="F407" s="230">
        <v>0.03</v>
      </c>
      <c r="G407" s="23">
        <v>0.01</v>
      </c>
      <c r="H407" s="23">
        <v>0.02</v>
      </c>
      <c r="I407" s="230" t="s">
        <v>111</v>
      </c>
      <c r="J407" s="23">
        <v>0.01</v>
      </c>
      <c r="K407" s="23">
        <v>6.0000000000000001E-3</v>
      </c>
      <c r="L407" s="23">
        <v>1.2E-2</v>
      </c>
      <c r="M407" s="23">
        <v>8.9999999999999993E-3</v>
      </c>
      <c r="N407" s="23">
        <v>9.822637166666667E-3</v>
      </c>
      <c r="O407" s="23">
        <v>1.2999999999999999E-2</v>
      </c>
      <c r="P407" s="230">
        <v>0.02</v>
      </c>
      <c r="Q407" s="215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G407" s="216"/>
      <c r="AH407" s="216"/>
      <c r="AI407" s="216"/>
      <c r="AJ407" s="216"/>
      <c r="AK407" s="216"/>
      <c r="AL407" s="216"/>
      <c r="AM407" s="216"/>
      <c r="AN407" s="216"/>
      <c r="AO407" s="216"/>
      <c r="AP407" s="216"/>
      <c r="AQ407" s="216"/>
      <c r="AR407" s="216"/>
      <c r="AS407" s="216"/>
      <c r="AT407" s="216"/>
      <c r="AU407" s="216"/>
      <c r="AV407" s="216"/>
      <c r="AW407" s="216"/>
      <c r="AX407" s="216"/>
      <c r="AY407" s="216"/>
      <c r="AZ407" s="216"/>
      <c r="BA407" s="216"/>
      <c r="BB407" s="216"/>
      <c r="BC407" s="216"/>
      <c r="BD407" s="216"/>
      <c r="BE407" s="216"/>
      <c r="BF407" s="216"/>
      <c r="BG407" s="216"/>
      <c r="BH407" s="216"/>
      <c r="BI407" s="216"/>
      <c r="BJ407" s="216"/>
      <c r="BK407" s="216"/>
      <c r="BL407" s="216"/>
      <c r="BM407" s="229">
        <v>9</v>
      </c>
    </row>
    <row r="408" spans="1:65">
      <c r="A408" s="29"/>
      <c r="B408" s="19">
        <v>1</v>
      </c>
      <c r="C408" s="9">
        <v>3</v>
      </c>
      <c r="D408" s="230" t="s">
        <v>111</v>
      </c>
      <c r="E408" s="230" t="s">
        <v>107</v>
      </c>
      <c r="F408" s="230">
        <v>0.03</v>
      </c>
      <c r="G408" s="230" t="s">
        <v>111</v>
      </c>
      <c r="H408" s="23">
        <v>0.02</v>
      </c>
      <c r="I408" s="230" t="s">
        <v>111</v>
      </c>
      <c r="J408" s="23">
        <v>0.01</v>
      </c>
      <c r="K408" s="23">
        <v>1.4E-2</v>
      </c>
      <c r="L408" s="23">
        <v>7.0000000000000001E-3</v>
      </c>
      <c r="M408" s="23">
        <v>0.01</v>
      </c>
      <c r="N408" s="23">
        <v>9.7456605666666665E-3</v>
      </c>
      <c r="O408" s="23">
        <v>1.4E-2</v>
      </c>
      <c r="P408" s="230">
        <v>0.02</v>
      </c>
      <c r="Q408" s="215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  <c r="AL408" s="216"/>
      <c r="AM408" s="216"/>
      <c r="AN408" s="216"/>
      <c r="AO408" s="216"/>
      <c r="AP408" s="216"/>
      <c r="AQ408" s="216"/>
      <c r="AR408" s="216"/>
      <c r="AS408" s="216"/>
      <c r="AT408" s="216"/>
      <c r="AU408" s="216"/>
      <c r="AV408" s="216"/>
      <c r="AW408" s="216"/>
      <c r="AX408" s="216"/>
      <c r="AY408" s="216"/>
      <c r="AZ408" s="216"/>
      <c r="BA408" s="216"/>
      <c r="BB408" s="216"/>
      <c r="BC408" s="216"/>
      <c r="BD408" s="216"/>
      <c r="BE408" s="216"/>
      <c r="BF408" s="216"/>
      <c r="BG408" s="216"/>
      <c r="BH408" s="216"/>
      <c r="BI408" s="216"/>
      <c r="BJ408" s="216"/>
      <c r="BK408" s="216"/>
      <c r="BL408" s="216"/>
      <c r="BM408" s="229">
        <v>16</v>
      </c>
    </row>
    <row r="409" spans="1:65">
      <c r="A409" s="29"/>
      <c r="B409" s="19">
        <v>1</v>
      </c>
      <c r="C409" s="9">
        <v>4</v>
      </c>
      <c r="D409" s="230" t="s">
        <v>111</v>
      </c>
      <c r="E409" s="230" t="s">
        <v>107</v>
      </c>
      <c r="F409" s="230">
        <v>0.03</v>
      </c>
      <c r="G409" s="230" t="s">
        <v>111</v>
      </c>
      <c r="H409" s="23">
        <v>0.01</v>
      </c>
      <c r="I409" s="230" t="s">
        <v>111</v>
      </c>
      <c r="J409" s="23">
        <v>8.0000000000000002E-3</v>
      </c>
      <c r="K409" s="23">
        <v>8.0000000000000002E-3</v>
      </c>
      <c r="L409" s="23">
        <v>1.2E-2</v>
      </c>
      <c r="M409" s="23">
        <v>8.9999999999999993E-3</v>
      </c>
      <c r="N409" s="23">
        <v>9.4553696666666662E-3</v>
      </c>
      <c r="O409" s="23">
        <v>1.0999999999999999E-2</v>
      </c>
      <c r="P409" s="230">
        <v>0.02</v>
      </c>
      <c r="Q409" s="215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216"/>
      <c r="AY409" s="216"/>
      <c r="AZ409" s="216"/>
      <c r="BA409" s="216"/>
      <c r="BB409" s="216"/>
      <c r="BC409" s="216"/>
      <c r="BD409" s="216"/>
      <c r="BE409" s="216"/>
      <c r="BF409" s="216"/>
      <c r="BG409" s="216"/>
      <c r="BH409" s="216"/>
      <c r="BI409" s="216"/>
      <c r="BJ409" s="216"/>
      <c r="BK409" s="216"/>
      <c r="BL409" s="216"/>
      <c r="BM409" s="229">
        <v>1.11331915694444E-2</v>
      </c>
    </row>
    <row r="410" spans="1:65">
      <c r="A410" s="29"/>
      <c r="B410" s="19">
        <v>1</v>
      </c>
      <c r="C410" s="9">
        <v>5</v>
      </c>
      <c r="D410" s="230" t="s">
        <v>111</v>
      </c>
      <c r="E410" s="230" t="s">
        <v>107</v>
      </c>
      <c r="F410" s="230">
        <v>0.04</v>
      </c>
      <c r="G410" s="230" t="s">
        <v>111</v>
      </c>
      <c r="H410" s="230" t="s">
        <v>111</v>
      </c>
      <c r="I410" s="230" t="s">
        <v>111</v>
      </c>
      <c r="J410" s="23">
        <v>8.0000000000000002E-3</v>
      </c>
      <c r="K410" s="23">
        <v>1.4999999999999999E-2</v>
      </c>
      <c r="L410" s="23">
        <v>8.9999999999999993E-3</v>
      </c>
      <c r="M410" s="23">
        <v>1.0999999999999999E-2</v>
      </c>
      <c r="N410" s="23">
        <v>9.4846687000000023E-3</v>
      </c>
      <c r="O410" s="23">
        <v>1.2E-2</v>
      </c>
      <c r="P410" s="230">
        <v>0.02</v>
      </c>
      <c r="Q410" s="215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  <c r="AL410" s="216"/>
      <c r="AM410" s="216"/>
      <c r="AN410" s="216"/>
      <c r="AO410" s="216"/>
      <c r="AP410" s="216"/>
      <c r="AQ410" s="216"/>
      <c r="AR410" s="216"/>
      <c r="AS410" s="216"/>
      <c r="AT410" s="216"/>
      <c r="AU410" s="216"/>
      <c r="AV410" s="216"/>
      <c r="AW410" s="216"/>
      <c r="AX410" s="216"/>
      <c r="AY410" s="216"/>
      <c r="AZ410" s="216"/>
      <c r="BA410" s="216"/>
      <c r="BB410" s="216"/>
      <c r="BC410" s="216"/>
      <c r="BD410" s="216"/>
      <c r="BE410" s="216"/>
      <c r="BF410" s="216"/>
      <c r="BG410" s="216"/>
      <c r="BH410" s="216"/>
      <c r="BI410" s="216"/>
      <c r="BJ410" s="216"/>
      <c r="BK410" s="216"/>
      <c r="BL410" s="216"/>
      <c r="BM410" s="229">
        <v>15</v>
      </c>
    </row>
    <row r="411" spans="1:65">
      <c r="A411" s="29"/>
      <c r="B411" s="19">
        <v>1</v>
      </c>
      <c r="C411" s="9">
        <v>6</v>
      </c>
      <c r="D411" s="230" t="s">
        <v>111</v>
      </c>
      <c r="E411" s="230" t="s">
        <v>107</v>
      </c>
      <c r="F411" s="230">
        <v>0.03</v>
      </c>
      <c r="G411" s="23">
        <v>0.01</v>
      </c>
      <c r="H411" s="23">
        <v>0.01</v>
      </c>
      <c r="I411" s="230" t="s">
        <v>111</v>
      </c>
      <c r="J411" s="23">
        <v>1.0999999999999999E-2</v>
      </c>
      <c r="K411" s="23">
        <v>1.7000000000000001E-2</v>
      </c>
      <c r="L411" s="23">
        <v>1.4999999999999999E-2</v>
      </c>
      <c r="M411" s="23">
        <v>8.0000000000000002E-3</v>
      </c>
      <c r="N411" s="23">
        <v>1.0295414833333334E-2</v>
      </c>
      <c r="O411" s="23">
        <v>1.4E-2</v>
      </c>
      <c r="P411" s="230">
        <v>0.03</v>
      </c>
      <c r="Q411" s="215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53"/>
    </row>
    <row r="412" spans="1:65">
      <c r="A412" s="29"/>
      <c r="B412" s="20" t="s">
        <v>267</v>
      </c>
      <c r="C412" s="12"/>
      <c r="D412" s="231" t="s">
        <v>663</v>
      </c>
      <c r="E412" s="231" t="s">
        <v>663</v>
      </c>
      <c r="F412" s="231">
        <v>3.1666666666666669E-2</v>
      </c>
      <c r="G412" s="231">
        <v>0.01</v>
      </c>
      <c r="H412" s="231">
        <v>1.4000000000000002E-2</v>
      </c>
      <c r="I412" s="231" t="s">
        <v>663</v>
      </c>
      <c r="J412" s="231">
        <v>9.8333333333333328E-3</v>
      </c>
      <c r="K412" s="231">
        <v>1.1666666666666667E-2</v>
      </c>
      <c r="L412" s="231">
        <v>1.1166666666666667E-2</v>
      </c>
      <c r="M412" s="231">
        <v>9.3333333333333341E-3</v>
      </c>
      <c r="N412" s="231">
        <v>9.8988658888888893E-3</v>
      </c>
      <c r="O412" s="231">
        <v>1.3166666666666665E-2</v>
      </c>
      <c r="P412" s="231">
        <v>2.1666666666666667E-2</v>
      </c>
      <c r="Q412" s="215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53"/>
    </row>
    <row r="413" spans="1:65">
      <c r="A413" s="29"/>
      <c r="B413" s="3" t="s">
        <v>268</v>
      </c>
      <c r="C413" s="28"/>
      <c r="D413" s="23" t="s">
        <v>663</v>
      </c>
      <c r="E413" s="23" t="s">
        <v>663</v>
      </c>
      <c r="F413" s="23">
        <v>0.03</v>
      </c>
      <c r="G413" s="23">
        <v>0.01</v>
      </c>
      <c r="H413" s="23">
        <v>0.01</v>
      </c>
      <c r="I413" s="23" t="s">
        <v>663</v>
      </c>
      <c r="J413" s="23">
        <v>0.01</v>
      </c>
      <c r="K413" s="23">
        <v>1.2E-2</v>
      </c>
      <c r="L413" s="23">
        <v>1.2E-2</v>
      </c>
      <c r="M413" s="23">
        <v>8.9999999999999993E-3</v>
      </c>
      <c r="N413" s="23">
        <v>9.7841488666666667E-3</v>
      </c>
      <c r="O413" s="23">
        <v>1.35E-2</v>
      </c>
      <c r="P413" s="23">
        <v>0.02</v>
      </c>
      <c r="Q413" s="215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53"/>
    </row>
    <row r="414" spans="1:65">
      <c r="A414" s="29"/>
      <c r="B414" s="3" t="s">
        <v>269</v>
      </c>
      <c r="C414" s="28"/>
      <c r="D414" s="23" t="s">
        <v>663</v>
      </c>
      <c r="E414" s="23" t="s">
        <v>663</v>
      </c>
      <c r="F414" s="23">
        <v>4.0824829046386315E-3</v>
      </c>
      <c r="G414" s="23">
        <v>0</v>
      </c>
      <c r="H414" s="23">
        <v>5.4772255750516587E-3</v>
      </c>
      <c r="I414" s="23" t="s">
        <v>663</v>
      </c>
      <c r="J414" s="23">
        <v>1.6020819787597221E-3</v>
      </c>
      <c r="K414" s="23">
        <v>4.3204937989385697E-3</v>
      </c>
      <c r="L414" s="23">
        <v>2.7868739954771309E-3</v>
      </c>
      <c r="M414" s="23">
        <v>1.0327955589886444E-3</v>
      </c>
      <c r="N414" s="23">
        <v>4.5424236803850201E-4</v>
      </c>
      <c r="O414" s="23">
        <v>1.4719601443879745E-3</v>
      </c>
      <c r="P414" s="23">
        <v>4.0824829046386298E-3</v>
      </c>
      <c r="Q414" s="215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53"/>
    </row>
    <row r="415" spans="1:65">
      <c r="A415" s="29"/>
      <c r="B415" s="3" t="s">
        <v>87</v>
      </c>
      <c r="C415" s="28"/>
      <c r="D415" s="13" t="s">
        <v>663</v>
      </c>
      <c r="E415" s="13" t="s">
        <v>663</v>
      </c>
      <c r="F415" s="13">
        <v>0.12892051277806205</v>
      </c>
      <c r="G415" s="13">
        <v>0</v>
      </c>
      <c r="H415" s="13">
        <v>0.39123039821797556</v>
      </c>
      <c r="I415" s="13" t="s">
        <v>663</v>
      </c>
      <c r="J415" s="13">
        <v>0.16292359106031074</v>
      </c>
      <c r="K415" s="13">
        <v>0.37032803990902025</v>
      </c>
      <c r="L415" s="13">
        <v>0.24957080556511621</v>
      </c>
      <c r="M415" s="13">
        <v>0.11065666703449761</v>
      </c>
      <c r="N415" s="13">
        <v>4.588832429262147E-2</v>
      </c>
      <c r="O415" s="13">
        <v>0.11179444134592212</v>
      </c>
      <c r="P415" s="13">
        <v>0.18842228790639828</v>
      </c>
      <c r="Q415" s="150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9"/>
      <c r="B416" s="3" t="s">
        <v>270</v>
      </c>
      <c r="C416" s="28"/>
      <c r="D416" s="13" t="s">
        <v>663</v>
      </c>
      <c r="E416" s="13" t="s">
        <v>663</v>
      </c>
      <c r="F416" s="13">
        <v>1.8443475951296318</v>
      </c>
      <c r="G416" s="13">
        <v>-0.10178496995906372</v>
      </c>
      <c r="H416" s="13">
        <v>0.25750104205731095</v>
      </c>
      <c r="I416" s="13" t="s">
        <v>663</v>
      </c>
      <c r="J416" s="13">
        <v>-0.11675522045974607</v>
      </c>
      <c r="K416" s="13">
        <v>4.7917535047758975E-2</v>
      </c>
      <c r="L416" s="13">
        <v>3.006783545712155E-3</v>
      </c>
      <c r="M416" s="13">
        <v>-0.16166597196179278</v>
      </c>
      <c r="N416" s="13">
        <v>-0.11086898782404675</v>
      </c>
      <c r="O416" s="13">
        <v>0.18264978955389921</v>
      </c>
      <c r="P416" s="13">
        <v>0.94613256508869514</v>
      </c>
      <c r="Q416" s="150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9"/>
      <c r="B417" s="44" t="s">
        <v>271</v>
      </c>
      <c r="C417" s="45"/>
      <c r="D417" s="43">
        <v>2.08</v>
      </c>
      <c r="E417" s="43">
        <v>164.81</v>
      </c>
      <c r="F417" s="43">
        <v>6.91</v>
      </c>
      <c r="G417" s="43">
        <v>1.52</v>
      </c>
      <c r="H417" s="43">
        <v>0.45</v>
      </c>
      <c r="I417" s="43">
        <v>2.08</v>
      </c>
      <c r="J417" s="43">
        <v>0.45</v>
      </c>
      <c r="K417" s="43">
        <v>0.17</v>
      </c>
      <c r="L417" s="43">
        <v>0</v>
      </c>
      <c r="M417" s="43">
        <v>0.62</v>
      </c>
      <c r="N417" s="43">
        <v>0.43</v>
      </c>
      <c r="O417" s="43">
        <v>0.67</v>
      </c>
      <c r="P417" s="43">
        <v>3.54</v>
      </c>
      <c r="Q417" s="150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BM418" s="52"/>
    </row>
    <row r="419" spans="1:65" ht="15">
      <c r="B419" s="8" t="s">
        <v>601</v>
      </c>
      <c r="BM419" s="27" t="s">
        <v>67</v>
      </c>
    </row>
    <row r="420" spans="1:65" ht="15">
      <c r="A420" s="24" t="s">
        <v>11</v>
      </c>
      <c r="B420" s="18" t="s">
        <v>115</v>
      </c>
      <c r="C420" s="15" t="s">
        <v>116</v>
      </c>
      <c r="D420" s="16" t="s">
        <v>238</v>
      </c>
      <c r="E420" s="17" t="s">
        <v>238</v>
      </c>
      <c r="F420" s="17" t="s">
        <v>238</v>
      </c>
      <c r="G420" s="17" t="s">
        <v>238</v>
      </c>
      <c r="H420" s="17" t="s">
        <v>238</v>
      </c>
      <c r="I420" s="15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239</v>
      </c>
      <c r="C421" s="9" t="s">
        <v>239</v>
      </c>
      <c r="D421" s="148" t="s">
        <v>243</v>
      </c>
      <c r="E421" s="149" t="s">
        <v>244</v>
      </c>
      <c r="F421" s="149" t="s">
        <v>248</v>
      </c>
      <c r="G421" s="149" t="s">
        <v>251</v>
      </c>
      <c r="H421" s="149" t="s">
        <v>256</v>
      </c>
      <c r="I421" s="15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275</v>
      </c>
      <c r="E422" s="11" t="s">
        <v>275</v>
      </c>
      <c r="F422" s="11" t="s">
        <v>276</v>
      </c>
      <c r="G422" s="11" t="s">
        <v>275</v>
      </c>
      <c r="H422" s="11" t="s">
        <v>275</v>
      </c>
      <c r="I422" s="15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120</v>
      </c>
      <c r="E423" s="25" t="s">
        <v>318</v>
      </c>
      <c r="F423" s="25" t="s">
        <v>317</v>
      </c>
      <c r="G423" s="25" t="s">
        <v>319</v>
      </c>
      <c r="H423" s="25" t="s">
        <v>317</v>
      </c>
      <c r="I423" s="15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0.2</v>
      </c>
      <c r="E424" s="21">
        <v>0.18429492397858774</v>
      </c>
      <c r="F424" s="21">
        <v>0.2</v>
      </c>
      <c r="G424" s="21">
        <v>0.16</v>
      </c>
      <c r="H424" s="21">
        <v>0.1693833387</v>
      </c>
      <c r="I424" s="15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0.2</v>
      </c>
      <c r="E425" s="11">
        <v>0.18399341302240491</v>
      </c>
      <c r="F425" s="11">
        <v>0.2</v>
      </c>
      <c r="G425" s="11">
        <v>0.16</v>
      </c>
      <c r="H425" s="11">
        <v>0.16190971783333333</v>
      </c>
      <c r="I425" s="15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1">
        <v>0.2</v>
      </c>
      <c r="E426" s="11">
        <v>0.1797024023995582</v>
      </c>
      <c r="F426" s="11">
        <v>0.2</v>
      </c>
      <c r="G426" s="11">
        <v>0.16</v>
      </c>
      <c r="H426" s="11">
        <v>0.17054820560000003</v>
      </c>
      <c r="I426" s="15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0.2</v>
      </c>
      <c r="E427" s="11">
        <v>0.17632379799611592</v>
      </c>
      <c r="F427" s="11">
        <v>0.2</v>
      </c>
      <c r="G427" s="11">
        <v>0.17</v>
      </c>
      <c r="H427" s="11">
        <v>0.16394231380000002</v>
      </c>
      <c r="I427" s="15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0.1813035451067824</v>
      </c>
    </row>
    <row r="428" spans="1:65">
      <c r="A428" s="29"/>
      <c r="B428" s="19">
        <v>1</v>
      </c>
      <c r="C428" s="9">
        <v>5</v>
      </c>
      <c r="D428" s="11">
        <v>0.2</v>
      </c>
      <c r="E428" s="11">
        <v>0.17981610664861453</v>
      </c>
      <c r="F428" s="11">
        <v>0.2</v>
      </c>
      <c r="G428" s="11">
        <v>0.15</v>
      </c>
      <c r="H428" s="11">
        <v>0.15955717786666668</v>
      </c>
      <c r="I428" s="15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147</v>
      </c>
    </row>
    <row r="429" spans="1:65">
      <c r="A429" s="29"/>
      <c r="B429" s="19">
        <v>1</v>
      </c>
      <c r="C429" s="9">
        <v>6</v>
      </c>
      <c r="D429" s="11">
        <v>0.2</v>
      </c>
      <c r="E429" s="11">
        <v>0.18095300395819128</v>
      </c>
      <c r="F429" s="11">
        <v>0.2</v>
      </c>
      <c r="G429" s="11">
        <v>0.16</v>
      </c>
      <c r="H429" s="11">
        <v>0.1686819514</v>
      </c>
      <c r="I429" s="15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9"/>
      <c r="B430" s="20" t="s">
        <v>267</v>
      </c>
      <c r="C430" s="12"/>
      <c r="D430" s="22">
        <v>0.19999999999999998</v>
      </c>
      <c r="E430" s="22">
        <v>0.1808472746672454</v>
      </c>
      <c r="F430" s="22">
        <v>0.19999999999999998</v>
      </c>
      <c r="G430" s="22">
        <v>0.16</v>
      </c>
      <c r="H430" s="22">
        <v>0.16567045086666668</v>
      </c>
      <c r="I430" s="15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9"/>
      <c r="B431" s="3" t="s">
        <v>268</v>
      </c>
      <c r="C431" s="28"/>
      <c r="D431" s="11">
        <v>0.2</v>
      </c>
      <c r="E431" s="11">
        <v>0.18038455530340292</v>
      </c>
      <c r="F431" s="11">
        <v>0.2</v>
      </c>
      <c r="G431" s="11">
        <v>0.16</v>
      </c>
      <c r="H431" s="11">
        <v>0.1663121326</v>
      </c>
      <c r="I431" s="15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9"/>
      <c r="B432" s="3" t="s">
        <v>269</v>
      </c>
      <c r="C432" s="28"/>
      <c r="D432" s="23">
        <v>3.0404709722440586E-17</v>
      </c>
      <c r="E432" s="23">
        <v>2.9876924939822034E-3</v>
      </c>
      <c r="F432" s="23">
        <v>3.0404709722440586E-17</v>
      </c>
      <c r="G432" s="23">
        <v>6.324555320336764E-3</v>
      </c>
      <c r="H432" s="23">
        <v>4.497751442786903E-3</v>
      </c>
      <c r="I432" s="215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G432" s="216"/>
      <c r="AH432" s="216"/>
      <c r="AI432" s="216"/>
      <c r="AJ432" s="216"/>
      <c r="AK432" s="216"/>
      <c r="AL432" s="216"/>
      <c r="AM432" s="216"/>
      <c r="AN432" s="216"/>
      <c r="AO432" s="216"/>
      <c r="AP432" s="216"/>
      <c r="AQ432" s="216"/>
      <c r="AR432" s="216"/>
      <c r="AS432" s="216"/>
      <c r="AT432" s="216"/>
      <c r="AU432" s="216"/>
      <c r="AV432" s="216"/>
      <c r="AW432" s="216"/>
      <c r="AX432" s="216"/>
      <c r="AY432" s="216"/>
      <c r="AZ432" s="216"/>
      <c r="BA432" s="216"/>
      <c r="BB432" s="216"/>
      <c r="BC432" s="216"/>
      <c r="BD432" s="216"/>
      <c r="BE432" s="216"/>
      <c r="BF432" s="216"/>
      <c r="BG432" s="216"/>
      <c r="BH432" s="216"/>
      <c r="BI432" s="216"/>
      <c r="BJ432" s="216"/>
      <c r="BK432" s="216"/>
      <c r="BL432" s="216"/>
      <c r="BM432" s="53"/>
    </row>
    <row r="433" spans="1:65">
      <c r="A433" s="29"/>
      <c r="B433" s="3" t="s">
        <v>87</v>
      </c>
      <c r="C433" s="28"/>
      <c r="D433" s="13">
        <v>1.5202354861220294E-16</v>
      </c>
      <c r="E433" s="13">
        <v>1.6520528161010361E-2</v>
      </c>
      <c r="F433" s="13">
        <v>1.5202354861220294E-16</v>
      </c>
      <c r="G433" s="13">
        <v>3.9528470752104777E-2</v>
      </c>
      <c r="H433" s="13">
        <v>2.7148784947816317E-2</v>
      </c>
      <c r="I433" s="15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9"/>
      <c r="B434" s="3" t="s">
        <v>270</v>
      </c>
      <c r="C434" s="28"/>
      <c r="D434" s="13">
        <v>0.10312239003493251</v>
      </c>
      <c r="E434" s="13">
        <v>-2.5166106888216966E-3</v>
      </c>
      <c r="F434" s="13">
        <v>0.10312239003493251</v>
      </c>
      <c r="G434" s="13">
        <v>-0.11750208797205397</v>
      </c>
      <c r="H434" s="13">
        <v>-8.6226081408988908E-2</v>
      </c>
      <c r="I434" s="15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9"/>
      <c r="B435" s="44" t="s">
        <v>271</v>
      </c>
      <c r="C435" s="45"/>
      <c r="D435" s="43">
        <v>0.67</v>
      </c>
      <c r="E435" s="43">
        <v>0</v>
      </c>
      <c r="F435" s="43">
        <v>0.67</v>
      </c>
      <c r="G435" s="43">
        <v>0.73</v>
      </c>
      <c r="H435" s="43">
        <v>0.53</v>
      </c>
      <c r="I435" s="15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30"/>
      <c r="C436" s="20"/>
      <c r="D436" s="20"/>
      <c r="E436" s="20"/>
      <c r="F436" s="20"/>
      <c r="G436" s="20"/>
      <c r="H436" s="20"/>
      <c r="BM436" s="52"/>
    </row>
    <row r="437" spans="1:65" ht="15">
      <c r="B437" s="8" t="s">
        <v>602</v>
      </c>
      <c r="BM437" s="27" t="s">
        <v>67</v>
      </c>
    </row>
    <row r="438" spans="1:65" ht="15">
      <c r="A438" s="24" t="s">
        <v>14</v>
      </c>
      <c r="B438" s="18" t="s">
        <v>115</v>
      </c>
      <c r="C438" s="15" t="s">
        <v>116</v>
      </c>
      <c r="D438" s="16" t="s">
        <v>238</v>
      </c>
      <c r="E438" s="17" t="s">
        <v>238</v>
      </c>
      <c r="F438" s="17" t="s">
        <v>238</v>
      </c>
      <c r="G438" s="17" t="s">
        <v>238</v>
      </c>
      <c r="H438" s="17" t="s">
        <v>238</v>
      </c>
      <c r="I438" s="17" t="s">
        <v>238</v>
      </c>
      <c r="J438" s="17" t="s">
        <v>238</v>
      </c>
      <c r="K438" s="17" t="s">
        <v>238</v>
      </c>
      <c r="L438" s="17" t="s">
        <v>238</v>
      </c>
      <c r="M438" s="17" t="s">
        <v>238</v>
      </c>
      <c r="N438" s="17" t="s">
        <v>238</v>
      </c>
      <c r="O438" s="17" t="s">
        <v>238</v>
      </c>
      <c r="P438" s="17" t="s">
        <v>238</v>
      </c>
      <c r="Q438" s="17" t="s">
        <v>238</v>
      </c>
      <c r="R438" s="17" t="s">
        <v>238</v>
      </c>
      <c r="S438" s="150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239</v>
      </c>
      <c r="C439" s="9" t="s">
        <v>239</v>
      </c>
      <c r="D439" s="148" t="s">
        <v>243</v>
      </c>
      <c r="E439" s="149" t="s">
        <v>244</v>
      </c>
      <c r="F439" s="149" t="s">
        <v>246</v>
      </c>
      <c r="G439" s="149" t="s">
        <v>247</v>
      </c>
      <c r="H439" s="149" t="s">
        <v>248</v>
      </c>
      <c r="I439" s="149" t="s">
        <v>249</v>
      </c>
      <c r="J439" s="149" t="s">
        <v>250</v>
      </c>
      <c r="K439" s="149" t="s">
        <v>251</v>
      </c>
      <c r="L439" s="149" t="s">
        <v>252</v>
      </c>
      <c r="M439" s="149" t="s">
        <v>253</v>
      </c>
      <c r="N439" s="149" t="s">
        <v>255</v>
      </c>
      <c r="O439" s="149" t="s">
        <v>273</v>
      </c>
      <c r="P439" s="149" t="s">
        <v>256</v>
      </c>
      <c r="Q439" s="149" t="s">
        <v>257</v>
      </c>
      <c r="R439" s="149" t="s">
        <v>258</v>
      </c>
      <c r="S439" s="150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275</v>
      </c>
      <c r="E440" s="11" t="s">
        <v>275</v>
      </c>
      <c r="F440" s="11" t="s">
        <v>275</v>
      </c>
      <c r="G440" s="11" t="s">
        <v>275</v>
      </c>
      <c r="H440" s="11" t="s">
        <v>276</v>
      </c>
      <c r="I440" s="11" t="s">
        <v>275</v>
      </c>
      <c r="J440" s="11" t="s">
        <v>276</v>
      </c>
      <c r="K440" s="11" t="s">
        <v>275</v>
      </c>
      <c r="L440" s="11" t="s">
        <v>275</v>
      </c>
      <c r="M440" s="11" t="s">
        <v>275</v>
      </c>
      <c r="N440" s="11" t="s">
        <v>275</v>
      </c>
      <c r="O440" s="11" t="s">
        <v>275</v>
      </c>
      <c r="P440" s="11" t="s">
        <v>275</v>
      </c>
      <c r="Q440" s="11" t="s">
        <v>276</v>
      </c>
      <c r="R440" s="11" t="s">
        <v>275</v>
      </c>
      <c r="S440" s="150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9"/>
      <c r="C441" s="9"/>
      <c r="D441" s="25" t="s">
        <v>120</v>
      </c>
      <c r="E441" s="25" t="s">
        <v>318</v>
      </c>
      <c r="F441" s="25" t="s">
        <v>317</v>
      </c>
      <c r="G441" s="25" t="s">
        <v>319</v>
      </c>
      <c r="H441" s="25" t="s">
        <v>317</v>
      </c>
      <c r="I441" s="25" t="s">
        <v>317</v>
      </c>
      <c r="J441" s="25" t="s">
        <v>319</v>
      </c>
      <c r="K441" s="25" t="s">
        <v>319</v>
      </c>
      <c r="L441" s="25" t="s">
        <v>317</v>
      </c>
      <c r="M441" s="25" t="s">
        <v>317</v>
      </c>
      <c r="N441" s="25" t="s">
        <v>317</v>
      </c>
      <c r="O441" s="25" t="s">
        <v>317</v>
      </c>
      <c r="P441" s="25" t="s">
        <v>317</v>
      </c>
      <c r="Q441" s="25" t="s">
        <v>317</v>
      </c>
      <c r="R441" s="25" t="s">
        <v>317</v>
      </c>
      <c r="S441" s="150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27">
        <v>0.04</v>
      </c>
      <c r="E442" s="228" t="s">
        <v>110</v>
      </c>
      <c r="F442" s="228">
        <v>0.06</v>
      </c>
      <c r="G442" s="227">
        <v>3.7999999999999999E-2</v>
      </c>
      <c r="H442" s="227">
        <v>0.03</v>
      </c>
      <c r="I442" s="227">
        <v>2.4E-2</v>
      </c>
      <c r="J442" s="227">
        <v>0.03</v>
      </c>
      <c r="K442" s="227">
        <v>3.6999999999999998E-2</v>
      </c>
      <c r="L442" s="227">
        <v>3.2000000000000001E-2</v>
      </c>
      <c r="M442" s="227">
        <v>3.9E-2</v>
      </c>
      <c r="N442" s="227">
        <v>3.5999999999999997E-2</v>
      </c>
      <c r="O442" s="227">
        <v>3.4000000000000002E-2</v>
      </c>
      <c r="P442" s="227">
        <v>3.5509954066666662E-2</v>
      </c>
      <c r="Q442" s="227">
        <v>3.4000000000000002E-2</v>
      </c>
      <c r="R442" s="227">
        <v>3.4000000000000002E-2</v>
      </c>
      <c r="S442" s="215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  <c r="AL442" s="216"/>
      <c r="AM442" s="216"/>
      <c r="AN442" s="216"/>
      <c r="AO442" s="216"/>
      <c r="AP442" s="216"/>
      <c r="AQ442" s="216"/>
      <c r="AR442" s="216"/>
      <c r="AS442" s="216"/>
      <c r="AT442" s="216"/>
      <c r="AU442" s="216"/>
      <c r="AV442" s="216"/>
      <c r="AW442" s="216"/>
      <c r="AX442" s="216"/>
      <c r="AY442" s="216"/>
      <c r="AZ442" s="216"/>
      <c r="BA442" s="216"/>
      <c r="BB442" s="216"/>
      <c r="BC442" s="216"/>
      <c r="BD442" s="216"/>
      <c r="BE442" s="216"/>
      <c r="BF442" s="216"/>
      <c r="BG442" s="216"/>
      <c r="BH442" s="216"/>
      <c r="BI442" s="216"/>
      <c r="BJ442" s="216"/>
      <c r="BK442" s="216"/>
      <c r="BL442" s="216"/>
      <c r="BM442" s="229">
        <v>1</v>
      </c>
    </row>
    <row r="443" spans="1:65">
      <c r="A443" s="29"/>
      <c r="B443" s="19">
        <v>1</v>
      </c>
      <c r="C443" s="9">
        <v>2</v>
      </c>
      <c r="D443" s="23">
        <v>0.04</v>
      </c>
      <c r="E443" s="230" t="s">
        <v>110</v>
      </c>
      <c r="F443" s="230">
        <v>0.06</v>
      </c>
      <c r="G443" s="23">
        <v>3.5999999999999997E-2</v>
      </c>
      <c r="H443" s="23">
        <v>0.03</v>
      </c>
      <c r="I443" s="23">
        <v>2.8000000000000001E-2</v>
      </c>
      <c r="J443" s="23">
        <v>0.04</v>
      </c>
      <c r="K443" s="23">
        <v>3.5999999999999997E-2</v>
      </c>
      <c r="L443" s="23">
        <v>3.5000000000000003E-2</v>
      </c>
      <c r="M443" s="23">
        <v>3.9E-2</v>
      </c>
      <c r="N443" s="23">
        <v>3.6999999999999998E-2</v>
      </c>
      <c r="O443" s="23">
        <v>3.5000000000000003E-2</v>
      </c>
      <c r="P443" s="23">
        <v>3.4268514499999993E-2</v>
      </c>
      <c r="Q443" s="23">
        <v>3.5000000000000003E-2</v>
      </c>
      <c r="R443" s="23">
        <v>0.03</v>
      </c>
      <c r="S443" s="215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  <c r="AL443" s="216"/>
      <c r="AM443" s="216"/>
      <c r="AN443" s="216"/>
      <c r="AO443" s="216"/>
      <c r="AP443" s="216"/>
      <c r="AQ443" s="216"/>
      <c r="AR443" s="216"/>
      <c r="AS443" s="216"/>
      <c r="AT443" s="216"/>
      <c r="AU443" s="216"/>
      <c r="AV443" s="216"/>
      <c r="AW443" s="216"/>
      <c r="AX443" s="216"/>
      <c r="AY443" s="216"/>
      <c r="AZ443" s="216"/>
      <c r="BA443" s="216"/>
      <c r="BB443" s="216"/>
      <c r="BC443" s="216"/>
      <c r="BD443" s="216"/>
      <c r="BE443" s="216"/>
      <c r="BF443" s="216"/>
      <c r="BG443" s="216"/>
      <c r="BH443" s="216"/>
      <c r="BI443" s="216"/>
      <c r="BJ443" s="216"/>
      <c r="BK443" s="216"/>
      <c r="BL443" s="216"/>
      <c r="BM443" s="229" t="e">
        <v>#N/A</v>
      </c>
    </row>
    <row r="444" spans="1:65">
      <c r="A444" s="29"/>
      <c r="B444" s="19">
        <v>1</v>
      </c>
      <c r="C444" s="9">
        <v>3</v>
      </c>
      <c r="D444" s="23">
        <v>0.04</v>
      </c>
      <c r="E444" s="230" t="s">
        <v>110</v>
      </c>
      <c r="F444" s="230">
        <v>7.0000000000000007E-2</v>
      </c>
      <c r="G444" s="23">
        <v>3.5999999999999997E-2</v>
      </c>
      <c r="H444" s="23">
        <v>0.04</v>
      </c>
      <c r="I444" s="23">
        <v>3.3000000000000002E-2</v>
      </c>
      <c r="J444" s="23">
        <v>0.03</v>
      </c>
      <c r="K444" s="23">
        <v>3.5000000000000003E-2</v>
      </c>
      <c r="L444" s="23">
        <v>3.2000000000000001E-2</v>
      </c>
      <c r="M444" s="23">
        <v>3.9E-2</v>
      </c>
      <c r="N444" s="23">
        <v>4.2999999999999997E-2</v>
      </c>
      <c r="O444" s="23">
        <v>3.4000000000000002E-2</v>
      </c>
      <c r="P444" s="23">
        <v>3.5062478433333336E-2</v>
      </c>
      <c r="Q444" s="23">
        <v>3.3000000000000002E-2</v>
      </c>
      <c r="R444" s="23">
        <v>3.2000000000000001E-2</v>
      </c>
      <c r="S444" s="215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  <c r="AL444" s="216"/>
      <c r="AM444" s="216"/>
      <c r="AN444" s="216"/>
      <c r="AO444" s="216"/>
      <c r="AP444" s="216"/>
      <c r="AQ444" s="216"/>
      <c r="AR444" s="216"/>
      <c r="AS444" s="216"/>
      <c r="AT444" s="216"/>
      <c r="AU444" s="216"/>
      <c r="AV444" s="216"/>
      <c r="AW444" s="216"/>
      <c r="AX444" s="216"/>
      <c r="AY444" s="216"/>
      <c r="AZ444" s="216"/>
      <c r="BA444" s="216"/>
      <c r="BB444" s="216"/>
      <c r="BC444" s="216"/>
      <c r="BD444" s="216"/>
      <c r="BE444" s="216"/>
      <c r="BF444" s="216"/>
      <c r="BG444" s="216"/>
      <c r="BH444" s="216"/>
      <c r="BI444" s="216"/>
      <c r="BJ444" s="216"/>
      <c r="BK444" s="216"/>
      <c r="BL444" s="216"/>
      <c r="BM444" s="229">
        <v>16</v>
      </c>
    </row>
    <row r="445" spans="1:65">
      <c r="A445" s="29"/>
      <c r="B445" s="19">
        <v>1</v>
      </c>
      <c r="C445" s="9">
        <v>4</v>
      </c>
      <c r="D445" s="23">
        <v>0.04</v>
      </c>
      <c r="E445" s="230" t="s">
        <v>110</v>
      </c>
      <c r="F445" s="230">
        <v>0.06</v>
      </c>
      <c r="G445" s="23">
        <v>3.9E-2</v>
      </c>
      <c r="H445" s="23">
        <v>0.03</v>
      </c>
      <c r="I445" s="23">
        <v>3.5999999999999997E-2</v>
      </c>
      <c r="J445" s="23">
        <v>0.03</v>
      </c>
      <c r="K445" s="23">
        <v>3.7999999999999999E-2</v>
      </c>
      <c r="L445" s="23">
        <v>3.2000000000000001E-2</v>
      </c>
      <c r="M445" s="23">
        <v>3.5999999999999997E-2</v>
      </c>
      <c r="N445" s="23">
        <v>4.1000000000000002E-2</v>
      </c>
      <c r="O445" s="23">
        <v>3.2000000000000001E-2</v>
      </c>
      <c r="P445" s="23">
        <v>3.4509285100000002E-2</v>
      </c>
      <c r="Q445" s="23">
        <v>3.3000000000000002E-2</v>
      </c>
      <c r="R445" s="23">
        <v>3.5000000000000003E-2</v>
      </c>
      <c r="S445" s="215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  <c r="AE445" s="216"/>
      <c r="AF445" s="216"/>
      <c r="AG445" s="216"/>
      <c r="AH445" s="216"/>
      <c r="AI445" s="216"/>
      <c r="AJ445" s="216"/>
      <c r="AK445" s="216"/>
      <c r="AL445" s="216"/>
      <c r="AM445" s="216"/>
      <c r="AN445" s="216"/>
      <c r="AO445" s="216"/>
      <c r="AP445" s="216"/>
      <c r="AQ445" s="216"/>
      <c r="AR445" s="216"/>
      <c r="AS445" s="216"/>
      <c r="AT445" s="216"/>
      <c r="AU445" s="216"/>
      <c r="AV445" s="216"/>
      <c r="AW445" s="216"/>
      <c r="AX445" s="216"/>
      <c r="AY445" s="216"/>
      <c r="AZ445" s="216"/>
      <c r="BA445" s="216"/>
      <c r="BB445" s="216"/>
      <c r="BC445" s="216"/>
      <c r="BD445" s="216"/>
      <c r="BE445" s="216"/>
      <c r="BF445" s="216"/>
      <c r="BG445" s="216"/>
      <c r="BH445" s="216"/>
      <c r="BI445" s="216"/>
      <c r="BJ445" s="216"/>
      <c r="BK445" s="216"/>
      <c r="BL445" s="216"/>
      <c r="BM445" s="229">
        <v>3.4967950151282054E-2</v>
      </c>
    </row>
    <row r="446" spans="1:65">
      <c r="A446" s="29"/>
      <c r="B446" s="19">
        <v>1</v>
      </c>
      <c r="C446" s="9">
        <v>5</v>
      </c>
      <c r="D446" s="23">
        <v>0.04</v>
      </c>
      <c r="E446" s="230" t="s">
        <v>110</v>
      </c>
      <c r="F446" s="230">
        <v>0.06</v>
      </c>
      <c r="G446" s="23">
        <v>3.5999999999999997E-2</v>
      </c>
      <c r="H446" s="23">
        <v>0.04</v>
      </c>
      <c r="I446" s="23">
        <v>3.6999999999999998E-2</v>
      </c>
      <c r="J446" s="23">
        <v>0.03</v>
      </c>
      <c r="K446" s="23">
        <v>3.5999999999999997E-2</v>
      </c>
      <c r="L446" s="23">
        <v>3.5999999999999997E-2</v>
      </c>
      <c r="M446" s="23">
        <v>3.5999999999999997E-2</v>
      </c>
      <c r="N446" s="23">
        <v>0.04</v>
      </c>
      <c r="O446" s="23">
        <v>3.5000000000000003E-2</v>
      </c>
      <c r="P446" s="23">
        <v>3.4114391533333337E-2</v>
      </c>
      <c r="Q446" s="23">
        <v>3.2000000000000001E-2</v>
      </c>
      <c r="R446" s="23">
        <v>3.1E-2</v>
      </c>
      <c r="S446" s="215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  <c r="AE446" s="216"/>
      <c r="AF446" s="216"/>
      <c r="AG446" s="216"/>
      <c r="AH446" s="216"/>
      <c r="AI446" s="216"/>
      <c r="AJ446" s="216"/>
      <c r="AK446" s="216"/>
      <c r="AL446" s="216"/>
      <c r="AM446" s="216"/>
      <c r="AN446" s="216"/>
      <c r="AO446" s="216"/>
      <c r="AP446" s="216"/>
      <c r="AQ446" s="216"/>
      <c r="AR446" s="216"/>
      <c r="AS446" s="216"/>
      <c r="AT446" s="216"/>
      <c r="AU446" s="216"/>
      <c r="AV446" s="216"/>
      <c r="AW446" s="216"/>
      <c r="AX446" s="216"/>
      <c r="AY446" s="216"/>
      <c r="AZ446" s="216"/>
      <c r="BA446" s="216"/>
      <c r="BB446" s="216"/>
      <c r="BC446" s="216"/>
      <c r="BD446" s="216"/>
      <c r="BE446" s="216"/>
      <c r="BF446" s="216"/>
      <c r="BG446" s="216"/>
      <c r="BH446" s="216"/>
      <c r="BI446" s="216"/>
      <c r="BJ446" s="216"/>
      <c r="BK446" s="216"/>
      <c r="BL446" s="216"/>
      <c r="BM446" s="229">
        <v>148</v>
      </c>
    </row>
    <row r="447" spans="1:65">
      <c r="A447" s="29"/>
      <c r="B447" s="19">
        <v>1</v>
      </c>
      <c r="C447" s="9">
        <v>6</v>
      </c>
      <c r="D447" s="23">
        <v>0.03</v>
      </c>
      <c r="E447" s="230" t="s">
        <v>110</v>
      </c>
      <c r="F447" s="230">
        <v>7.0000000000000007E-2</v>
      </c>
      <c r="G447" s="23">
        <v>3.7999999999999999E-2</v>
      </c>
      <c r="H447" s="23">
        <v>0.03</v>
      </c>
      <c r="I447" s="23">
        <v>3.1E-2</v>
      </c>
      <c r="J447" s="23">
        <v>0.04</v>
      </c>
      <c r="K447" s="23">
        <v>3.9E-2</v>
      </c>
      <c r="L447" s="23">
        <v>3.1E-2</v>
      </c>
      <c r="M447" s="23">
        <v>3.4000000000000002E-2</v>
      </c>
      <c r="N447" s="23">
        <v>4.2000000000000003E-2</v>
      </c>
      <c r="O447" s="23">
        <v>3.4000000000000002E-2</v>
      </c>
      <c r="P447" s="23">
        <v>3.5035488166666663E-2</v>
      </c>
      <c r="Q447" s="23">
        <v>3.2000000000000001E-2</v>
      </c>
      <c r="R447" s="23">
        <v>3.1E-2</v>
      </c>
      <c r="S447" s="215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G447" s="216"/>
      <c r="AH447" s="216"/>
      <c r="AI447" s="216"/>
      <c r="AJ447" s="216"/>
      <c r="AK447" s="216"/>
      <c r="AL447" s="216"/>
      <c r="AM447" s="216"/>
      <c r="AN447" s="216"/>
      <c r="AO447" s="216"/>
      <c r="AP447" s="216"/>
      <c r="AQ447" s="216"/>
      <c r="AR447" s="216"/>
      <c r="AS447" s="216"/>
      <c r="AT447" s="216"/>
      <c r="AU447" s="216"/>
      <c r="AV447" s="216"/>
      <c r="AW447" s="216"/>
      <c r="AX447" s="216"/>
      <c r="AY447" s="216"/>
      <c r="AZ447" s="216"/>
      <c r="BA447" s="216"/>
      <c r="BB447" s="216"/>
      <c r="BC447" s="216"/>
      <c r="BD447" s="216"/>
      <c r="BE447" s="216"/>
      <c r="BF447" s="216"/>
      <c r="BG447" s="216"/>
      <c r="BH447" s="216"/>
      <c r="BI447" s="216"/>
      <c r="BJ447" s="216"/>
      <c r="BK447" s="216"/>
      <c r="BL447" s="216"/>
      <c r="BM447" s="53"/>
    </row>
    <row r="448" spans="1:65">
      <c r="A448" s="29"/>
      <c r="B448" s="20" t="s">
        <v>267</v>
      </c>
      <c r="C448" s="12"/>
      <c r="D448" s="231">
        <v>3.8333333333333337E-2</v>
      </c>
      <c r="E448" s="231" t="s">
        <v>663</v>
      </c>
      <c r="F448" s="231">
        <v>6.3333333333333339E-2</v>
      </c>
      <c r="G448" s="231">
        <v>3.7166666666666667E-2</v>
      </c>
      <c r="H448" s="231">
        <v>3.3333333333333333E-2</v>
      </c>
      <c r="I448" s="231">
        <v>3.15E-2</v>
      </c>
      <c r="J448" s="231">
        <v>3.3333333333333333E-2</v>
      </c>
      <c r="K448" s="231">
        <v>3.6833333333333336E-2</v>
      </c>
      <c r="L448" s="231">
        <v>3.3000000000000002E-2</v>
      </c>
      <c r="M448" s="231">
        <v>3.7166666666666667E-2</v>
      </c>
      <c r="N448" s="231">
        <v>3.9833333333333339E-2</v>
      </c>
      <c r="O448" s="231">
        <v>3.4000000000000002E-2</v>
      </c>
      <c r="P448" s="231">
        <v>3.4750018633333331E-2</v>
      </c>
      <c r="Q448" s="231">
        <v>3.3166666666666671E-2</v>
      </c>
      <c r="R448" s="231">
        <v>3.216666666666667E-2</v>
      </c>
      <c r="S448" s="215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  <c r="AL448" s="216"/>
      <c r="AM448" s="216"/>
      <c r="AN448" s="216"/>
      <c r="AO448" s="216"/>
      <c r="AP448" s="216"/>
      <c r="AQ448" s="216"/>
      <c r="AR448" s="216"/>
      <c r="AS448" s="216"/>
      <c r="AT448" s="216"/>
      <c r="AU448" s="216"/>
      <c r="AV448" s="216"/>
      <c r="AW448" s="216"/>
      <c r="AX448" s="216"/>
      <c r="AY448" s="216"/>
      <c r="AZ448" s="216"/>
      <c r="BA448" s="216"/>
      <c r="BB448" s="216"/>
      <c r="BC448" s="216"/>
      <c r="BD448" s="216"/>
      <c r="BE448" s="216"/>
      <c r="BF448" s="216"/>
      <c r="BG448" s="216"/>
      <c r="BH448" s="216"/>
      <c r="BI448" s="216"/>
      <c r="BJ448" s="216"/>
      <c r="BK448" s="216"/>
      <c r="BL448" s="216"/>
      <c r="BM448" s="53"/>
    </row>
    <row r="449" spans="1:65">
      <c r="A449" s="29"/>
      <c r="B449" s="3" t="s">
        <v>268</v>
      </c>
      <c r="C449" s="28"/>
      <c r="D449" s="23">
        <v>0.04</v>
      </c>
      <c r="E449" s="23" t="s">
        <v>663</v>
      </c>
      <c r="F449" s="23">
        <v>0.06</v>
      </c>
      <c r="G449" s="23">
        <v>3.6999999999999998E-2</v>
      </c>
      <c r="H449" s="23">
        <v>0.03</v>
      </c>
      <c r="I449" s="23">
        <v>3.2000000000000001E-2</v>
      </c>
      <c r="J449" s="23">
        <v>0.03</v>
      </c>
      <c r="K449" s="23">
        <v>3.6499999999999998E-2</v>
      </c>
      <c r="L449" s="23">
        <v>3.2000000000000001E-2</v>
      </c>
      <c r="M449" s="23">
        <v>3.7499999999999999E-2</v>
      </c>
      <c r="N449" s="23">
        <v>4.0500000000000001E-2</v>
      </c>
      <c r="O449" s="23">
        <v>3.4000000000000002E-2</v>
      </c>
      <c r="P449" s="23">
        <v>3.4772386633333333E-2</v>
      </c>
      <c r="Q449" s="23">
        <v>3.3000000000000002E-2</v>
      </c>
      <c r="R449" s="23">
        <v>3.15E-2</v>
      </c>
      <c r="S449" s="215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  <c r="AL449" s="216"/>
      <c r="AM449" s="216"/>
      <c r="AN449" s="216"/>
      <c r="AO449" s="216"/>
      <c r="AP449" s="216"/>
      <c r="AQ449" s="216"/>
      <c r="AR449" s="216"/>
      <c r="AS449" s="216"/>
      <c r="AT449" s="216"/>
      <c r="AU449" s="216"/>
      <c r="AV449" s="216"/>
      <c r="AW449" s="216"/>
      <c r="AX449" s="216"/>
      <c r="AY449" s="216"/>
      <c r="AZ449" s="216"/>
      <c r="BA449" s="216"/>
      <c r="BB449" s="216"/>
      <c r="BC449" s="216"/>
      <c r="BD449" s="216"/>
      <c r="BE449" s="216"/>
      <c r="BF449" s="216"/>
      <c r="BG449" s="216"/>
      <c r="BH449" s="216"/>
      <c r="BI449" s="216"/>
      <c r="BJ449" s="216"/>
      <c r="BK449" s="216"/>
      <c r="BL449" s="216"/>
      <c r="BM449" s="53"/>
    </row>
    <row r="450" spans="1:65">
      <c r="A450" s="29"/>
      <c r="B450" s="3" t="s">
        <v>269</v>
      </c>
      <c r="C450" s="28"/>
      <c r="D450" s="23">
        <v>4.0824829046386306E-3</v>
      </c>
      <c r="E450" s="23" t="s">
        <v>663</v>
      </c>
      <c r="F450" s="23">
        <v>5.1639777949432268E-3</v>
      </c>
      <c r="G450" s="23">
        <v>1.329160135825127E-3</v>
      </c>
      <c r="H450" s="23">
        <v>5.1639777949432242E-3</v>
      </c>
      <c r="I450" s="23">
        <v>4.9295030175464938E-3</v>
      </c>
      <c r="J450" s="23">
        <v>5.1639777949432234E-3</v>
      </c>
      <c r="K450" s="23">
        <v>1.471960144387974E-3</v>
      </c>
      <c r="L450" s="23">
        <v>2E-3</v>
      </c>
      <c r="M450" s="23">
        <v>2.1369760566432808E-3</v>
      </c>
      <c r="N450" s="23">
        <v>2.7868739954771318E-3</v>
      </c>
      <c r="O450" s="23">
        <v>1.0954451150103333E-3</v>
      </c>
      <c r="P450" s="23">
        <v>5.3859939076381276E-4</v>
      </c>
      <c r="Q450" s="23">
        <v>1.1690451944500132E-3</v>
      </c>
      <c r="R450" s="23">
        <v>1.9407902170679534E-3</v>
      </c>
      <c r="S450" s="215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216"/>
      <c r="AY450" s="216"/>
      <c r="AZ450" s="216"/>
      <c r="BA450" s="216"/>
      <c r="BB450" s="216"/>
      <c r="BC450" s="216"/>
      <c r="BD450" s="216"/>
      <c r="BE450" s="216"/>
      <c r="BF450" s="216"/>
      <c r="BG450" s="216"/>
      <c r="BH450" s="216"/>
      <c r="BI450" s="216"/>
      <c r="BJ450" s="216"/>
      <c r="BK450" s="216"/>
      <c r="BL450" s="216"/>
      <c r="BM450" s="53"/>
    </row>
    <row r="451" spans="1:65">
      <c r="A451" s="29"/>
      <c r="B451" s="3" t="s">
        <v>87</v>
      </c>
      <c r="C451" s="28"/>
      <c r="D451" s="13">
        <v>0.10649955403405122</v>
      </c>
      <c r="E451" s="13" t="s">
        <v>663</v>
      </c>
      <c r="F451" s="13">
        <v>8.1536491499103581E-2</v>
      </c>
      <c r="G451" s="13">
        <v>3.5762156120855433E-2</v>
      </c>
      <c r="H451" s="13">
        <v>0.15491933384829673</v>
      </c>
      <c r="I451" s="13">
        <v>0.15649215928719029</v>
      </c>
      <c r="J451" s="13">
        <v>0.1549193338482967</v>
      </c>
      <c r="K451" s="13">
        <v>3.9962718852162189E-2</v>
      </c>
      <c r="L451" s="13">
        <v>6.0606060606060608E-2</v>
      </c>
      <c r="M451" s="13">
        <v>5.7497113631657777E-2</v>
      </c>
      <c r="N451" s="13">
        <v>6.9963363903191578E-2</v>
      </c>
      <c r="O451" s="13">
        <v>3.2218973970892156E-2</v>
      </c>
      <c r="P451" s="13">
        <v>1.5499254732691595E-2</v>
      </c>
      <c r="Q451" s="13">
        <v>3.524759380251296E-2</v>
      </c>
      <c r="R451" s="13">
        <v>6.0335447162734299E-2</v>
      </c>
      <c r="S451" s="150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9"/>
      <c r="B452" s="3" t="s">
        <v>270</v>
      </c>
      <c r="C452" s="28"/>
      <c r="D452" s="13">
        <v>9.6241934900147319E-2</v>
      </c>
      <c r="E452" s="13" t="s">
        <v>663</v>
      </c>
      <c r="F452" s="13">
        <v>0.81118232722633032</v>
      </c>
      <c r="G452" s="13">
        <v>6.2878049924925294E-2</v>
      </c>
      <c r="H452" s="13">
        <v>-4.6746143565089437E-2</v>
      </c>
      <c r="I452" s="13">
        <v>-9.9175105669009445E-2</v>
      </c>
      <c r="J452" s="13">
        <v>-4.6746143565089437E-2</v>
      </c>
      <c r="K452" s="13">
        <v>5.3345511360576303E-2</v>
      </c>
      <c r="L452" s="13">
        <v>-5.6278682129438429E-2</v>
      </c>
      <c r="M452" s="13">
        <v>6.2878049924925294E-2</v>
      </c>
      <c r="N452" s="13">
        <v>0.13913835843971833</v>
      </c>
      <c r="O452" s="13">
        <v>-2.7681066436391122E-2</v>
      </c>
      <c r="P452" s="13">
        <v>-6.2323217977000578E-3</v>
      </c>
      <c r="Q452" s="13">
        <v>-5.1512412847263822E-2</v>
      </c>
      <c r="R452" s="13">
        <v>-8.011002854031124E-2</v>
      </c>
      <c r="S452" s="150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9"/>
      <c r="B453" s="44" t="s">
        <v>271</v>
      </c>
      <c r="C453" s="45"/>
      <c r="D453" s="43">
        <v>1</v>
      </c>
      <c r="E453" s="43">
        <v>4.26</v>
      </c>
      <c r="F453" s="43">
        <v>7.98</v>
      </c>
      <c r="G453" s="43">
        <v>0.67</v>
      </c>
      <c r="H453" s="43">
        <v>0.4</v>
      </c>
      <c r="I453" s="43">
        <v>0.91</v>
      </c>
      <c r="J453" s="43">
        <v>0.4</v>
      </c>
      <c r="K453" s="43">
        <v>0.57999999999999996</v>
      </c>
      <c r="L453" s="43">
        <v>0.49</v>
      </c>
      <c r="M453" s="43">
        <v>0.67</v>
      </c>
      <c r="N453" s="43">
        <v>1.42</v>
      </c>
      <c r="O453" s="43">
        <v>0.21</v>
      </c>
      <c r="P453" s="43">
        <v>0</v>
      </c>
      <c r="Q453" s="43">
        <v>0.44</v>
      </c>
      <c r="R453" s="43">
        <v>0.72</v>
      </c>
      <c r="S453" s="150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2"/>
    </row>
    <row r="455" spans="1:65" ht="15">
      <c r="B455" s="8" t="s">
        <v>603</v>
      </c>
      <c r="BM455" s="27" t="s">
        <v>298</v>
      </c>
    </row>
    <row r="456" spans="1:65" ht="15">
      <c r="A456" s="24" t="s">
        <v>213</v>
      </c>
      <c r="B456" s="18" t="s">
        <v>115</v>
      </c>
      <c r="C456" s="15" t="s">
        <v>116</v>
      </c>
      <c r="D456" s="16" t="s">
        <v>238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239</v>
      </c>
      <c r="C457" s="9" t="s">
        <v>239</v>
      </c>
      <c r="D457" s="148" t="s">
        <v>256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3</v>
      </c>
    </row>
    <row r="458" spans="1:65">
      <c r="A458" s="29"/>
      <c r="B458" s="19"/>
      <c r="C458" s="9"/>
      <c r="D458" s="10" t="s">
        <v>275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317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27">
        <v>1.1936512666666666E-3</v>
      </c>
      <c r="E460" s="215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  <c r="AE460" s="216"/>
      <c r="AF460" s="216"/>
      <c r="AG460" s="216"/>
      <c r="AH460" s="216"/>
      <c r="AI460" s="216"/>
      <c r="AJ460" s="216"/>
      <c r="AK460" s="216"/>
      <c r="AL460" s="216"/>
      <c r="AM460" s="216"/>
      <c r="AN460" s="216"/>
      <c r="AO460" s="216"/>
      <c r="AP460" s="216"/>
      <c r="AQ460" s="216"/>
      <c r="AR460" s="216"/>
      <c r="AS460" s="216"/>
      <c r="AT460" s="216"/>
      <c r="AU460" s="216"/>
      <c r="AV460" s="216"/>
      <c r="AW460" s="216"/>
      <c r="AX460" s="216"/>
      <c r="AY460" s="216"/>
      <c r="AZ460" s="216"/>
      <c r="BA460" s="216"/>
      <c r="BB460" s="216"/>
      <c r="BC460" s="216"/>
      <c r="BD460" s="216"/>
      <c r="BE460" s="216"/>
      <c r="BF460" s="216"/>
      <c r="BG460" s="216"/>
      <c r="BH460" s="216"/>
      <c r="BI460" s="216"/>
      <c r="BJ460" s="216"/>
      <c r="BK460" s="216"/>
      <c r="BL460" s="216"/>
      <c r="BM460" s="229">
        <v>1</v>
      </c>
    </row>
    <row r="461" spans="1:65">
      <c r="A461" s="29"/>
      <c r="B461" s="19">
        <v>1</v>
      </c>
      <c r="C461" s="9">
        <v>2</v>
      </c>
      <c r="D461" s="23">
        <v>1.0529821666666666E-3</v>
      </c>
      <c r="E461" s="215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  <c r="AL461" s="216"/>
      <c r="AM461" s="216"/>
      <c r="AN461" s="216"/>
      <c r="AO461" s="216"/>
      <c r="AP461" s="216"/>
      <c r="AQ461" s="216"/>
      <c r="AR461" s="216"/>
      <c r="AS461" s="216"/>
      <c r="AT461" s="216"/>
      <c r="AU461" s="216"/>
      <c r="AV461" s="216"/>
      <c r="AW461" s="216"/>
      <c r="AX461" s="216"/>
      <c r="AY461" s="216"/>
      <c r="AZ461" s="216"/>
      <c r="BA461" s="216"/>
      <c r="BB461" s="216"/>
      <c r="BC461" s="216"/>
      <c r="BD461" s="216"/>
      <c r="BE461" s="216"/>
      <c r="BF461" s="216"/>
      <c r="BG461" s="216"/>
      <c r="BH461" s="216"/>
      <c r="BI461" s="216"/>
      <c r="BJ461" s="216"/>
      <c r="BK461" s="216"/>
      <c r="BL461" s="216"/>
      <c r="BM461" s="229">
        <v>10</v>
      </c>
    </row>
    <row r="462" spans="1:65">
      <c r="A462" s="29"/>
      <c r="B462" s="19">
        <v>1</v>
      </c>
      <c r="C462" s="9">
        <v>3</v>
      </c>
      <c r="D462" s="23">
        <v>8.6880766666666673E-4</v>
      </c>
      <c r="E462" s="215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  <c r="AL462" s="216"/>
      <c r="AM462" s="216"/>
      <c r="AN462" s="216"/>
      <c r="AO462" s="216"/>
      <c r="AP462" s="216"/>
      <c r="AQ462" s="216"/>
      <c r="AR462" s="216"/>
      <c r="AS462" s="216"/>
      <c r="AT462" s="216"/>
      <c r="AU462" s="216"/>
      <c r="AV462" s="216"/>
      <c r="AW462" s="216"/>
      <c r="AX462" s="216"/>
      <c r="AY462" s="216"/>
      <c r="AZ462" s="216"/>
      <c r="BA462" s="216"/>
      <c r="BB462" s="216"/>
      <c r="BC462" s="216"/>
      <c r="BD462" s="216"/>
      <c r="BE462" s="216"/>
      <c r="BF462" s="216"/>
      <c r="BG462" s="216"/>
      <c r="BH462" s="216"/>
      <c r="BI462" s="216"/>
      <c r="BJ462" s="216"/>
      <c r="BK462" s="216"/>
      <c r="BL462" s="216"/>
      <c r="BM462" s="229">
        <v>16</v>
      </c>
    </row>
    <row r="463" spans="1:65">
      <c r="A463" s="29"/>
      <c r="B463" s="19">
        <v>1</v>
      </c>
      <c r="C463" s="9">
        <v>4</v>
      </c>
      <c r="D463" s="23">
        <v>1.1602133000000001E-3</v>
      </c>
      <c r="E463" s="215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29">
        <v>1.06403545E-3</v>
      </c>
    </row>
    <row r="464" spans="1:65">
      <c r="A464" s="29"/>
      <c r="B464" s="19">
        <v>1</v>
      </c>
      <c r="C464" s="9">
        <v>5</v>
      </c>
      <c r="D464" s="23">
        <v>1.1127995E-3</v>
      </c>
      <c r="E464" s="215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29">
        <v>16</v>
      </c>
    </row>
    <row r="465" spans="1:65">
      <c r="A465" s="29"/>
      <c r="B465" s="19">
        <v>1</v>
      </c>
      <c r="C465" s="9">
        <v>6</v>
      </c>
      <c r="D465" s="23">
        <v>9.9575879999999986E-4</v>
      </c>
      <c r="E465" s="215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53"/>
    </row>
    <row r="466" spans="1:65">
      <c r="A466" s="29"/>
      <c r="B466" s="20" t="s">
        <v>267</v>
      </c>
      <c r="C466" s="12"/>
      <c r="D466" s="231">
        <v>1.06403545E-3</v>
      </c>
      <c r="E466" s="215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53"/>
    </row>
    <row r="467" spans="1:65">
      <c r="A467" s="29"/>
      <c r="B467" s="3" t="s">
        <v>268</v>
      </c>
      <c r="C467" s="28"/>
      <c r="D467" s="23">
        <v>1.0828908333333333E-3</v>
      </c>
      <c r="E467" s="215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53"/>
    </row>
    <row r="468" spans="1:65">
      <c r="A468" s="29"/>
      <c r="B468" s="3" t="s">
        <v>269</v>
      </c>
      <c r="C468" s="28"/>
      <c r="D468" s="23">
        <v>1.1943712548961344E-4</v>
      </c>
      <c r="E468" s="215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53"/>
    </row>
    <row r="469" spans="1:65">
      <c r="A469" s="29"/>
      <c r="B469" s="3" t="s">
        <v>87</v>
      </c>
      <c r="C469" s="28"/>
      <c r="D469" s="13">
        <v>0.11224919760860734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9"/>
      <c r="B470" s="3" t="s">
        <v>270</v>
      </c>
      <c r="C470" s="28"/>
      <c r="D470" s="13">
        <v>0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9"/>
      <c r="B471" s="44" t="s">
        <v>271</v>
      </c>
      <c r="C471" s="45"/>
      <c r="D471" s="43" t="s">
        <v>272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30"/>
      <c r="C472" s="20"/>
      <c r="D472" s="20"/>
      <c r="BM472" s="52"/>
    </row>
    <row r="473" spans="1:65" ht="15">
      <c r="B473" s="8" t="s">
        <v>604</v>
      </c>
      <c r="BM473" s="27" t="s">
        <v>67</v>
      </c>
    </row>
    <row r="474" spans="1:65" ht="15">
      <c r="A474" s="24" t="s">
        <v>54</v>
      </c>
      <c r="B474" s="18" t="s">
        <v>115</v>
      </c>
      <c r="C474" s="15" t="s">
        <v>116</v>
      </c>
      <c r="D474" s="16" t="s">
        <v>238</v>
      </c>
      <c r="E474" s="17" t="s">
        <v>238</v>
      </c>
      <c r="F474" s="17" t="s">
        <v>238</v>
      </c>
      <c r="G474" s="17" t="s">
        <v>238</v>
      </c>
      <c r="H474" s="17" t="s">
        <v>238</v>
      </c>
      <c r="I474" s="17" t="s">
        <v>238</v>
      </c>
      <c r="J474" s="17" t="s">
        <v>238</v>
      </c>
      <c r="K474" s="17" t="s">
        <v>238</v>
      </c>
      <c r="L474" s="17" t="s">
        <v>238</v>
      </c>
      <c r="M474" s="17" t="s">
        <v>238</v>
      </c>
      <c r="N474" s="17" t="s">
        <v>238</v>
      </c>
      <c r="O474" s="17" t="s">
        <v>238</v>
      </c>
      <c r="P474" s="17" t="s">
        <v>238</v>
      </c>
      <c r="Q474" s="17" t="s">
        <v>238</v>
      </c>
      <c r="R474" s="17" t="s">
        <v>238</v>
      </c>
      <c r="S474" s="150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239</v>
      </c>
      <c r="C475" s="9" t="s">
        <v>239</v>
      </c>
      <c r="D475" s="148" t="s">
        <v>243</v>
      </c>
      <c r="E475" s="149" t="s">
        <v>244</v>
      </c>
      <c r="F475" s="149" t="s">
        <v>245</v>
      </c>
      <c r="G475" s="149" t="s">
        <v>246</v>
      </c>
      <c r="H475" s="149" t="s">
        <v>247</v>
      </c>
      <c r="I475" s="149" t="s">
        <v>248</v>
      </c>
      <c r="J475" s="149" t="s">
        <v>249</v>
      </c>
      <c r="K475" s="149" t="s">
        <v>250</v>
      </c>
      <c r="L475" s="149" t="s">
        <v>251</v>
      </c>
      <c r="M475" s="149" t="s">
        <v>252</v>
      </c>
      <c r="N475" s="149" t="s">
        <v>253</v>
      </c>
      <c r="O475" s="149" t="s">
        <v>255</v>
      </c>
      <c r="P475" s="149" t="s">
        <v>273</v>
      </c>
      <c r="Q475" s="149" t="s">
        <v>257</v>
      </c>
      <c r="R475" s="149" t="s">
        <v>258</v>
      </c>
      <c r="S475" s="150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1</v>
      </c>
    </row>
    <row r="476" spans="1:65">
      <c r="A476" s="29"/>
      <c r="B476" s="19"/>
      <c r="C476" s="9"/>
      <c r="D476" s="10" t="s">
        <v>275</v>
      </c>
      <c r="E476" s="11" t="s">
        <v>275</v>
      </c>
      <c r="F476" s="11" t="s">
        <v>316</v>
      </c>
      <c r="G476" s="11" t="s">
        <v>275</v>
      </c>
      <c r="H476" s="11" t="s">
        <v>316</v>
      </c>
      <c r="I476" s="11" t="s">
        <v>276</v>
      </c>
      <c r="J476" s="11" t="s">
        <v>275</v>
      </c>
      <c r="K476" s="11" t="s">
        <v>276</v>
      </c>
      <c r="L476" s="11" t="s">
        <v>275</v>
      </c>
      <c r="M476" s="11" t="s">
        <v>275</v>
      </c>
      <c r="N476" s="11" t="s">
        <v>275</v>
      </c>
      <c r="O476" s="11" t="s">
        <v>275</v>
      </c>
      <c r="P476" s="11" t="s">
        <v>275</v>
      </c>
      <c r="Q476" s="11" t="s">
        <v>276</v>
      </c>
      <c r="R476" s="11" t="s">
        <v>275</v>
      </c>
      <c r="S476" s="150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3</v>
      </c>
    </row>
    <row r="477" spans="1:65">
      <c r="A477" s="29"/>
      <c r="B477" s="19"/>
      <c r="C477" s="9"/>
      <c r="D477" s="25" t="s">
        <v>120</v>
      </c>
      <c r="E477" s="25" t="s">
        <v>318</v>
      </c>
      <c r="F477" s="25" t="s">
        <v>317</v>
      </c>
      <c r="G477" s="25" t="s">
        <v>317</v>
      </c>
      <c r="H477" s="25" t="s">
        <v>319</v>
      </c>
      <c r="I477" s="25" t="s">
        <v>317</v>
      </c>
      <c r="J477" s="25" t="s">
        <v>317</v>
      </c>
      <c r="K477" s="25" t="s">
        <v>319</v>
      </c>
      <c r="L477" s="25" t="s">
        <v>319</v>
      </c>
      <c r="M477" s="25" t="s">
        <v>317</v>
      </c>
      <c r="N477" s="25" t="s">
        <v>317</v>
      </c>
      <c r="O477" s="25" t="s">
        <v>317</v>
      </c>
      <c r="P477" s="25" t="s">
        <v>317</v>
      </c>
      <c r="Q477" s="25" t="s">
        <v>317</v>
      </c>
      <c r="R477" s="25" t="s">
        <v>317</v>
      </c>
      <c r="S477" s="150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</v>
      </c>
    </row>
    <row r="478" spans="1:65">
      <c r="A478" s="29"/>
      <c r="B478" s="18">
        <v>1</v>
      </c>
      <c r="C478" s="14">
        <v>1</v>
      </c>
      <c r="D478" s="227">
        <v>0.26029999999999998</v>
      </c>
      <c r="E478" s="227">
        <v>0.26026697819628558</v>
      </c>
      <c r="F478" s="227">
        <v>0.25</v>
      </c>
      <c r="G478" s="227">
        <v>0.27</v>
      </c>
      <c r="H478" s="227">
        <v>0.27800000000000002</v>
      </c>
      <c r="I478" s="233">
        <v>0.22</v>
      </c>
      <c r="J478" s="228">
        <v>0.39</v>
      </c>
      <c r="K478" s="227">
        <v>0.26</v>
      </c>
      <c r="L478" s="227">
        <v>0.2467</v>
      </c>
      <c r="M478" s="227">
        <v>0.25</v>
      </c>
      <c r="N478" s="227">
        <v>0.25</v>
      </c>
      <c r="O478" s="227">
        <v>0.28000000000000003</v>
      </c>
      <c r="P478" s="227">
        <v>0.25</v>
      </c>
      <c r="Q478" s="227">
        <v>0.28000000000000003</v>
      </c>
      <c r="R478" s="227">
        <v>0.28000000000000003</v>
      </c>
      <c r="S478" s="215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  <c r="AL478" s="216"/>
      <c r="AM478" s="216"/>
      <c r="AN478" s="216"/>
      <c r="AO478" s="216"/>
      <c r="AP478" s="216"/>
      <c r="AQ478" s="216"/>
      <c r="AR478" s="216"/>
      <c r="AS478" s="216"/>
      <c r="AT478" s="216"/>
      <c r="AU478" s="216"/>
      <c r="AV478" s="216"/>
      <c r="AW478" s="216"/>
      <c r="AX478" s="216"/>
      <c r="AY478" s="216"/>
      <c r="AZ478" s="216"/>
      <c r="BA478" s="216"/>
      <c r="BB478" s="216"/>
      <c r="BC478" s="216"/>
      <c r="BD478" s="216"/>
      <c r="BE478" s="216"/>
      <c r="BF478" s="216"/>
      <c r="BG478" s="216"/>
      <c r="BH478" s="216"/>
      <c r="BI478" s="216"/>
      <c r="BJ478" s="216"/>
      <c r="BK478" s="216"/>
      <c r="BL478" s="216"/>
      <c r="BM478" s="229">
        <v>1</v>
      </c>
    </row>
    <row r="479" spans="1:65">
      <c r="A479" s="29"/>
      <c r="B479" s="19">
        <v>1</v>
      </c>
      <c r="C479" s="9">
        <v>2</v>
      </c>
      <c r="D479" s="23">
        <v>0.25059999999999999</v>
      </c>
      <c r="E479" s="23">
        <v>0.25928843487818704</v>
      </c>
      <c r="F479" s="23">
        <v>0.25</v>
      </c>
      <c r="G479" s="23">
        <v>0.26</v>
      </c>
      <c r="H479" s="23">
        <v>0.27900000000000003</v>
      </c>
      <c r="I479" s="23">
        <v>0.22999999999999998</v>
      </c>
      <c r="J479" s="230">
        <v>0.31</v>
      </c>
      <c r="K479" s="23">
        <v>0.26</v>
      </c>
      <c r="L479" s="23">
        <v>0.24810000000000001</v>
      </c>
      <c r="M479" s="23">
        <v>0.26</v>
      </c>
      <c r="N479" s="23">
        <v>0.25</v>
      </c>
      <c r="O479" s="23">
        <v>0.27</v>
      </c>
      <c r="P479" s="23">
        <v>0.26</v>
      </c>
      <c r="Q479" s="23">
        <v>0.28000000000000003</v>
      </c>
      <c r="R479" s="23">
        <v>0.27</v>
      </c>
      <c r="S479" s="215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  <c r="AL479" s="216"/>
      <c r="AM479" s="216"/>
      <c r="AN479" s="216"/>
      <c r="AO479" s="216"/>
      <c r="AP479" s="216"/>
      <c r="AQ479" s="216"/>
      <c r="AR479" s="216"/>
      <c r="AS479" s="216"/>
      <c r="AT479" s="216"/>
      <c r="AU479" s="216"/>
      <c r="AV479" s="216"/>
      <c r="AW479" s="216"/>
      <c r="AX479" s="216"/>
      <c r="AY479" s="216"/>
      <c r="AZ479" s="216"/>
      <c r="BA479" s="216"/>
      <c r="BB479" s="216"/>
      <c r="BC479" s="216"/>
      <c r="BD479" s="216"/>
      <c r="BE479" s="216"/>
      <c r="BF479" s="216"/>
      <c r="BG479" s="216"/>
      <c r="BH479" s="216"/>
      <c r="BI479" s="216"/>
      <c r="BJ479" s="216"/>
      <c r="BK479" s="216"/>
      <c r="BL479" s="216"/>
      <c r="BM479" s="229" t="e">
        <v>#N/A</v>
      </c>
    </row>
    <row r="480" spans="1:65">
      <c r="A480" s="29"/>
      <c r="B480" s="19">
        <v>1</v>
      </c>
      <c r="C480" s="9">
        <v>3</v>
      </c>
      <c r="D480" s="23">
        <v>0.25290000000000001</v>
      </c>
      <c r="E480" s="23">
        <v>0.2668050353732333</v>
      </c>
      <c r="F480" s="23">
        <v>0.26</v>
      </c>
      <c r="G480" s="23">
        <v>0.27</v>
      </c>
      <c r="H480" s="23">
        <v>0.27500000000000002</v>
      </c>
      <c r="I480" s="23">
        <v>0.24</v>
      </c>
      <c r="J480" s="230">
        <v>0.3</v>
      </c>
      <c r="K480" s="23">
        <v>0.26</v>
      </c>
      <c r="L480" s="23">
        <v>0.24819999999999998</v>
      </c>
      <c r="M480" s="23">
        <v>0.26</v>
      </c>
      <c r="N480" s="23">
        <v>0.25</v>
      </c>
      <c r="O480" s="23">
        <v>0.28999999999999998</v>
      </c>
      <c r="P480" s="23">
        <v>0.26</v>
      </c>
      <c r="Q480" s="23">
        <v>0.28000000000000003</v>
      </c>
      <c r="R480" s="23">
        <v>0.28000000000000003</v>
      </c>
      <c r="S480" s="215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216"/>
      <c r="AY480" s="216"/>
      <c r="AZ480" s="216"/>
      <c r="BA480" s="216"/>
      <c r="BB480" s="216"/>
      <c r="BC480" s="216"/>
      <c r="BD480" s="216"/>
      <c r="BE480" s="216"/>
      <c r="BF480" s="216"/>
      <c r="BG480" s="216"/>
      <c r="BH480" s="216"/>
      <c r="BI480" s="216"/>
      <c r="BJ480" s="216"/>
      <c r="BK480" s="216"/>
      <c r="BL480" s="216"/>
      <c r="BM480" s="229">
        <v>16</v>
      </c>
    </row>
    <row r="481" spans="1:65">
      <c r="A481" s="29"/>
      <c r="B481" s="19">
        <v>1</v>
      </c>
      <c r="C481" s="9">
        <v>4</v>
      </c>
      <c r="D481" s="23">
        <v>0.27010000000000001</v>
      </c>
      <c r="E481" s="23">
        <v>0.26071208731718082</v>
      </c>
      <c r="F481" s="23">
        <v>0.25</v>
      </c>
      <c r="G481" s="23">
        <v>0.26</v>
      </c>
      <c r="H481" s="23">
        <v>0.27600000000000002</v>
      </c>
      <c r="I481" s="23">
        <v>0.25</v>
      </c>
      <c r="J481" s="230">
        <v>0.35</v>
      </c>
      <c r="K481" s="23">
        <v>0.25</v>
      </c>
      <c r="L481" s="23">
        <v>0.24750000000000003</v>
      </c>
      <c r="M481" s="23">
        <v>0.26</v>
      </c>
      <c r="N481" s="23">
        <v>0.25</v>
      </c>
      <c r="O481" s="23">
        <v>0.27</v>
      </c>
      <c r="P481" s="23">
        <v>0.26</v>
      </c>
      <c r="Q481" s="23">
        <v>0.27</v>
      </c>
      <c r="R481" s="23">
        <v>0.28000000000000003</v>
      </c>
      <c r="S481" s="215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29">
        <v>0.26103185979145077</v>
      </c>
    </row>
    <row r="482" spans="1:65">
      <c r="A482" s="29"/>
      <c r="B482" s="19">
        <v>1</v>
      </c>
      <c r="C482" s="9">
        <v>5</v>
      </c>
      <c r="D482" s="23">
        <v>0.253</v>
      </c>
      <c r="E482" s="23">
        <v>0.26053034328575236</v>
      </c>
      <c r="F482" s="23">
        <v>0.25</v>
      </c>
      <c r="G482" s="23">
        <v>0.26</v>
      </c>
      <c r="H482" s="23">
        <v>0.27</v>
      </c>
      <c r="I482" s="23">
        <v>0.24</v>
      </c>
      <c r="J482" s="230">
        <v>0.35</v>
      </c>
      <c r="K482" s="23">
        <v>0.26</v>
      </c>
      <c r="L482" s="23">
        <v>0.24780000000000002</v>
      </c>
      <c r="M482" s="23">
        <v>0.25</v>
      </c>
      <c r="N482" s="23">
        <v>0.25</v>
      </c>
      <c r="O482" s="23">
        <v>0.28000000000000003</v>
      </c>
      <c r="P482" s="23">
        <v>0.26</v>
      </c>
      <c r="Q482" s="23">
        <v>0.28000000000000003</v>
      </c>
      <c r="R482" s="23">
        <v>0.28000000000000003</v>
      </c>
      <c r="S482" s="215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29">
        <v>149</v>
      </c>
    </row>
    <row r="483" spans="1:65">
      <c r="A483" s="29"/>
      <c r="B483" s="19">
        <v>1</v>
      </c>
      <c r="C483" s="9">
        <v>6</v>
      </c>
      <c r="D483" s="23">
        <v>0.25469999999999998</v>
      </c>
      <c r="E483" s="23">
        <v>0.26087334343122381</v>
      </c>
      <c r="F483" s="23">
        <v>0.25</v>
      </c>
      <c r="G483" s="23">
        <v>0.27</v>
      </c>
      <c r="H483" s="23">
        <v>0.27400000000000002</v>
      </c>
      <c r="I483" s="23">
        <v>0.22999999999999998</v>
      </c>
      <c r="J483" s="230">
        <v>0.37</v>
      </c>
      <c r="K483" s="23">
        <v>0.26</v>
      </c>
      <c r="L483" s="23">
        <v>0.24829999999999999</v>
      </c>
      <c r="M483" s="23">
        <v>0.26</v>
      </c>
      <c r="N483" s="23">
        <v>0.25</v>
      </c>
      <c r="O483" s="23">
        <v>0.28000000000000003</v>
      </c>
      <c r="P483" s="23">
        <v>0.26</v>
      </c>
      <c r="Q483" s="23">
        <v>0.28000000000000003</v>
      </c>
      <c r="R483" s="23">
        <v>0.28000000000000003</v>
      </c>
      <c r="S483" s="215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53"/>
    </row>
    <row r="484" spans="1:65">
      <c r="A484" s="29"/>
      <c r="B484" s="20" t="s">
        <v>267</v>
      </c>
      <c r="C484" s="12"/>
      <c r="D484" s="231">
        <v>0.25693333333333335</v>
      </c>
      <c r="E484" s="231">
        <v>0.26141270374697717</v>
      </c>
      <c r="F484" s="231">
        <v>0.25166666666666665</v>
      </c>
      <c r="G484" s="231">
        <v>0.26500000000000001</v>
      </c>
      <c r="H484" s="231">
        <v>0.27533333333333337</v>
      </c>
      <c r="I484" s="231">
        <v>0.23499999999999999</v>
      </c>
      <c r="J484" s="231">
        <v>0.34500000000000003</v>
      </c>
      <c r="K484" s="231">
        <v>0.25833333333333336</v>
      </c>
      <c r="L484" s="231">
        <v>0.24776666666666669</v>
      </c>
      <c r="M484" s="231">
        <v>0.25666666666666665</v>
      </c>
      <c r="N484" s="231">
        <v>0.25</v>
      </c>
      <c r="O484" s="231">
        <v>0.27833333333333338</v>
      </c>
      <c r="P484" s="231">
        <v>0.25833333333333336</v>
      </c>
      <c r="Q484" s="231">
        <v>0.27833333333333338</v>
      </c>
      <c r="R484" s="231">
        <v>0.27833333333333338</v>
      </c>
      <c r="S484" s="215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53"/>
    </row>
    <row r="485" spans="1:65">
      <c r="A485" s="29"/>
      <c r="B485" s="3" t="s">
        <v>268</v>
      </c>
      <c r="C485" s="28"/>
      <c r="D485" s="23">
        <v>0.25385000000000002</v>
      </c>
      <c r="E485" s="23">
        <v>0.26062121530146659</v>
      </c>
      <c r="F485" s="23">
        <v>0.25</v>
      </c>
      <c r="G485" s="23">
        <v>0.26500000000000001</v>
      </c>
      <c r="H485" s="23">
        <v>0.27550000000000002</v>
      </c>
      <c r="I485" s="23">
        <v>0.23499999999999999</v>
      </c>
      <c r="J485" s="23">
        <v>0.35</v>
      </c>
      <c r="K485" s="23">
        <v>0.26</v>
      </c>
      <c r="L485" s="23">
        <v>0.24795</v>
      </c>
      <c r="M485" s="23">
        <v>0.26</v>
      </c>
      <c r="N485" s="23">
        <v>0.25</v>
      </c>
      <c r="O485" s="23">
        <v>0.28000000000000003</v>
      </c>
      <c r="P485" s="23">
        <v>0.26</v>
      </c>
      <c r="Q485" s="23">
        <v>0.28000000000000003</v>
      </c>
      <c r="R485" s="23">
        <v>0.28000000000000003</v>
      </c>
      <c r="S485" s="215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53"/>
    </row>
    <row r="486" spans="1:65">
      <c r="A486" s="29"/>
      <c r="B486" s="3" t="s">
        <v>269</v>
      </c>
      <c r="C486" s="28"/>
      <c r="D486" s="23">
        <v>7.2323348005099075E-3</v>
      </c>
      <c r="E486" s="23">
        <v>2.7004732380597131E-3</v>
      </c>
      <c r="F486" s="23">
        <v>4.0824829046386332E-3</v>
      </c>
      <c r="G486" s="23">
        <v>5.4772255750516656E-3</v>
      </c>
      <c r="H486" s="23">
        <v>3.2041639575194469E-3</v>
      </c>
      <c r="I486" s="23">
        <v>1.0488088481701517E-2</v>
      </c>
      <c r="J486" s="23">
        <v>3.4496376621320685E-2</v>
      </c>
      <c r="K486" s="23">
        <v>4.0824829046386332E-3</v>
      </c>
      <c r="L486" s="23">
        <v>5.988878581726795E-4</v>
      </c>
      <c r="M486" s="23">
        <v>5.1639777949432277E-3</v>
      </c>
      <c r="N486" s="23">
        <v>0</v>
      </c>
      <c r="O486" s="23">
        <v>7.5277265270907992E-3</v>
      </c>
      <c r="P486" s="23">
        <v>4.0824829046386332E-3</v>
      </c>
      <c r="Q486" s="23">
        <v>4.0824829046386332E-3</v>
      </c>
      <c r="R486" s="23">
        <v>4.0824829046386332E-3</v>
      </c>
      <c r="S486" s="215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53"/>
    </row>
    <row r="487" spans="1:65">
      <c r="A487" s="29"/>
      <c r="B487" s="3" t="s">
        <v>87</v>
      </c>
      <c r="C487" s="28"/>
      <c r="D487" s="13">
        <v>2.8148682409872498E-2</v>
      </c>
      <c r="E487" s="13">
        <v>1.0330306061458728E-2</v>
      </c>
      <c r="F487" s="13">
        <v>1.6221786376047549E-2</v>
      </c>
      <c r="G487" s="13">
        <v>2.0668775754911946E-2</v>
      </c>
      <c r="H487" s="13">
        <v>1.1637399361450773E-2</v>
      </c>
      <c r="I487" s="13">
        <v>4.4630163751921352E-2</v>
      </c>
      <c r="J487" s="13">
        <v>9.9989497453103426E-2</v>
      </c>
      <c r="K487" s="13">
        <v>1.5803159630859223E-2</v>
      </c>
      <c r="L487" s="13">
        <v>2.4171445910373176E-3</v>
      </c>
      <c r="M487" s="13">
        <v>2.0119394006272318E-2</v>
      </c>
      <c r="N487" s="13">
        <v>0</v>
      </c>
      <c r="O487" s="13">
        <v>2.7045724049428017E-2</v>
      </c>
      <c r="P487" s="13">
        <v>1.5803159630859223E-2</v>
      </c>
      <c r="Q487" s="13">
        <v>1.4667603250198681E-2</v>
      </c>
      <c r="R487" s="13">
        <v>1.4667603250198681E-2</v>
      </c>
      <c r="S487" s="150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9"/>
      <c r="B488" s="3" t="s">
        <v>270</v>
      </c>
      <c r="C488" s="28"/>
      <c r="D488" s="13">
        <v>-1.5701249883412371E-2</v>
      </c>
      <c r="E488" s="13">
        <v>1.4589941466558454E-3</v>
      </c>
      <c r="F488" s="13">
        <v>-3.5877586484141633E-2</v>
      </c>
      <c r="G488" s="13">
        <v>1.5201746682261597E-2</v>
      </c>
      <c r="H488" s="13">
        <v>5.4788229886224116E-2</v>
      </c>
      <c r="I488" s="13">
        <v>-9.9726752942145502E-2</v>
      </c>
      <c r="J488" s="13">
        <v>0.32167774568068008</v>
      </c>
      <c r="K488" s="13">
        <v>-1.0337919900940018E-2</v>
      </c>
      <c r="L488" s="13">
        <v>-5.0818291435314467E-2</v>
      </c>
      <c r="M488" s="13">
        <v>-1.672283654674056E-2</v>
      </c>
      <c r="N488" s="13">
        <v>-4.2262503129941953E-2</v>
      </c>
      <c r="O488" s="13">
        <v>6.6281079848664826E-2</v>
      </c>
      <c r="P488" s="13">
        <v>-1.0337919900940018E-2</v>
      </c>
      <c r="Q488" s="13">
        <v>6.6281079848664826E-2</v>
      </c>
      <c r="R488" s="13">
        <v>6.6281079848664826E-2</v>
      </c>
      <c r="S488" s="150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9"/>
      <c r="B489" s="44" t="s">
        <v>271</v>
      </c>
      <c r="C489" s="45"/>
      <c r="D489" s="43">
        <v>0.11</v>
      </c>
      <c r="E489" s="43">
        <v>0.25</v>
      </c>
      <c r="F489" s="43">
        <v>0.54</v>
      </c>
      <c r="G489" s="43">
        <v>0.54</v>
      </c>
      <c r="H489" s="43">
        <v>1.38</v>
      </c>
      <c r="I489" s="43">
        <v>1.89</v>
      </c>
      <c r="J489" s="43">
        <v>7.01</v>
      </c>
      <c r="K489" s="43">
        <v>0</v>
      </c>
      <c r="L489" s="43">
        <v>0.86</v>
      </c>
      <c r="M489" s="43">
        <v>0.13</v>
      </c>
      <c r="N489" s="43">
        <v>0.67</v>
      </c>
      <c r="O489" s="43">
        <v>1.62</v>
      </c>
      <c r="P489" s="43">
        <v>0</v>
      </c>
      <c r="Q489" s="43">
        <v>1.62</v>
      </c>
      <c r="R489" s="43">
        <v>1.62</v>
      </c>
      <c r="S489" s="150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BM490" s="52"/>
    </row>
    <row r="491" spans="1:65" ht="15">
      <c r="B491" s="8" t="s">
        <v>605</v>
      </c>
      <c r="BM491" s="27" t="s">
        <v>67</v>
      </c>
    </row>
    <row r="492" spans="1:65" ht="15">
      <c r="A492" s="24" t="s">
        <v>17</v>
      </c>
      <c r="B492" s="18" t="s">
        <v>115</v>
      </c>
      <c r="C492" s="15" t="s">
        <v>116</v>
      </c>
      <c r="D492" s="16" t="s">
        <v>238</v>
      </c>
      <c r="E492" s="17" t="s">
        <v>238</v>
      </c>
      <c r="F492" s="17" t="s">
        <v>238</v>
      </c>
      <c r="G492" s="17" t="s">
        <v>238</v>
      </c>
      <c r="H492" s="17" t="s">
        <v>238</v>
      </c>
      <c r="I492" s="17" t="s">
        <v>238</v>
      </c>
      <c r="J492" s="17" t="s">
        <v>238</v>
      </c>
      <c r="K492" s="17" t="s">
        <v>238</v>
      </c>
      <c r="L492" s="17" t="s">
        <v>238</v>
      </c>
      <c r="M492" s="17" t="s">
        <v>238</v>
      </c>
      <c r="N492" s="17" t="s">
        <v>238</v>
      </c>
      <c r="O492" s="17" t="s">
        <v>238</v>
      </c>
      <c r="P492" s="17" t="s">
        <v>238</v>
      </c>
      <c r="Q492" s="17" t="s">
        <v>238</v>
      </c>
      <c r="R492" s="17" t="s">
        <v>238</v>
      </c>
      <c r="S492" s="17" t="s">
        <v>238</v>
      </c>
      <c r="T492" s="17" t="s">
        <v>238</v>
      </c>
      <c r="U492" s="150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239</v>
      </c>
      <c r="C493" s="9" t="s">
        <v>239</v>
      </c>
      <c r="D493" s="148" t="s">
        <v>241</v>
      </c>
      <c r="E493" s="149" t="s">
        <v>243</v>
      </c>
      <c r="F493" s="149" t="s">
        <v>244</v>
      </c>
      <c r="G493" s="149" t="s">
        <v>245</v>
      </c>
      <c r="H493" s="149" t="s">
        <v>246</v>
      </c>
      <c r="I493" s="149" t="s">
        <v>247</v>
      </c>
      <c r="J493" s="149" t="s">
        <v>248</v>
      </c>
      <c r="K493" s="149" t="s">
        <v>249</v>
      </c>
      <c r="L493" s="149" t="s">
        <v>250</v>
      </c>
      <c r="M493" s="149" t="s">
        <v>251</v>
      </c>
      <c r="N493" s="149" t="s">
        <v>252</v>
      </c>
      <c r="O493" s="149" t="s">
        <v>253</v>
      </c>
      <c r="P493" s="149" t="s">
        <v>255</v>
      </c>
      <c r="Q493" s="149" t="s">
        <v>273</v>
      </c>
      <c r="R493" s="149" t="s">
        <v>256</v>
      </c>
      <c r="S493" s="149" t="s">
        <v>257</v>
      </c>
      <c r="T493" s="149" t="s">
        <v>258</v>
      </c>
      <c r="U493" s="150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316</v>
      </c>
      <c r="E494" s="11" t="s">
        <v>275</v>
      </c>
      <c r="F494" s="11" t="s">
        <v>275</v>
      </c>
      <c r="G494" s="11" t="s">
        <v>316</v>
      </c>
      <c r="H494" s="11" t="s">
        <v>275</v>
      </c>
      <c r="I494" s="11" t="s">
        <v>275</v>
      </c>
      <c r="J494" s="11" t="s">
        <v>276</v>
      </c>
      <c r="K494" s="11" t="s">
        <v>275</v>
      </c>
      <c r="L494" s="11" t="s">
        <v>276</v>
      </c>
      <c r="M494" s="11" t="s">
        <v>275</v>
      </c>
      <c r="N494" s="11" t="s">
        <v>275</v>
      </c>
      <c r="O494" s="11" t="s">
        <v>275</v>
      </c>
      <c r="P494" s="11" t="s">
        <v>275</v>
      </c>
      <c r="Q494" s="11" t="s">
        <v>275</v>
      </c>
      <c r="R494" s="11" t="s">
        <v>275</v>
      </c>
      <c r="S494" s="11" t="s">
        <v>276</v>
      </c>
      <c r="T494" s="11" t="s">
        <v>275</v>
      </c>
      <c r="U494" s="150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 t="s">
        <v>319</v>
      </c>
      <c r="E495" s="25" t="s">
        <v>120</v>
      </c>
      <c r="F495" s="25" t="s">
        <v>318</v>
      </c>
      <c r="G495" s="25" t="s">
        <v>317</v>
      </c>
      <c r="H495" s="25" t="s">
        <v>317</v>
      </c>
      <c r="I495" s="25" t="s">
        <v>319</v>
      </c>
      <c r="J495" s="25" t="s">
        <v>317</v>
      </c>
      <c r="K495" s="25" t="s">
        <v>317</v>
      </c>
      <c r="L495" s="25" t="s">
        <v>319</v>
      </c>
      <c r="M495" s="25" t="s">
        <v>319</v>
      </c>
      <c r="N495" s="25" t="s">
        <v>317</v>
      </c>
      <c r="O495" s="25" t="s">
        <v>317</v>
      </c>
      <c r="P495" s="25" t="s">
        <v>317</v>
      </c>
      <c r="Q495" s="25" t="s">
        <v>317</v>
      </c>
      <c r="R495" s="25" t="s">
        <v>317</v>
      </c>
      <c r="S495" s="25" t="s">
        <v>317</v>
      </c>
      <c r="T495" s="25" t="s">
        <v>317</v>
      </c>
      <c r="U495" s="150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04">
        <v>32.644150000000003</v>
      </c>
      <c r="E496" s="204">
        <v>25.971</v>
      </c>
      <c r="F496" s="203">
        <v>28.562399204405281</v>
      </c>
      <c r="G496" s="203">
        <v>29</v>
      </c>
      <c r="H496" s="204">
        <v>25.87</v>
      </c>
      <c r="I496" s="203">
        <v>29.5</v>
      </c>
      <c r="J496" s="203">
        <v>28.6</v>
      </c>
      <c r="K496" s="204">
        <v>33.799999999999997</v>
      </c>
      <c r="L496" s="203">
        <v>27.58</v>
      </c>
      <c r="M496" s="203">
        <v>29.06</v>
      </c>
      <c r="N496" s="203">
        <v>29</v>
      </c>
      <c r="O496" s="203">
        <v>28.5</v>
      </c>
      <c r="P496" s="204">
        <v>31.3</v>
      </c>
      <c r="Q496" s="203">
        <v>29.5</v>
      </c>
      <c r="R496" s="203">
        <v>28.967281541166667</v>
      </c>
      <c r="S496" s="203">
        <v>28.8</v>
      </c>
      <c r="T496" s="203">
        <v>29.1</v>
      </c>
      <c r="U496" s="205"/>
      <c r="V496" s="206"/>
      <c r="W496" s="206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/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6"/>
      <c r="AT496" s="206"/>
      <c r="AU496" s="206"/>
      <c r="AV496" s="206"/>
      <c r="AW496" s="206"/>
      <c r="AX496" s="206"/>
      <c r="AY496" s="206"/>
      <c r="AZ496" s="206"/>
      <c r="BA496" s="206"/>
      <c r="BB496" s="206"/>
      <c r="BC496" s="206"/>
      <c r="BD496" s="206"/>
      <c r="BE496" s="206"/>
      <c r="BF496" s="206"/>
      <c r="BG496" s="206"/>
      <c r="BH496" s="206"/>
      <c r="BI496" s="206"/>
      <c r="BJ496" s="206"/>
      <c r="BK496" s="206"/>
      <c r="BL496" s="206"/>
      <c r="BM496" s="207">
        <v>1</v>
      </c>
    </row>
    <row r="497" spans="1:65">
      <c r="A497" s="29"/>
      <c r="B497" s="19">
        <v>1</v>
      </c>
      <c r="C497" s="9">
        <v>2</v>
      </c>
      <c r="D497" s="210">
        <v>32.799349999999997</v>
      </c>
      <c r="E497" s="210">
        <v>25.545000000000002</v>
      </c>
      <c r="F497" s="209">
        <v>28.839700475221164</v>
      </c>
      <c r="G497" s="209">
        <v>29</v>
      </c>
      <c r="H497" s="210">
        <v>25.98</v>
      </c>
      <c r="I497" s="209">
        <v>30.2</v>
      </c>
      <c r="J497" s="209">
        <v>30.1</v>
      </c>
      <c r="K497" s="210">
        <v>26.5</v>
      </c>
      <c r="L497" s="209">
        <v>27.24</v>
      </c>
      <c r="M497" s="209">
        <v>29.03</v>
      </c>
      <c r="N497" s="209">
        <v>29.1</v>
      </c>
      <c r="O497" s="209">
        <v>29.2</v>
      </c>
      <c r="P497" s="210">
        <v>30.9</v>
      </c>
      <c r="Q497" s="209">
        <v>28.3</v>
      </c>
      <c r="R497" s="209">
        <v>28.665510132699996</v>
      </c>
      <c r="S497" s="209">
        <v>27.8</v>
      </c>
      <c r="T497" s="209">
        <v>29.2</v>
      </c>
      <c r="U497" s="205"/>
      <c r="V497" s="206"/>
      <c r="W497" s="206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/>
      <c r="AH497" s="206"/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  <c r="BI497" s="206"/>
      <c r="BJ497" s="206"/>
      <c r="BK497" s="206"/>
      <c r="BL497" s="206"/>
      <c r="BM497" s="207" t="e">
        <v>#N/A</v>
      </c>
    </row>
    <row r="498" spans="1:65">
      <c r="A498" s="29"/>
      <c r="B498" s="19">
        <v>1</v>
      </c>
      <c r="C498" s="9">
        <v>3</v>
      </c>
      <c r="D498" s="210">
        <v>32.793049999999994</v>
      </c>
      <c r="E498" s="210">
        <v>26.369</v>
      </c>
      <c r="F498" s="209">
        <v>28.417196629019703</v>
      </c>
      <c r="G498" s="209">
        <v>30</v>
      </c>
      <c r="H498" s="210">
        <v>26.28</v>
      </c>
      <c r="I498" s="209">
        <v>27.8</v>
      </c>
      <c r="J498" s="209">
        <v>30.4</v>
      </c>
      <c r="K498" s="210">
        <v>23.4</v>
      </c>
      <c r="L498" s="209">
        <v>26.99</v>
      </c>
      <c r="M498" s="209">
        <v>29.05</v>
      </c>
      <c r="N498" s="209">
        <v>29.6</v>
      </c>
      <c r="O498" s="209">
        <v>28.5</v>
      </c>
      <c r="P498" s="211">
        <v>33.1</v>
      </c>
      <c r="Q498" s="209">
        <v>27.6</v>
      </c>
      <c r="R498" s="209">
        <v>29.406047910033333</v>
      </c>
      <c r="S498" s="209">
        <v>30</v>
      </c>
      <c r="T498" s="209">
        <v>28.3</v>
      </c>
      <c r="U498" s="205"/>
      <c r="V498" s="206"/>
      <c r="W498" s="206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/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  <c r="BI498" s="206"/>
      <c r="BJ498" s="206"/>
      <c r="BK498" s="206"/>
      <c r="BL498" s="206"/>
      <c r="BM498" s="207">
        <v>16</v>
      </c>
    </row>
    <row r="499" spans="1:65">
      <c r="A499" s="29"/>
      <c r="B499" s="19">
        <v>1</v>
      </c>
      <c r="C499" s="9">
        <v>4</v>
      </c>
      <c r="D499" s="210">
        <v>32.661949999999997</v>
      </c>
      <c r="E499" s="210">
        <v>26.763000000000002</v>
      </c>
      <c r="F499" s="209">
        <v>28.698900094284586</v>
      </c>
      <c r="G499" s="209">
        <v>29</v>
      </c>
      <c r="H499" s="210">
        <v>26.69</v>
      </c>
      <c r="I499" s="209">
        <v>28.5</v>
      </c>
      <c r="J499" s="211">
        <v>31.7</v>
      </c>
      <c r="K499" s="210">
        <v>31.7</v>
      </c>
      <c r="L499" s="209">
        <v>27.213999999999999</v>
      </c>
      <c r="M499" s="209">
        <v>29.11</v>
      </c>
      <c r="N499" s="209">
        <v>28.7</v>
      </c>
      <c r="O499" s="209">
        <v>29.1</v>
      </c>
      <c r="P499" s="210">
        <v>31.2</v>
      </c>
      <c r="Q499" s="209">
        <v>27.6</v>
      </c>
      <c r="R499" s="209">
        <v>28.602908018700003</v>
      </c>
      <c r="S499" s="209">
        <v>29.1</v>
      </c>
      <c r="T499" s="209">
        <v>28.9</v>
      </c>
      <c r="U499" s="205"/>
      <c r="V499" s="206"/>
      <c r="W499" s="206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  <c r="BI499" s="206"/>
      <c r="BJ499" s="206"/>
      <c r="BK499" s="206"/>
      <c r="BL499" s="206"/>
      <c r="BM499" s="207">
        <v>28.840230891612979</v>
      </c>
    </row>
    <row r="500" spans="1:65">
      <c r="A500" s="29"/>
      <c r="B500" s="19">
        <v>1</v>
      </c>
      <c r="C500" s="9">
        <v>5</v>
      </c>
      <c r="D500" s="210">
        <v>32.774050000000003</v>
      </c>
      <c r="E500" s="210">
        <v>26.102</v>
      </c>
      <c r="F500" s="209">
        <v>29.752810485603277</v>
      </c>
      <c r="G500" s="209">
        <v>29</v>
      </c>
      <c r="H500" s="210">
        <v>26.63</v>
      </c>
      <c r="I500" s="209">
        <v>29.1</v>
      </c>
      <c r="J500" s="209">
        <v>30.9</v>
      </c>
      <c r="K500" s="210">
        <v>32</v>
      </c>
      <c r="L500" s="209">
        <v>27.43</v>
      </c>
      <c r="M500" s="209">
        <v>29.02</v>
      </c>
      <c r="N500" s="209">
        <v>29.3</v>
      </c>
      <c r="O500" s="209">
        <v>29.5</v>
      </c>
      <c r="P500" s="210">
        <v>32.4</v>
      </c>
      <c r="Q500" s="209">
        <v>28.7</v>
      </c>
      <c r="R500" s="209">
        <v>28.499219248733336</v>
      </c>
      <c r="S500" s="209">
        <v>28.8</v>
      </c>
      <c r="T500" s="209">
        <v>29.1</v>
      </c>
      <c r="U500" s="205"/>
      <c r="V500" s="206"/>
      <c r="W500" s="206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  <c r="BI500" s="206"/>
      <c r="BJ500" s="206"/>
      <c r="BK500" s="206"/>
      <c r="BL500" s="206"/>
      <c r="BM500" s="207">
        <v>150</v>
      </c>
    </row>
    <row r="501" spans="1:65">
      <c r="A501" s="29"/>
      <c r="B501" s="19">
        <v>1</v>
      </c>
      <c r="C501" s="9">
        <v>6</v>
      </c>
      <c r="D501" s="210">
        <v>32.936500000000002</v>
      </c>
      <c r="E501" s="210">
        <v>26.215</v>
      </c>
      <c r="F501" s="209">
        <v>28.670341027767403</v>
      </c>
      <c r="G501" s="209">
        <v>28</v>
      </c>
      <c r="H501" s="210">
        <v>25.94</v>
      </c>
      <c r="I501" s="209">
        <v>27.6</v>
      </c>
      <c r="J501" s="209">
        <v>30.5</v>
      </c>
      <c r="K501" s="210">
        <v>37.700000000000003</v>
      </c>
      <c r="L501" s="209">
        <v>26.83</v>
      </c>
      <c r="M501" s="209">
        <v>29.16</v>
      </c>
      <c r="N501" s="209">
        <v>29.9</v>
      </c>
      <c r="O501" s="209">
        <v>29.4</v>
      </c>
      <c r="P501" s="210">
        <v>31.3</v>
      </c>
      <c r="Q501" s="209">
        <v>27.1</v>
      </c>
      <c r="R501" s="209">
        <v>29.3003094285</v>
      </c>
      <c r="S501" s="209">
        <v>29.6</v>
      </c>
      <c r="T501" s="209">
        <v>27.8</v>
      </c>
      <c r="U501" s="205"/>
      <c r="V501" s="206"/>
      <c r="W501" s="206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/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  <c r="BI501" s="206"/>
      <c r="BJ501" s="206"/>
      <c r="BK501" s="206"/>
      <c r="BL501" s="206"/>
      <c r="BM501" s="212"/>
    </row>
    <row r="502" spans="1:65">
      <c r="A502" s="29"/>
      <c r="B502" s="20" t="s">
        <v>267</v>
      </c>
      <c r="C502" s="12"/>
      <c r="D502" s="213">
        <v>32.768174999999999</v>
      </c>
      <c r="E502" s="213">
        <v>26.160833333333333</v>
      </c>
      <c r="F502" s="213">
        <v>28.823557986050233</v>
      </c>
      <c r="G502" s="213">
        <v>29</v>
      </c>
      <c r="H502" s="213">
        <v>26.231666666666666</v>
      </c>
      <c r="I502" s="213">
        <v>28.783333333333331</v>
      </c>
      <c r="J502" s="213">
        <v>30.366666666666664</v>
      </c>
      <c r="K502" s="213">
        <v>30.849999999999994</v>
      </c>
      <c r="L502" s="213">
        <v>27.213999999999999</v>
      </c>
      <c r="M502" s="213">
        <v>29.071666666666669</v>
      </c>
      <c r="N502" s="213">
        <v>29.266666666666669</v>
      </c>
      <c r="O502" s="213">
        <v>29.033333333333335</v>
      </c>
      <c r="P502" s="213">
        <v>31.700000000000003</v>
      </c>
      <c r="Q502" s="213">
        <v>28.133333333333329</v>
      </c>
      <c r="R502" s="213">
        <v>28.906879379972224</v>
      </c>
      <c r="S502" s="213">
        <v>29.016666666666666</v>
      </c>
      <c r="T502" s="213">
        <v>28.733333333333334</v>
      </c>
      <c r="U502" s="205"/>
      <c r="V502" s="206"/>
      <c r="W502" s="206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/>
      <c r="AH502" s="206"/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  <c r="BI502" s="206"/>
      <c r="BJ502" s="206"/>
      <c r="BK502" s="206"/>
      <c r="BL502" s="206"/>
      <c r="BM502" s="212"/>
    </row>
    <row r="503" spans="1:65">
      <c r="A503" s="29"/>
      <c r="B503" s="3" t="s">
        <v>268</v>
      </c>
      <c r="C503" s="28"/>
      <c r="D503" s="209">
        <v>32.783549999999998</v>
      </c>
      <c r="E503" s="209">
        <v>26.1585</v>
      </c>
      <c r="F503" s="209">
        <v>28.684620561025994</v>
      </c>
      <c r="G503" s="209">
        <v>29</v>
      </c>
      <c r="H503" s="209">
        <v>26.130000000000003</v>
      </c>
      <c r="I503" s="209">
        <v>28.8</v>
      </c>
      <c r="J503" s="209">
        <v>30.45</v>
      </c>
      <c r="K503" s="209">
        <v>31.85</v>
      </c>
      <c r="L503" s="209">
        <v>27.226999999999997</v>
      </c>
      <c r="M503" s="209">
        <v>29.055</v>
      </c>
      <c r="N503" s="209">
        <v>29.200000000000003</v>
      </c>
      <c r="O503" s="209">
        <v>29.15</v>
      </c>
      <c r="P503" s="209">
        <v>31.3</v>
      </c>
      <c r="Q503" s="209">
        <v>27.950000000000003</v>
      </c>
      <c r="R503" s="209">
        <v>28.816395836933332</v>
      </c>
      <c r="S503" s="209">
        <v>28.950000000000003</v>
      </c>
      <c r="T503" s="209">
        <v>29</v>
      </c>
      <c r="U503" s="205"/>
      <c r="V503" s="206"/>
      <c r="W503" s="206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/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  <c r="BI503" s="206"/>
      <c r="BJ503" s="206"/>
      <c r="BK503" s="206"/>
      <c r="BL503" s="206"/>
      <c r="BM503" s="212"/>
    </row>
    <row r="504" spans="1:65">
      <c r="A504" s="29"/>
      <c r="B504" s="3" t="s">
        <v>269</v>
      </c>
      <c r="C504" s="28"/>
      <c r="D504" s="23">
        <v>0.10641843707741629</v>
      </c>
      <c r="E504" s="23">
        <v>0.40684661319306398</v>
      </c>
      <c r="F504" s="23">
        <v>0.4766800343805227</v>
      </c>
      <c r="G504" s="23">
        <v>0.63245553203367588</v>
      </c>
      <c r="H504" s="23">
        <v>0.36063370151258245</v>
      </c>
      <c r="I504" s="23">
        <v>1.006810144300635</v>
      </c>
      <c r="J504" s="23">
        <v>1.0269696522617719</v>
      </c>
      <c r="K504" s="23">
        <v>5.1399416339098867</v>
      </c>
      <c r="L504" s="23">
        <v>0.27528893911670355</v>
      </c>
      <c r="M504" s="23">
        <v>5.344779384283932E-2</v>
      </c>
      <c r="N504" s="23">
        <v>0.43204937989385728</v>
      </c>
      <c r="O504" s="23">
        <v>0.43665394383500816</v>
      </c>
      <c r="P504" s="23">
        <v>0.85556998544829799</v>
      </c>
      <c r="Q504" s="23">
        <v>0.87787622514034713</v>
      </c>
      <c r="R504" s="23">
        <v>0.38064401484038934</v>
      </c>
      <c r="S504" s="23">
        <v>0.7600438583836242</v>
      </c>
      <c r="T504" s="23">
        <v>0.56095157247900329</v>
      </c>
      <c r="U504" s="150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9"/>
      <c r="B505" s="3" t="s">
        <v>87</v>
      </c>
      <c r="C505" s="28"/>
      <c r="D505" s="13">
        <v>3.247615623311835E-3</v>
      </c>
      <c r="E505" s="13">
        <v>1.5551745160758029E-2</v>
      </c>
      <c r="F505" s="13">
        <v>1.6537862348958515E-2</v>
      </c>
      <c r="G505" s="13">
        <v>2.18088114494371E-2</v>
      </c>
      <c r="H505" s="13">
        <v>1.3748028521986751E-2</v>
      </c>
      <c r="I505" s="13">
        <v>3.4978928001180139E-2</v>
      </c>
      <c r="J505" s="13">
        <v>3.3818978669432669E-2</v>
      </c>
      <c r="K505" s="13">
        <v>0.16661074988362684</v>
      </c>
      <c r="L505" s="13">
        <v>1.011571026371366E-2</v>
      </c>
      <c r="M505" s="13">
        <v>1.8384839939060706E-3</v>
      </c>
      <c r="N505" s="13">
        <v>1.4762507285667104E-2</v>
      </c>
      <c r="O505" s="13">
        <v>1.5039745482262048E-2</v>
      </c>
      <c r="P505" s="13">
        <v>2.6989589446318546E-2</v>
      </c>
      <c r="Q505" s="13">
        <v>3.1204131225367793E-2</v>
      </c>
      <c r="R505" s="13">
        <v>1.3167938670824284E-2</v>
      </c>
      <c r="S505" s="13">
        <v>2.6193355257333403E-2</v>
      </c>
      <c r="T505" s="13">
        <v>1.9522676536392225E-2</v>
      </c>
      <c r="U505" s="150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9"/>
      <c r="B506" s="3" t="s">
        <v>270</v>
      </c>
      <c r="C506" s="28"/>
      <c r="D506" s="13">
        <v>0.13619669423414038</v>
      </c>
      <c r="E506" s="13">
        <v>-9.2904858090399056E-2</v>
      </c>
      <c r="F506" s="13">
        <v>-5.7811276287644819E-4</v>
      </c>
      <c r="G506" s="13">
        <v>5.539799906161047E-3</v>
      </c>
      <c r="H506" s="13">
        <v>-9.0448798234306405E-2</v>
      </c>
      <c r="I506" s="13">
        <v>-1.9728537712988548E-3</v>
      </c>
      <c r="J506" s="13">
        <v>5.2927307717830718E-2</v>
      </c>
      <c r="K506" s="13">
        <v>6.9686304382933217E-2</v>
      </c>
      <c r="L506" s="13">
        <v>-5.6387582253577095E-2</v>
      </c>
      <c r="M506" s="13">
        <v>8.0247545840901324E-3</v>
      </c>
      <c r="N506" s="13">
        <v>1.4786142893804088E-2</v>
      </c>
      <c r="O506" s="13">
        <v>6.6955927796163994E-3</v>
      </c>
      <c r="P506" s="13">
        <v>9.9159022656045037E-2</v>
      </c>
      <c r="Q506" s="13">
        <v>-2.4510814803678338E-2</v>
      </c>
      <c r="R506" s="13">
        <v>2.3109554361655515E-3</v>
      </c>
      <c r="S506" s="13">
        <v>6.1176963428886122E-3</v>
      </c>
      <c r="T506" s="13">
        <v>-3.7065430814817724E-3</v>
      </c>
      <c r="U506" s="150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9"/>
      <c r="B507" s="44" t="s">
        <v>271</v>
      </c>
      <c r="C507" s="45"/>
      <c r="D507" s="43">
        <v>9.5299999999999994</v>
      </c>
      <c r="E507" s="43">
        <v>7.18</v>
      </c>
      <c r="F507" s="43">
        <v>0.45</v>
      </c>
      <c r="G507" s="43">
        <v>0</v>
      </c>
      <c r="H507" s="43">
        <v>7</v>
      </c>
      <c r="I507" s="43">
        <v>0.55000000000000004</v>
      </c>
      <c r="J507" s="43">
        <v>3.46</v>
      </c>
      <c r="K507" s="43">
        <v>4.68</v>
      </c>
      <c r="L507" s="43">
        <v>4.5199999999999996</v>
      </c>
      <c r="M507" s="43">
        <v>0.18</v>
      </c>
      <c r="N507" s="43">
        <v>0.67</v>
      </c>
      <c r="O507" s="43">
        <v>0.08</v>
      </c>
      <c r="P507" s="43">
        <v>6.83</v>
      </c>
      <c r="Q507" s="43">
        <v>2.19</v>
      </c>
      <c r="R507" s="43">
        <v>0.24</v>
      </c>
      <c r="S507" s="43">
        <v>0.04</v>
      </c>
      <c r="T507" s="43">
        <v>0.67</v>
      </c>
      <c r="U507" s="150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BM508" s="52"/>
    </row>
    <row r="509" spans="1:65" ht="15">
      <c r="B509" s="8" t="s">
        <v>606</v>
      </c>
      <c r="BM509" s="27" t="s">
        <v>67</v>
      </c>
    </row>
    <row r="510" spans="1:65" ht="15">
      <c r="A510" s="24" t="s">
        <v>20</v>
      </c>
      <c r="B510" s="18" t="s">
        <v>115</v>
      </c>
      <c r="C510" s="15" t="s">
        <v>116</v>
      </c>
      <c r="D510" s="16" t="s">
        <v>238</v>
      </c>
      <c r="E510" s="17" t="s">
        <v>238</v>
      </c>
      <c r="F510" s="17" t="s">
        <v>238</v>
      </c>
      <c r="G510" s="17" t="s">
        <v>238</v>
      </c>
      <c r="H510" s="17" t="s">
        <v>238</v>
      </c>
      <c r="I510" s="17" t="s">
        <v>238</v>
      </c>
      <c r="J510" s="17" t="s">
        <v>238</v>
      </c>
      <c r="K510" s="17" t="s">
        <v>238</v>
      </c>
      <c r="L510" s="17" t="s">
        <v>238</v>
      </c>
      <c r="M510" s="17" t="s">
        <v>238</v>
      </c>
      <c r="N510" s="17" t="s">
        <v>238</v>
      </c>
      <c r="O510" s="17" t="s">
        <v>238</v>
      </c>
      <c r="P510" s="17" t="s">
        <v>238</v>
      </c>
      <c r="Q510" s="17" t="s">
        <v>238</v>
      </c>
      <c r="R510" s="17" t="s">
        <v>238</v>
      </c>
      <c r="S510" s="17" t="s">
        <v>238</v>
      </c>
      <c r="T510" s="150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239</v>
      </c>
      <c r="C511" s="9" t="s">
        <v>239</v>
      </c>
      <c r="D511" s="148" t="s">
        <v>241</v>
      </c>
      <c r="E511" s="149" t="s">
        <v>243</v>
      </c>
      <c r="F511" s="149" t="s">
        <v>245</v>
      </c>
      <c r="G511" s="149" t="s">
        <v>246</v>
      </c>
      <c r="H511" s="149" t="s">
        <v>247</v>
      </c>
      <c r="I511" s="149" t="s">
        <v>248</v>
      </c>
      <c r="J511" s="149" t="s">
        <v>249</v>
      </c>
      <c r="K511" s="149" t="s">
        <v>250</v>
      </c>
      <c r="L511" s="149" t="s">
        <v>251</v>
      </c>
      <c r="M511" s="149" t="s">
        <v>252</v>
      </c>
      <c r="N511" s="149" t="s">
        <v>253</v>
      </c>
      <c r="O511" s="149" t="s">
        <v>255</v>
      </c>
      <c r="P511" s="149" t="s">
        <v>273</v>
      </c>
      <c r="Q511" s="149" t="s">
        <v>256</v>
      </c>
      <c r="R511" s="149" t="s">
        <v>257</v>
      </c>
      <c r="S511" s="149" t="s">
        <v>258</v>
      </c>
      <c r="T511" s="150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316</v>
      </c>
      <c r="E512" s="11" t="s">
        <v>275</v>
      </c>
      <c r="F512" s="11" t="s">
        <v>316</v>
      </c>
      <c r="G512" s="11" t="s">
        <v>275</v>
      </c>
      <c r="H512" s="11" t="s">
        <v>316</v>
      </c>
      <c r="I512" s="11" t="s">
        <v>276</v>
      </c>
      <c r="J512" s="11" t="s">
        <v>275</v>
      </c>
      <c r="K512" s="11" t="s">
        <v>276</v>
      </c>
      <c r="L512" s="11" t="s">
        <v>275</v>
      </c>
      <c r="M512" s="11" t="s">
        <v>275</v>
      </c>
      <c r="N512" s="11" t="s">
        <v>275</v>
      </c>
      <c r="O512" s="11" t="s">
        <v>275</v>
      </c>
      <c r="P512" s="11" t="s">
        <v>275</v>
      </c>
      <c r="Q512" s="11" t="s">
        <v>275</v>
      </c>
      <c r="R512" s="11" t="s">
        <v>276</v>
      </c>
      <c r="S512" s="11" t="s">
        <v>275</v>
      </c>
      <c r="T512" s="150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/>
      <c r="C513" s="9"/>
      <c r="D513" s="25" t="s">
        <v>319</v>
      </c>
      <c r="E513" s="25" t="s">
        <v>120</v>
      </c>
      <c r="F513" s="25" t="s">
        <v>317</v>
      </c>
      <c r="G513" s="25" t="s">
        <v>317</v>
      </c>
      <c r="H513" s="25" t="s">
        <v>319</v>
      </c>
      <c r="I513" s="25" t="s">
        <v>317</v>
      </c>
      <c r="J513" s="25" t="s">
        <v>317</v>
      </c>
      <c r="K513" s="25" t="s">
        <v>319</v>
      </c>
      <c r="L513" s="25" t="s">
        <v>319</v>
      </c>
      <c r="M513" s="25" t="s">
        <v>317</v>
      </c>
      <c r="N513" s="25" t="s">
        <v>317</v>
      </c>
      <c r="O513" s="25" t="s">
        <v>317</v>
      </c>
      <c r="P513" s="25" t="s">
        <v>317</v>
      </c>
      <c r="Q513" s="25" t="s">
        <v>317</v>
      </c>
      <c r="R513" s="25" t="s">
        <v>317</v>
      </c>
      <c r="S513" s="25" t="s">
        <v>317</v>
      </c>
      <c r="T513" s="150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8">
        <v>1</v>
      </c>
      <c r="C514" s="14">
        <v>1</v>
      </c>
      <c r="D514" s="203">
        <v>25.789800000000003</v>
      </c>
      <c r="E514" s="203">
        <v>21.2</v>
      </c>
      <c r="F514" s="203">
        <v>22</v>
      </c>
      <c r="G514" s="203">
        <v>23.12</v>
      </c>
      <c r="H514" s="203">
        <v>24</v>
      </c>
      <c r="I514" s="203">
        <v>20.7</v>
      </c>
      <c r="J514" s="204">
        <v>20</v>
      </c>
      <c r="K514" s="204">
        <v>31.01428571428572</v>
      </c>
      <c r="L514" s="204">
        <v>51.89</v>
      </c>
      <c r="M514" s="203">
        <v>22.6</v>
      </c>
      <c r="N514" s="203">
        <v>22.8</v>
      </c>
      <c r="O514" s="203">
        <v>25.5</v>
      </c>
      <c r="P514" s="203">
        <v>22.7</v>
      </c>
      <c r="Q514" s="203">
        <v>24.474965106033334</v>
      </c>
      <c r="R514" s="203">
        <v>23.2</v>
      </c>
      <c r="S514" s="203">
        <v>19.600000000000001</v>
      </c>
      <c r="T514" s="205"/>
      <c r="U514" s="206"/>
      <c r="V514" s="206"/>
      <c r="W514" s="206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/>
      <c r="AH514" s="206"/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6"/>
      <c r="AT514" s="206"/>
      <c r="AU514" s="206"/>
      <c r="AV514" s="206"/>
      <c r="AW514" s="206"/>
      <c r="AX514" s="206"/>
      <c r="AY514" s="206"/>
      <c r="AZ514" s="206"/>
      <c r="BA514" s="206"/>
      <c r="BB514" s="206"/>
      <c r="BC514" s="206"/>
      <c r="BD514" s="206"/>
      <c r="BE514" s="206"/>
      <c r="BF514" s="206"/>
      <c r="BG514" s="206"/>
      <c r="BH514" s="206"/>
      <c r="BI514" s="206"/>
      <c r="BJ514" s="206"/>
      <c r="BK514" s="206"/>
      <c r="BL514" s="206"/>
      <c r="BM514" s="207">
        <v>1</v>
      </c>
    </row>
    <row r="515" spans="1:65">
      <c r="A515" s="29"/>
      <c r="B515" s="19">
        <v>1</v>
      </c>
      <c r="C515" s="9">
        <v>2</v>
      </c>
      <c r="D515" s="209">
        <v>25.256800000000002</v>
      </c>
      <c r="E515" s="209">
        <v>20.9</v>
      </c>
      <c r="F515" s="209">
        <v>24</v>
      </c>
      <c r="G515" s="209">
        <v>23.49</v>
      </c>
      <c r="H515" s="209">
        <v>25</v>
      </c>
      <c r="I515" s="209">
        <v>22.3</v>
      </c>
      <c r="J515" s="210">
        <v>15.5</v>
      </c>
      <c r="K515" s="210">
        <v>30.657142857142865</v>
      </c>
      <c r="L515" s="210">
        <v>51.63</v>
      </c>
      <c r="M515" s="209">
        <v>23.2</v>
      </c>
      <c r="N515" s="209">
        <v>22.3</v>
      </c>
      <c r="O515" s="209">
        <v>24.7</v>
      </c>
      <c r="P515" s="209">
        <v>23.1</v>
      </c>
      <c r="Q515" s="209">
        <v>24.122172115866665</v>
      </c>
      <c r="R515" s="209">
        <v>23.8</v>
      </c>
      <c r="S515" s="209">
        <v>18.8</v>
      </c>
      <c r="T515" s="205"/>
      <c r="U515" s="206"/>
      <c r="V515" s="206"/>
      <c r="W515" s="206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/>
      <c r="AH515" s="206"/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  <c r="BI515" s="206"/>
      <c r="BJ515" s="206"/>
      <c r="BK515" s="206"/>
      <c r="BL515" s="206"/>
      <c r="BM515" s="207" t="e">
        <v>#N/A</v>
      </c>
    </row>
    <row r="516" spans="1:65">
      <c r="A516" s="29"/>
      <c r="B516" s="19">
        <v>1</v>
      </c>
      <c r="C516" s="9">
        <v>3</v>
      </c>
      <c r="D516" s="209">
        <v>23.8931</v>
      </c>
      <c r="E516" s="209">
        <v>21</v>
      </c>
      <c r="F516" s="209">
        <v>24</v>
      </c>
      <c r="G516" s="209">
        <v>22.9</v>
      </c>
      <c r="H516" s="209">
        <v>25</v>
      </c>
      <c r="I516" s="209">
        <v>25.4</v>
      </c>
      <c r="J516" s="210">
        <v>17.3</v>
      </c>
      <c r="K516" s="210">
        <v>31.37142857142857</v>
      </c>
      <c r="L516" s="210">
        <v>51.48</v>
      </c>
      <c r="M516" s="209">
        <v>22.9</v>
      </c>
      <c r="N516" s="209">
        <v>22.5</v>
      </c>
      <c r="O516" s="209">
        <v>25.8</v>
      </c>
      <c r="P516" s="209">
        <v>23.1</v>
      </c>
      <c r="Q516" s="209">
        <v>24.779593382833337</v>
      </c>
      <c r="R516" s="209">
        <v>23.2</v>
      </c>
      <c r="S516" s="209">
        <v>19.5</v>
      </c>
      <c r="T516" s="205"/>
      <c r="U516" s="206"/>
      <c r="V516" s="206"/>
      <c r="W516" s="206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/>
      <c r="AH516" s="206"/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  <c r="BI516" s="206"/>
      <c r="BJ516" s="206"/>
      <c r="BK516" s="206"/>
      <c r="BL516" s="206"/>
      <c r="BM516" s="207">
        <v>16</v>
      </c>
    </row>
    <row r="517" spans="1:65">
      <c r="A517" s="29"/>
      <c r="B517" s="19">
        <v>1</v>
      </c>
      <c r="C517" s="9">
        <v>4</v>
      </c>
      <c r="D517" s="209">
        <v>26.590599999999998</v>
      </c>
      <c r="E517" s="209">
        <v>22.5</v>
      </c>
      <c r="F517" s="209">
        <v>22</v>
      </c>
      <c r="G517" s="209">
        <v>22.32</v>
      </c>
      <c r="H517" s="209">
        <v>25</v>
      </c>
      <c r="I517" s="209">
        <v>23.5</v>
      </c>
      <c r="J517" s="210">
        <v>16.100000000000001</v>
      </c>
      <c r="K517" s="210">
        <v>30.917142857142867</v>
      </c>
      <c r="L517" s="210">
        <v>51.56</v>
      </c>
      <c r="M517" s="209">
        <v>23</v>
      </c>
      <c r="N517" s="209">
        <v>22.6</v>
      </c>
      <c r="O517" s="209">
        <v>24.3</v>
      </c>
      <c r="P517" s="209">
        <v>23.5</v>
      </c>
      <c r="Q517" s="209">
        <v>24.493892787266663</v>
      </c>
      <c r="R517" s="209">
        <v>24.7</v>
      </c>
      <c r="S517" s="209">
        <v>19.3</v>
      </c>
      <c r="T517" s="205"/>
      <c r="U517" s="206"/>
      <c r="V517" s="206"/>
      <c r="W517" s="206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/>
      <c r="AH517" s="206"/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  <c r="BI517" s="206"/>
      <c r="BJ517" s="206"/>
      <c r="BK517" s="206"/>
      <c r="BL517" s="206"/>
      <c r="BM517" s="207">
        <v>23.123339879741025</v>
      </c>
    </row>
    <row r="518" spans="1:65">
      <c r="A518" s="29"/>
      <c r="B518" s="19">
        <v>1</v>
      </c>
      <c r="C518" s="9">
        <v>5</v>
      </c>
      <c r="D518" s="209">
        <v>25.7973</v>
      </c>
      <c r="E518" s="209">
        <v>20.9</v>
      </c>
      <c r="F518" s="209">
        <v>23</v>
      </c>
      <c r="G518" s="209">
        <v>22.96</v>
      </c>
      <c r="H518" s="209">
        <v>24</v>
      </c>
      <c r="I518" s="209">
        <v>22.5</v>
      </c>
      <c r="J518" s="210">
        <v>19.899999999999999</v>
      </c>
      <c r="K518" s="210">
        <v>31.314285714285717</v>
      </c>
      <c r="L518" s="210">
        <v>51.76</v>
      </c>
      <c r="M518" s="209">
        <v>22.2</v>
      </c>
      <c r="N518" s="209">
        <v>22.8</v>
      </c>
      <c r="O518" s="209">
        <v>25.3</v>
      </c>
      <c r="P518" s="209">
        <v>23.4</v>
      </c>
      <c r="Q518" s="209">
        <v>23.205331940200001</v>
      </c>
      <c r="R518" s="209">
        <v>23.7</v>
      </c>
      <c r="S518" s="209">
        <v>19.100000000000001</v>
      </c>
      <c r="T518" s="205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>
        <v>151</v>
      </c>
    </row>
    <row r="519" spans="1:65">
      <c r="A519" s="29"/>
      <c r="B519" s="19">
        <v>1</v>
      </c>
      <c r="C519" s="9">
        <v>6</v>
      </c>
      <c r="D519" s="209">
        <v>24.9604</v>
      </c>
      <c r="E519" s="209">
        <v>21.2</v>
      </c>
      <c r="F519" s="209">
        <v>24</v>
      </c>
      <c r="G519" s="209">
        <v>22.57</v>
      </c>
      <c r="H519" s="209">
        <v>24</v>
      </c>
      <c r="I519" s="209">
        <v>22.2</v>
      </c>
      <c r="J519" s="210">
        <v>22.3</v>
      </c>
      <c r="K519" s="210">
        <v>30.228571428571431</v>
      </c>
      <c r="L519" s="210">
        <v>51.17</v>
      </c>
      <c r="M519" s="209">
        <v>23</v>
      </c>
      <c r="N519" s="209">
        <v>22.4</v>
      </c>
      <c r="O519" s="209">
        <v>25.2</v>
      </c>
      <c r="P519" s="209">
        <v>23</v>
      </c>
      <c r="Q519" s="209">
        <v>23.896555287600005</v>
      </c>
      <c r="R519" s="209">
        <v>22.7</v>
      </c>
      <c r="S519" s="209">
        <v>19.2</v>
      </c>
      <c r="T519" s="205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12"/>
    </row>
    <row r="520" spans="1:65">
      <c r="A520" s="29"/>
      <c r="B520" s="20" t="s">
        <v>267</v>
      </c>
      <c r="C520" s="12"/>
      <c r="D520" s="213">
        <v>25.38133333333333</v>
      </c>
      <c r="E520" s="213">
        <v>21.283333333333335</v>
      </c>
      <c r="F520" s="213">
        <v>23.166666666666668</v>
      </c>
      <c r="G520" s="213">
        <v>22.893333333333331</v>
      </c>
      <c r="H520" s="213">
        <v>24.5</v>
      </c>
      <c r="I520" s="213">
        <v>22.766666666666666</v>
      </c>
      <c r="J520" s="213">
        <v>18.516666666666669</v>
      </c>
      <c r="K520" s="213">
        <v>30.91714285714286</v>
      </c>
      <c r="L520" s="213">
        <v>51.581666666666671</v>
      </c>
      <c r="M520" s="213">
        <v>22.816666666666663</v>
      </c>
      <c r="N520" s="213">
        <v>22.566666666666663</v>
      </c>
      <c r="O520" s="213">
        <v>25.133333333333329</v>
      </c>
      <c r="P520" s="213">
        <v>23.133333333333336</v>
      </c>
      <c r="Q520" s="213">
        <v>24.162085103300001</v>
      </c>
      <c r="R520" s="213">
        <v>23.55</v>
      </c>
      <c r="S520" s="213">
        <v>19.250000000000004</v>
      </c>
      <c r="T520" s="205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12"/>
    </row>
    <row r="521" spans="1:65">
      <c r="A521" s="29"/>
      <c r="B521" s="3" t="s">
        <v>268</v>
      </c>
      <c r="C521" s="28"/>
      <c r="D521" s="209">
        <v>25.523300000000003</v>
      </c>
      <c r="E521" s="209">
        <v>21.1</v>
      </c>
      <c r="F521" s="209">
        <v>23.5</v>
      </c>
      <c r="G521" s="209">
        <v>22.93</v>
      </c>
      <c r="H521" s="209">
        <v>24.5</v>
      </c>
      <c r="I521" s="209">
        <v>22.4</v>
      </c>
      <c r="J521" s="209">
        <v>18.600000000000001</v>
      </c>
      <c r="K521" s="209">
        <v>30.965714285714292</v>
      </c>
      <c r="L521" s="209">
        <v>51.594999999999999</v>
      </c>
      <c r="M521" s="209">
        <v>22.95</v>
      </c>
      <c r="N521" s="209">
        <v>22.55</v>
      </c>
      <c r="O521" s="209">
        <v>25.25</v>
      </c>
      <c r="P521" s="209">
        <v>23.1</v>
      </c>
      <c r="Q521" s="209">
        <v>24.298568610949999</v>
      </c>
      <c r="R521" s="209">
        <v>23.45</v>
      </c>
      <c r="S521" s="209">
        <v>19.25</v>
      </c>
      <c r="T521" s="205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12"/>
    </row>
    <row r="522" spans="1:65">
      <c r="A522" s="29"/>
      <c r="B522" s="3" t="s">
        <v>269</v>
      </c>
      <c r="C522" s="28"/>
      <c r="D522" s="23">
        <v>0.91757626749315291</v>
      </c>
      <c r="E522" s="23">
        <v>0.61128280416405234</v>
      </c>
      <c r="F522" s="23">
        <v>0.98319208025017513</v>
      </c>
      <c r="G522" s="23">
        <v>0.41112852815958456</v>
      </c>
      <c r="H522" s="23">
        <v>0.54772255750516607</v>
      </c>
      <c r="I522" s="23">
        <v>1.5718354451616956</v>
      </c>
      <c r="J522" s="23">
        <v>2.6400126262324166</v>
      </c>
      <c r="K522" s="23">
        <v>0.4278470067962245</v>
      </c>
      <c r="L522" s="23">
        <v>0.24879040710338185</v>
      </c>
      <c r="M522" s="23">
        <v>0.36009258068817046</v>
      </c>
      <c r="N522" s="23">
        <v>0.20655911179772932</v>
      </c>
      <c r="O522" s="23">
        <v>0.54650404085117865</v>
      </c>
      <c r="P522" s="23">
        <v>0.28751811537130423</v>
      </c>
      <c r="Q522" s="23">
        <v>0.56156610567863419</v>
      </c>
      <c r="R522" s="23">
        <v>0.68920243760451116</v>
      </c>
      <c r="S522" s="23">
        <v>0.28809720581775872</v>
      </c>
      <c r="T522" s="150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9"/>
      <c r="B523" s="3" t="s">
        <v>87</v>
      </c>
      <c r="C523" s="28"/>
      <c r="D523" s="13">
        <v>3.6151618019534815E-2</v>
      </c>
      <c r="E523" s="13">
        <v>2.8721196750072935E-2</v>
      </c>
      <c r="F523" s="13">
        <v>4.2439945910079498E-2</v>
      </c>
      <c r="G523" s="13">
        <v>1.7958438912037768E-2</v>
      </c>
      <c r="H523" s="13">
        <v>2.2356022755312902E-2</v>
      </c>
      <c r="I523" s="13">
        <v>6.9041088367278E-2</v>
      </c>
      <c r="J523" s="13">
        <v>0.14257493931048151</v>
      </c>
      <c r="K523" s="13">
        <v>1.3838504054955972E-2</v>
      </c>
      <c r="L523" s="13">
        <v>4.8232331985533974E-3</v>
      </c>
      <c r="M523" s="13">
        <v>1.5781997692688263E-2</v>
      </c>
      <c r="N523" s="13">
        <v>9.1532841269303996E-3</v>
      </c>
      <c r="O523" s="13">
        <v>2.1744192606810826E-2</v>
      </c>
      <c r="P523" s="13">
        <v>1.2428736975704792E-2</v>
      </c>
      <c r="Q523" s="13">
        <v>2.3241624358070687E-2</v>
      </c>
      <c r="R523" s="13">
        <v>2.9265496288938903E-2</v>
      </c>
      <c r="S523" s="13">
        <v>1.496608861390954E-2</v>
      </c>
      <c r="T523" s="150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9"/>
      <c r="B524" s="3" t="s">
        <v>270</v>
      </c>
      <c r="C524" s="28"/>
      <c r="D524" s="13">
        <v>9.7649970347518655E-2</v>
      </c>
      <c r="E524" s="13">
        <v>-7.957356316073394E-2</v>
      </c>
      <c r="F524" s="13">
        <v>1.873725298809692E-3</v>
      </c>
      <c r="G524" s="13">
        <v>-9.9469431147880538E-3</v>
      </c>
      <c r="H524" s="13">
        <v>5.9535522438309396E-2</v>
      </c>
      <c r="I524" s="13">
        <v>-1.5424813843040508E-2</v>
      </c>
      <c r="J524" s="13">
        <v>-0.19922179222519598</v>
      </c>
      <c r="K524" s="13">
        <v>0.33705351467113087</v>
      </c>
      <c r="L524" s="13">
        <v>1.2307186995879755</v>
      </c>
      <c r="M524" s="13">
        <v>-1.3262496450309302E-2</v>
      </c>
      <c r="N524" s="13">
        <v>-2.4074083413965552E-2</v>
      </c>
      <c r="O524" s="13">
        <v>8.6924876079571556E-2</v>
      </c>
      <c r="P524" s="13">
        <v>4.3218037032222156E-4</v>
      </c>
      <c r="Q524" s="13">
        <v>4.4921937270361534E-2</v>
      </c>
      <c r="R524" s="13">
        <v>1.8451491976415824E-2</v>
      </c>
      <c r="S524" s="13">
        <v>-0.16750780379847108</v>
      </c>
      <c r="T524" s="150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9"/>
      <c r="B525" s="44" t="s">
        <v>271</v>
      </c>
      <c r="C525" s="45"/>
      <c r="D525" s="43">
        <v>1.27</v>
      </c>
      <c r="E525" s="43">
        <v>1.07</v>
      </c>
      <c r="F525" s="43">
        <v>0.01</v>
      </c>
      <c r="G525" s="43">
        <v>0.15</v>
      </c>
      <c r="H525" s="43">
        <v>0.77</v>
      </c>
      <c r="I525" s="43">
        <v>0.22</v>
      </c>
      <c r="J525" s="43">
        <v>2.65</v>
      </c>
      <c r="K525" s="43">
        <v>4.43</v>
      </c>
      <c r="L525" s="43">
        <v>16.23</v>
      </c>
      <c r="M525" s="43">
        <v>0.19</v>
      </c>
      <c r="N525" s="43">
        <v>0.33</v>
      </c>
      <c r="O525" s="43">
        <v>1.1299999999999999</v>
      </c>
      <c r="P525" s="43">
        <v>0.01</v>
      </c>
      <c r="Q525" s="43">
        <v>0.57999999999999996</v>
      </c>
      <c r="R525" s="43">
        <v>0.23</v>
      </c>
      <c r="S525" s="43">
        <v>2.23</v>
      </c>
      <c r="T525" s="150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BM526" s="52"/>
    </row>
    <row r="527" spans="1:65" ht="15">
      <c r="B527" s="8" t="s">
        <v>607</v>
      </c>
      <c r="BM527" s="27" t="s">
        <v>67</v>
      </c>
    </row>
    <row r="528" spans="1:65" ht="15">
      <c r="A528" s="24" t="s">
        <v>23</v>
      </c>
      <c r="B528" s="18" t="s">
        <v>115</v>
      </c>
      <c r="C528" s="15" t="s">
        <v>116</v>
      </c>
      <c r="D528" s="16" t="s">
        <v>238</v>
      </c>
      <c r="E528" s="17" t="s">
        <v>238</v>
      </c>
      <c r="F528" s="17" t="s">
        <v>238</v>
      </c>
      <c r="G528" s="17" t="s">
        <v>238</v>
      </c>
      <c r="H528" s="17" t="s">
        <v>238</v>
      </c>
      <c r="I528" s="17" t="s">
        <v>238</v>
      </c>
      <c r="J528" s="17" t="s">
        <v>238</v>
      </c>
      <c r="K528" s="15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239</v>
      </c>
      <c r="C529" s="9" t="s">
        <v>239</v>
      </c>
      <c r="D529" s="148" t="s">
        <v>241</v>
      </c>
      <c r="E529" s="149" t="s">
        <v>243</v>
      </c>
      <c r="F529" s="149" t="s">
        <v>244</v>
      </c>
      <c r="G529" s="149" t="s">
        <v>247</v>
      </c>
      <c r="H529" s="149" t="s">
        <v>248</v>
      </c>
      <c r="I529" s="149" t="s">
        <v>251</v>
      </c>
      <c r="J529" s="149" t="s">
        <v>256</v>
      </c>
      <c r="K529" s="15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3</v>
      </c>
    </row>
    <row r="530" spans="1:65">
      <c r="A530" s="29"/>
      <c r="B530" s="19"/>
      <c r="C530" s="9"/>
      <c r="D530" s="10" t="s">
        <v>316</v>
      </c>
      <c r="E530" s="11" t="s">
        <v>275</v>
      </c>
      <c r="F530" s="11" t="s">
        <v>275</v>
      </c>
      <c r="G530" s="11" t="s">
        <v>275</v>
      </c>
      <c r="H530" s="11" t="s">
        <v>276</v>
      </c>
      <c r="I530" s="11" t="s">
        <v>275</v>
      </c>
      <c r="J530" s="11" t="s">
        <v>275</v>
      </c>
      <c r="K530" s="15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9"/>
      <c r="C531" s="9"/>
      <c r="D531" s="25" t="s">
        <v>319</v>
      </c>
      <c r="E531" s="25" t="s">
        <v>120</v>
      </c>
      <c r="F531" s="25" t="s">
        <v>318</v>
      </c>
      <c r="G531" s="25" t="s">
        <v>319</v>
      </c>
      <c r="H531" s="25" t="s">
        <v>317</v>
      </c>
      <c r="I531" s="25" t="s">
        <v>319</v>
      </c>
      <c r="J531" s="25" t="s">
        <v>317</v>
      </c>
      <c r="K531" s="15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28">
        <v>8.6099999999999996E-2</v>
      </c>
      <c r="E532" s="227">
        <v>5.5E-2</v>
      </c>
      <c r="F532" s="227">
        <v>5.0741344371341979E-2</v>
      </c>
      <c r="G532" s="227">
        <v>0.06</v>
      </c>
      <c r="H532" s="228" t="s">
        <v>110</v>
      </c>
      <c r="I532" s="227">
        <v>0.05</v>
      </c>
      <c r="J532" s="227">
        <v>4.7245773166666671E-2</v>
      </c>
      <c r="K532" s="215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G532" s="216"/>
      <c r="AH532" s="216"/>
      <c r="AI532" s="216"/>
      <c r="AJ532" s="216"/>
      <c r="AK532" s="216"/>
      <c r="AL532" s="216"/>
      <c r="AM532" s="216"/>
      <c r="AN532" s="216"/>
      <c r="AO532" s="216"/>
      <c r="AP532" s="216"/>
      <c r="AQ532" s="216"/>
      <c r="AR532" s="216"/>
      <c r="AS532" s="216"/>
      <c r="AT532" s="216"/>
      <c r="AU532" s="216"/>
      <c r="AV532" s="216"/>
      <c r="AW532" s="216"/>
      <c r="AX532" s="216"/>
      <c r="AY532" s="216"/>
      <c r="AZ532" s="216"/>
      <c r="BA532" s="216"/>
      <c r="BB532" s="216"/>
      <c r="BC532" s="216"/>
      <c r="BD532" s="216"/>
      <c r="BE532" s="216"/>
      <c r="BF532" s="216"/>
      <c r="BG532" s="216"/>
      <c r="BH532" s="216"/>
      <c r="BI532" s="216"/>
      <c r="BJ532" s="216"/>
      <c r="BK532" s="216"/>
      <c r="BL532" s="216"/>
      <c r="BM532" s="229">
        <v>1</v>
      </c>
    </row>
    <row r="533" spans="1:65">
      <c r="A533" s="29"/>
      <c r="B533" s="19">
        <v>1</v>
      </c>
      <c r="C533" s="9">
        <v>2</v>
      </c>
      <c r="D533" s="230">
        <v>9.1399999999999995E-2</v>
      </c>
      <c r="E533" s="23">
        <v>5.3999999999999999E-2</v>
      </c>
      <c r="F533" s="23">
        <v>5.3097664597375617E-2</v>
      </c>
      <c r="G533" s="23">
        <v>0.06</v>
      </c>
      <c r="H533" s="230" t="s">
        <v>110</v>
      </c>
      <c r="I533" s="23">
        <v>5.0999999999999997E-2</v>
      </c>
      <c r="J533" s="23">
        <v>4.5653098133333327E-2</v>
      </c>
      <c r="K533" s="215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  <c r="AL533" s="216"/>
      <c r="AM533" s="216"/>
      <c r="AN533" s="216"/>
      <c r="AO533" s="216"/>
      <c r="AP533" s="216"/>
      <c r="AQ533" s="216"/>
      <c r="AR533" s="216"/>
      <c r="AS533" s="216"/>
      <c r="AT533" s="216"/>
      <c r="AU533" s="216"/>
      <c r="AV533" s="216"/>
      <c r="AW533" s="216"/>
      <c r="AX533" s="216"/>
      <c r="AY533" s="216"/>
      <c r="AZ533" s="216"/>
      <c r="BA533" s="216"/>
      <c r="BB533" s="216"/>
      <c r="BC533" s="216"/>
      <c r="BD533" s="216"/>
      <c r="BE533" s="216"/>
      <c r="BF533" s="216"/>
      <c r="BG533" s="216"/>
      <c r="BH533" s="216"/>
      <c r="BI533" s="216"/>
      <c r="BJ533" s="216"/>
      <c r="BK533" s="216"/>
      <c r="BL533" s="216"/>
      <c r="BM533" s="229" t="e">
        <v>#N/A</v>
      </c>
    </row>
    <row r="534" spans="1:65">
      <c r="A534" s="29"/>
      <c r="B534" s="19">
        <v>1</v>
      </c>
      <c r="C534" s="9">
        <v>3</v>
      </c>
      <c r="D534" s="230">
        <v>9.0499999999999997E-2</v>
      </c>
      <c r="E534" s="23">
        <v>5.3999999999999999E-2</v>
      </c>
      <c r="F534" s="23">
        <v>5.0249488155479707E-2</v>
      </c>
      <c r="G534" s="23">
        <v>0.05</v>
      </c>
      <c r="H534" s="230" t="s">
        <v>110</v>
      </c>
      <c r="I534" s="23">
        <v>5.0999999999999997E-2</v>
      </c>
      <c r="J534" s="23">
        <v>4.7941279333333336E-2</v>
      </c>
      <c r="K534" s="215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  <c r="AL534" s="216"/>
      <c r="AM534" s="216"/>
      <c r="AN534" s="216"/>
      <c r="AO534" s="216"/>
      <c r="AP534" s="216"/>
      <c r="AQ534" s="216"/>
      <c r="AR534" s="216"/>
      <c r="AS534" s="216"/>
      <c r="AT534" s="216"/>
      <c r="AU534" s="216"/>
      <c r="AV534" s="216"/>
      <c r="AW534" s="216"/>
      <c r="AX534" s="216"/>
      <c r="AY534" s="216"/>
      <c r="AZ534" s="216"/>
      <c r="BA534" s="216"/>
      <c r="BB534" s="216"/>
      <c r="BC534" s="216"/>
      <c r="BD534" s="216"/>
      <c r="BE534" s="216"/>
      <c r="BF534" s="216"/>
      <c r="BG534" s="216"/>
      <c r="BH534" s="216"/>
      <c r="BI534" s="216"/>
      <c r="BJ534" s="216"/>
      <c r="BK534" s="216"/>
      <c r="BL534" s="216"/>
      <c r="BM534" s="229">
        <v>16</v>
      </c>
    </row>
    <row r="535" spans="1:65">
      <c r="A535" s="29"/>
      <c r="B535" s="19">
        <v>1</v>
      </c>
      <c r="C535" s="9">
        <v>4</v>
      </c>
      <c r="D535" s="230">
        <v>8.7099999999999997E-2</v>
      </c>
      <c r="E535" s="234">
        <v>6.1000000000000006E-2</v>
      </c>
      <c r="F535" s="23">
        <v>5.1782278522183006E-2</v>
      </c>
      <c r="G535" s="23">
        <v>0.06</v>
      </c>
      <c r="H535" s="230" t="s">
        <v>110</v>
      </c>
      <c r="I535" s="23">
        <v>5.1999999999999998E-2</v>
      </c>
      <c r="J535" s="23">
        <v>4.6960535366666667E-2</v>
      </c>
      <c r="K535" s="215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  <c r="AL535" s="216"/>
      <c r="AM535" s="216"/>
      <c r="AN535" s="216"/>
      <c r="AO535" s="216"/>
      <c r="AP535" s="216"/>
      <c r="AQ535" s="216"/>
      <c r="AR535" s="216"/>
      <c r="AS535" s="216"/>
      <c r="AT535" s="216"/>
      <c r="AU535" s="216"/>
      <c r="AV535" s="216"/>
      <c r="AW535" s="216"/>
      <c r="AX535" s="216"/>
      <c r="AY535" s="216"/>
      <c r="AZ535" s="216"/>
      <c r="BA535" s="216"/>
      <c r="BB535" s="216"/>
      <c r="BC535" s="216"/>
      <c r="BD535" s="216"/>
      <c r="BE535" s="216"/>
      <c r="BF535" s="216"/>
      <c r="BG535" s="216"/>
      <c r="BH535" s="216"/>
      <c r="BI535" s="216"/>
      <c r="BJ535" s="216"/>
      <c r="BK535" s="216"/>
      <c r="BL535" s="216"/>
      <c r="BM535" s="229">
        <v>5.2529421841266813E-2</v>
      </c>
    </row>
    <row r="536" spans="1:65">
      <c r="A536" s="29"/>
      <c r="B536" s="19">
        <v>1</v>
      </c>
      <c r="C536" s="9">
        <v>5</v>
      </c>
      <c r="D536" s="230">
        <v>8.8999999999999996E-2</v>
      </c>
      <c r="E536" s="23">
        <v>5.5E-2</v>
      </c>
      <c r="F536" s="23">
        <v>5.3221702551956865E-2</v>
      </c>
      <c r="G536" s="23">
        <v>0.06</v>
      </c>
      <c r="H536" s="230" t="s">
        <v>110</v>
      </c>
      <c r="I536" s="23">
        <v>5.2999999999999999E-2</v>
      </c>
      <c r="J536" s="23">
        <v>4.46700394E-2</v>
      </c>
      <c r="K536" s="215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  <c r="AL536" s="216"/>
      <c r="AM536" s="216"/>
      <c r="AN536" s="216"/>
      <c r="AO536" s="216"/>
      <c r="AP536" s="216"/>
      <c r="AQ536" s="216"/>
      <c r="AR536" s="216"/>
      <c r="AS536" s="216"/>
      <c r="AT536" s="216"/>
      <c r="AU536" s="216"/>
      <c r="AV536" s="216"/>
      <c r="AW536" s="216"/>
      <c r="AX536" s="216"/>
      <c r="AY536" s="216"/>
      <c r="AZ536" s="216"/>
      <c r="BA536" s="216"/>
      <c r="BB536" s="216"/>
      <c r="BC536" s="216"/>
      <c r="BD536" s="216"/>
      <c r="BE536" s="216"/>
      <c r="BF536" s="216"/>
      <c r="BG536" s="216"/>
      <c r="BH536" s="216"/>
      <c r="BI536" s="216"/>
      <c r="BJ536" s="216"/>
      <c r="BK536" s="216"/>
      <c r="BL536" s="216"/>
      <c r="BM536" s="229">
        <v>152</v>
      </c>
    </row>
    <row r="537" spans="1:65">
      <c r="A537" s="29"/>
      <c r="B537" s="19">
        <v>1</v>
      </c>
      <c r="C537" s="9">
        <v>6</v>
      </c>
      <c r="D537" s="230">
        <v>8.6699999999999999E-2</v>
      </c>
      <c r="E537" s="23">
        <v>5.3999999999999999E-2</v>
      </c>
      <c r="F537" s="234">
        <v>4.4613795452892978E-2</v>
      </c>
      <c r="G537" s="23">
        <v>0.06</v>
      </c>
      <c r="H537" s="230" t="s">
        <v>110</v>
      </c>
      <c r="I537" s="23">
        <v>5.0999999999999997E-2</v>
      </c>
      <c r="J537" s="23">
        <v>4.8100955999999993E-2</v>
      </c>
      <c r="K537" s="215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216"/>
      <c r="AY537" s="216"/>
      <c r="AZ537" s="216"/>
      <c r="BA537" s="216"/>
      <c r="BB537" s="216"/>
      <c r="BC537" s="216"/>
      <c r="BD537" s="216"/>
      <c r="BE537" s="216"/>
      <c r="BF537" s="216"/>
      <c r="BG537" s="216"/>
      <c r="BH537" s="216"/>
      <c r="BI537" s="216"/>
      <c r="BJ537" s="216"/>
      <c r="BK537" s="216"/>
      <c r="BL537" s="216"/>
      <c r="BM537" s="53"/>
    </row>
    <row r="538" spans="1:65">
      <c r="A538" s="29"/>
      <c r="B538" s="20" t="s">
        <v>267</v>
      </c>
      <c r="C538" s="12"/>
      <c r="D538" s="231">
        <v>8.846666666666668E-2</v>
      </c>
      <c r="E538" s="231">
        <v>5.5500000000000001E-2</v>
      </c>
      <c r="F538" s="231">
        <v>5.0617712275205028E-2</v>
      </c>
      <c r="G538" s="231">
        <v>5.8333333333333327E-2</v>
      </c>
      <c r="H538" s="231" t="s">
        <v>663</v>
      </c>
      <c r="I538" s="231">
        <v>5.1333333333333335E-2</v>
      </c>
      <c r="J538" s="231">
        <v>4.6761946899999997E-2</v>
      </c>
      <c r="K538" s="215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216"/>
      <c r="AY538" s="216"/>
      <c r="AZ538" s="216"/>
      <c r="BA538" s="216"/>
      <c r="BB538" s="216"/>
      <c r="BC538" s="216"/>
      <c r="BD538" s="216"/>
      <c r="BE538" s="216"/>
      <c r="BF538" s="216"/>
      <c r="BG538" s="216"/>
      <c r="BH538" s="216"/>
      <c r="BI538" s="216"/>
      <c r="BJ538" s="216"/>
      <c r="BK538" s="216"/>
      <c r="BL538" s="216"/>
      <c r="BM538" s="53"/>
    </row>
    <row r="539" spans="1:65">
      <c r="A539" s="29"/>
      <c r="B539" s="3" t="s">
        <v>268</v>
      </c>
      <c r="C539" s="28"/>
      <c r="D539" s="23">
        <v>8.8049999999999989E-2</v>
      </c>
      <c r="E539" s="23">
        <v>5.45E-2</v>
      </c>
      <c r="F539" s="23">
        <v>5.1261811446762492E-2</v>
      </c>
      <c r="G539" s="23">
        <v>0.06</v>
      </c>
      <c r="H539" s="23" t="s">
        <v>663</v>
      </c>
      <c r="I539" s="23">
        <v>5.0999999999999997E-2</v>
      </c>
      <c r="J539" s="23">
        <v>4.7103154266666669E-2</v>
      </c>
      <c r="K539" s="215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53"/>
    </row>
    <row r="540" spans="1:65">
      <c r="A540" s="29"/>
      <c r="B540" s="3" t="s">
        <v>269</v>
      </c>
      <c r="C540" s="28"/>
      <c r="D540" s="23">
        <v>2.173169727993344E-3</v>
      </c>
      <c r="E540" s="23">
        <v>2.7386127875258333E-3</v>
      </c>
      <c r="F540" s="23">
        <v>3.1775787805195985E-3</v>
      </c>
      <c r="G540" s="23">
        <v>4.082482904638628E-3</v>
      </c>
      <c r="H540" s="23" t="s">
        <v>663</v>
      </c>
      <c r="I540" s="23">
        <v>1.0327955589886435E-3</v>
      </c>
      <c r="J540" s="23">
        <v>1.3463222622759233E-3</v>
      </c>
      <c r="K540" s="215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53"/>
    </row>
    <row r="541" spans="1:65">
      <c r="A541" s="29"/>
      <c r="B541" s="3" t="s">
        <v>87</v>
      </c>
      <c r="C541" s="28"/>
      <c r="D541" s="13">
        <v>2.4564842441522346E-2</v>
      </c>
      <c r="E541" s="13">
        <v>4.9344374550015016E-2</v>
      </c>
      <c r="F541" s="13">
        <v>6.2776025183503364E-2</v>
      </c>
      <c r="G541" s="13">
        <v>6.9985421222376484E-2</v>
      </c>
      <c r="H541" s="13" t="s">
        <v>663</v>
      </c>
      <c r="I541" s="13">
        <v>2.0119394006272277E-2</v>
      </c>
      <c r="J541" s="13">
        <v>2.8790979664619638E-2</v>
      </c>
      <c r="K541" s="15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9"/>
      <c r="B542" s="3" t="s">
        <v>270</v>
      </c>
      <c r="C542" s="28"/>
      <c r="D542" s="13">
        <v>0.68413554853116199</v>
      </c>
      <c r="E542" s="13">
        <v>5.655074917271441E-2</v>
      </c>
      <c r="F542" s="13">
        <v>-3.6393120256274281E-2</v>
      </c>
      <c r="G542" s="13">
        <v>0.11048877540675672</v>
      </c>
      <c r="H542" s="13" t="s">
        <v>663</v>
      </c>
      <c r="I542" s="13">
        <v>-2.2769877642053848E-2</v>
      </c>
      <c r="J542" s="13">
        <v>-0.10979513459514079</v>
      </c>
      <c r="K542" s="15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9"/>
      <c r="B543" s="44" t="s">
        <v>271</v>
      </c>
      <c r="C543" s="45"/>
      <c r="D543" s="43">
        <v>6.01</v>
      </c>
      <c r="E543" s="43">
        <v>0.67</v>
      </c>
      <c r="F543" s="43">
        <v>0.12</v>
      </c>
      <c r="G543" s="43">
        <v>1.1299999999999999</v>
      </c>
      <c r="H543" s="43">
        <v>0.22</v>
      </c>
      <c r="I543" s="43">
        <v>0</v>
      </c>
      <c r="J543" s="43">
        <v>0.74</v>
      </c>
      <c r="K543" s="15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BM544" s="52"/>
    </row>
    <row r="545" spans="1:65" ht="15">
      <c r="B545" s="8" t="s">
        <v>608</v>
      </c>
      <c r="BM545" s="27" t="s">
        <v>67</v>
      </c>
    </row>
    <row r="546" spans="1:65" ht="15">
      <c r="A546" s="24" t="s">
        <v>55</v>
      </c>
      <c r="B546" s="18" t="s">
        <v>115</v>
      </c>
      <c r="C546" s="15" t="s">
        <v>116</v>
      </c>
      <c r="D546" s="16" t="s">
        <v>238</v>
      </c>
      <c r="E546" s="17" t="s">
        <v>238</v>
      </c>
      <c r="F546" s="17" t="s">
        <v>238</v>
      </c>
      <c r="G546" s="17" t="s">
        <v>238</v>
      </c>
      <c r="H546" s="17" t="s">
        <v>238</v>
      </c>
      <c r="I546" s="17" t="s">
        <v>238</v>
      </c>
      <c r="J546" s="17" t="s">
        <v>238</v>
      </c>
      <c r="K546" s="17" t="s">
        <v>238</v>
      </c>
      <c r="L546" s="17" t="s">
        <v>238</v>
      </c>
      <c r="M546" s="17" t="s">
        <v>238</v>
      </c>
      <c r="N546" s="17" t="s">
        <v>238</v>
      </c>
      <c r="O546" s="17" t="s">
        <v>238</v>
      </c>
      <c r="P546" s="17" t="s">
        <v>238</v>
      </c>
      <c r="Q546" s="17" t="s">
        <v>238</v>
      </c>
      <c r="R546" s="17" t="s">
        <v>238</v>
      </c>
      <c r="S546" s="150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239</v>
      </c>
      <c r="C547" s="9" t="s">
        <v>239</v>
      </c>
      <c r="D547" s="148" t="s">
        <v>243</v>
      </c>
      <c r="E547" s="149" t="s">
        <v>244</v>
      </c>
      <c r="F547" s="149" t="s">
        <v>245</v>
      </c>
      <c r="G547" s="149" t="s">
        <v>246</v>
      </c>
      <c r="H547" s="149" t="s">
        <v>247</v>
      </c>
      <c r="I547" s="149" t="s">
        <v>248</v>
      </c>
      <c r="J547" s="149" t="s">
        <v>249</v>
      </c>
      <c r="K547" s="149" t="s">
        <v>250</v>
      </c>
      <c r="L547" s="149" t="s">
        <v>251</v>
      </c>
      <c r="M547" s="149" t="s">
        <v>252</v>
      </c>
      <c r="N547" s="149" t="s">
        <v>253</v>
      </c>
      <c r="O547" s="149" t="s">
        <v>255</v>
      </c>
      <c r="P547" s="149" t="s">
        <v>273</v>
      </c>
      <c r="Q547" s="149" t="s">
        <v>257</v>
      </c>
      <c r="R547" s="149" t="s">
        <v>258</v>
      </c>
      <c r="S547" s="150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275</v>
      </c>
      <c r="E548" s="11" t="s">
        <v>275</v>
      </c>
      <c r="F548" s="11" t="s">
        <v>316</v>
      </c>
      <c r="G548" s="11" t="s">
        <v>275</v>
      </c>
      <c r="H548" s="11" t="s">
        <v>316</v>
      </c>
      <c r="I548" s="11" t="s">
        <v>276</v>
      </c>
      <c r="J548" s="11" t="s">
        <v>275</v>
      </c>
      <c r="K548" s="11" t="s">
        <v>276</v>
      </c>
      <c r="L548" s="11" t="s">
        <v>275</v>
      </c>
      <c r="M548" s="11" t="s">
        <v>275</v>
      </c>
      <c r="N548" s="11" t="s">
        <v>275</v>
      </c>
      <c r="O548" s="11" t="s">
        <v>275</v>
      </c>
      <c r="P548" s="11" t="s">
        <v>275</v>
      </c>
      <c r="Q548" s="11" t="s">
        <v>276</v>
      </c>
      <c r="R548" s="11" t="s">
        <v>275</v>
      </c>
      <c r="S548" s="150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 t="s">
        <v>120</v>
      </c>
      <c r="E549" s="25" t="s">
        <v>318</v>
      </c>
      <c r="F549" s="25" t="s">
        <v>317</v>
      </c>
      <c r="G549" s="25" t="s">
        <v>317</v>
      </c>
      <c r="H549" s="25" t="s">
        <v>319</v>
      </c>
      <c r="I549" s="25" t="s">
        <v>317</v>
      </c>
      <c r="J549" s="25" t="s">
        <v>317</v>
      </c>
      <c r="K549" s="25" t="s">
        <v>319</v>
      </c>
      <c r="L549" s="25" t="s">
        <v>319</v>
      </c>
      <c r="M549" s="25" t="s">
        <v>317</v>
      </c>
      <c r="N549" s="25" t="s">
        <v>317</v>
      </c>
      <c r="O549" s="25" t="s">
        <v>317</v>
      </c>
      <c r="P549" s="25" t="s">
        <v>317</v>
      </c>
      <c r="Q549" s="25" t="s">
        <v>317</v>
      </c>
      <c r="R549" s="25" t="s">
        <v>317</v>
      </c>
      <c r="S549" s="150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27">
        <v>0.79</v>
      </c>
      <c r="E550" s="227">
        <v>0.84872620691420309</v>
      </c>
      <c r="F550" s="227">
        <v>0.86999999999999988</v>
      </c>
      <c r="G550" s="227">
        <v>0.86999999999999988</v>
      </c>
      <c r="H550" s="227">
        <v>0.92100000000000015</v>
      </c>
      <c r="I550" s="228">
        <v>0.91999999999999993</v>
      </c>
      <c r="J550" s="227">
        <v>0.83</v>
      </c>
      <c r="K550" s="227">
        <v>0.79112300000000002</v>
      </c>
      <c r="L550" s="227">
        <v>0.86570000000000003</v>
      </c>
      <c r="M550" s="227">
        <v>0.8</v>
      </c>
      <c r="N550" s="227">
        <v>0.83</v>
      </c>
      <c r="O550" s="227">
        <v>0.93</v>
      </c>
      <c r="P550" s="227">
        <v>0.79</v>
      </c>
      <c r="Q550" s="227">
        <v>0.84</v>
      </c>
      <c r="R550" s="227">
        <v>0.85000000000000009</v>
      </c>
      <c r="S550" s="215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16"/>
      <c r="AH550" s="216"/>
      <c r="AI550" s="216"/>
      <c r="AJ550" s="216"/>
      <c r="AK550" s="216"/>
      <c r="AL550" s="216"/>
      <c r="AM550" s="216"/>
      <c r="AN550" s="216"/>
      <c r="AO550" s="216"/>
      <c r="AP550" s="216"/>
      <c r="AQ550" s="216"/>
      <c r="AR550" s="216"/>
      <c r="AS550" s="216"/>
      <c r="AT550" s="216"/>
      <c r="AU550" s="216"/>
      <c r="AV550" s="216"/>
      <c r="AW550" s="216"/>
      <c r="AX550" s="216"/>
      <c r="AY550" s="216"/>
      <c r="AZ550" s="216"/>
      <c r="BA550" s="216"/>
      <c r="BB550" s="216"/>
      <c r="BC550" s="216"/>
      <c r="BD550" s="216"/>
      <c r="BE550" s="216"/>
      <c r="BF550" s="216"/>
      <c r="BG550" s="216"/>
      <c r="BH550" s="216"/>
      <c r="BI550" s="216"/>
      <c r="BJ550" s="216"/>
      <c r="BK550" s="216"/>
      <c r="BL550" s="216"/>
      <c r="BM550" s="229">
        <v>1</v>
      </c>
    </row>
    <row r="551" spans="1:65">
      <c r="A551" s="29"/>
      <c r="B551" s="19">
        <v>1</v>
      </c>
      <c r="C551" s="9">
        <v>2</v>
      </c>
      <c r="D551" s="23">
        <v>0.78</v>
      </c>
      <c r="E551" s="23">
        <v>0.83356949946847314</v>
      </c>
      <c r="F551" s="23">
        <v>0.86999999999999988</v>
      </c>
      <c r="G551" s="23">
        <v>0.86</v>
      </c>
      <c r="H551" s="23">
        <v>0.92899999999999994</v>
      </c>
      <c r="I551" s="230">
        <v>1</v>
      </c>
      <c r="J551" s="234">
        <v>0.6</v>
      </c>
      <c r="K551" s="23">
        <v>0.79103100000000004</v>
      </c>
      <c r="L551" s="23">
        <v>0.87680000000000002</v>
      </c>
      <c r="M551" s="23">
        <v>0.81999999999999984</v>
      </c>
      <c r="N551" s="23">
        <v>0.81000000000000016</v>
      </c>
      <c r="O551" s="23">
        <v>0.90000000000000013</v>
      </c>
      <c r="P551" s="23">
        <v>0.8</v>
      </c>
      <c r="Q551" s="23">
        <v>0.86999999999999988</v>
      </c>
      <c r="R551" s="23">
        <v>0.84</v>
      </c>
      <c r="S551" s="215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  <c r="AE551" s="216"/>
      <c r="AF551" s="216"/>
      <c r="AG551" s="216"/>
      <c r="AH551" s="216"/>
      <c r="AI551" s="216"/>
      <c r="AJ551" s="216"/>
      <c r="AK551" s="216"/>
      <c r="AL551" s="216"/>
      <c r="AM551" s="216"/>
      <c r="AN551" s="216"/>
      <c r="AO551" s="216"/>
      <c r="AP551" s="216"/>
      <c r="AQ551" s="216"/>
      <c r="AR551" s="216"/>
      <c r="AS551" s="216"/>
      <c r="AT551" s="216"/>
      <c r="AU551" s="216"/>
      <c r="AV551" s="216"/>
      <c r="AW551" s="216"/>
      <c r="AX551" s="216"/>
      <c r="AY551" s="216"/>
      <c r="AZ551" s="216"/>
      <c r="BA551" s="216"/>
      <c r="BB551" s="216"/>
      <c r="BC551" s="216"/>
      <c r="BD551" s="216"/>
      <c r="BE551" s="216"/>
      <c r="BF551" s="216"/>
      <c r="BG551" s="216"/>
      <c r="BH551" s="216"/>
      <c r="BI551" s="216"/>
      <c r="BJ551" s="216"/>
      <c r="BK551" s="216"/>
      <c r="BL551" s="216"/>
      <c r="BM551" s="229" t="e">
        <v>#N/A</v>
      </c>
    </row>
    <row r="552" spans="1:65">
      <c r="A552" s="29"/>
      <c r="B552" s="19">
        <v>1</v>
      </c>
      <c r="C552" s="9">
        <v>3</v>
      </c>
      <c r="D552" s="23">
        <v>0.77</v>
      </c>
      <c r="E552" s="23">
        <v>0.85707507643381864</v>
      </c>
      <c r="F552" s="23">
        <v>0.88</v>
      </c>
      <c r="G552" s="23">
        <v>0.84</v>
      </c>
      <c r="H552" s="23">
        <v>0.92400000000000004</v>
      </c>
      <c r="I552" s="230">
        <v>1.05</v>
      </c>
      <c r="J552" s="234">
        <v>0.56000000000000005</v>
      </c>
      <c r="K552" s="23">
        <v>0.77946400000000005</v>
      </c>
      <c r="L552" s="23">
        <v>0.87290000000000001</v>
      </c>
      <c r="M552" s="23">
        <v>0.81000000000000016</v>
      </c>
      <c r="N552" s="23">
        <v>0.81999999999999984</v>
      </c>
      <c r="O552" s="23">
        <v>0.93999999999999984</v>
      </c>
      <c r="P552" s="23">
        <v>0.8</v>
      </c>
      <c r="Q552" s="23">
        <v>0.86</v>
      </c>
      <c r="R552" s="23">
        <v>0.85000000000000009</v>
      </c>
      <c r="S552" s="215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  <c r="AL552" s="216"/>
      <c r="AM552" s="216"/>
      <c r="AN552" s="216"/>
      <c r="AO552" s="216"/>
      <c r="AP552" s="216"/>
      <c r="AQ552" s="216"/>
      <c r="AR552" s="216"/>
      <c r="AS552" s="216"/>
      <c r="AT552" s="216"/>
      <c r="AU552" s="216"/>
      <c r="AV552" s="216"/>
      <c r="AW552" s="216"/>
      <c r="AX552" s="216"/>
      <c r="AY552" s="216"/>
      <c r="AZ552" s="216"/>
      <c r="BA552" s="216"/>
      <c r="BB552" s="216"/>
      <c r="BC552" s="216"/>
      <c r="BD552" s="216"/>
      <c r="BE552" s="216"/>
      <c r="BF552" s="216"/>
      <c r="BG552" s="216"/>
      <c r="BH552" s="216"/>
      <c r="BI552" s="216"/>
      <c r="BJ552" s="216"/>
      <c r="BK552" s="216"/>
      <c r="BL552" s="216"/>
      <c r="BM552" s="229">
        <v>16</v>
      </c>
    </row>
    <row r="553" spans="1:65">
      <c r="A553" s="29"/>
      <c r="B553" s="19">
        <v>1</v>
      </c>
      <c r="C553" s="9">
        <v>4</v>
      </c>
      <c r="D553" s="23">
        <v>0.83</v>
      </c>
      <c r="E553" s="23">
        <v>0.84830203282169037</v>
      </c>
      <c r="F553" s="23">
        <v>0.86999999999999988</v>
      </c>
      <c r="G553" s="23">
        <v>0.83</v>
      </c>
      <c r="H553" s="23">
        <v>0.91999999999999993</v>
      </c>
      <c r="I553" s="230">
        <v>1.04</v>
      </c>
      <c r="J553" s="23">
        <v>0.72</v>
      </c>
      <c r="K553" s="23">
        <v>0.78886540000000005</v>
      </c>
      <c r="L553" s="23">
        <v>0.87559999999999993</v>
      </c>
      <c r="M553" s="23">
        <v>0.81999999999999984</v>
      </c>
      <c r="N553" s="23">
        <v>0.81999999999999984</v>
      </c>
      <c r="O553" s="23">
        <v>0.88</v>
      </c>
      <c r="P553" s="23">
        <v>0.8</v>
      </c>
      <c r="Q553" s="23">
        <v>0.83</v>
      </c>
      <c r="R553" s="23">
        <v>0.83</v>
      </c>
      <c r="S553" s="215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  <c r="AL553" s="216"/>
      <c r="AM553" s="216"/>
      <c r="AN553" s="216"/>
      <c r="AO553" s="216"/>
      <c r="AP553" s="216"/>
      <c r="AQ553" s="216"/>
      <c r="AR553" s="216"/>
      <c r="AS553" s="216"/>
      <c r="AT553" s="216"/>
      <c r="AU553" s="216"/>
      <c r="AV553" s="216"/>
      <c r="AW553" s="216"/>
      <c r="AX553" s="216"/>
      <c r="AY553" s="216"/>
      <c r="AZ553" s="216"/>
      <c r="BA553" s="216"/>
      <c r="BB553" s="216"/>
      <c r="BC553" s="216"/>
      <c r="BD553" s="216"/>
      <c r="BE553" s="216"/>
      <c r="BF553" s="216"/>
      <c r="BG553" s="216"/>
      <c r="BH553" s="216"/>
      <c r="BI553" s="216"/>
      <c r="BJ553" s="216"/>
      <c r="BK553" s="216"/>
      <c r="BL553" s="216"/>
      <c r="BM553" s="229">
        <v>0.839394627636049</v>
      </c>
    </row>
    <row r="554" spans="1:65">
      <c r="A554" s="29"/>
      <c r="B554" s="19">
        <v>1</v>
      </c>
      <c r="C554" s="9">
        <v>5</v>
      </c>
      <c r="D554" s="23">
        <v>0.78</v>
      </c>
      <c r="E554" s="23">
        <v>0.88023163374682523</v>
      </c>
      <c r="F554" s="23">
        <v>0.88</v>
      </c>
      <c r="G554" s="23">
        <v>0.83</v>
      </c>
      <c r="H554" s="23">
        <v>0.90200000000000002</v>
      </c>
      <c r="I554" s="230">
        <v>0.98999999999999988</v>
      </c>
      <c r="J554" s="23">
        <v>0.72</v>
      </c>
      <c r="K554" s="23">
        <v>0.79497400000000007</v>
      </c>
      <c r="L554" s="23">
        <v>0.87449999999999994</v>
      </c>
      <c r="M554" s="23">
        <v>0.79</v>
      </c>
      <c r="N554" s="23">
        <v>0.83</v>
      </c>
      <c r="O554" s="23">
        <v>0.93</v>
      </c>
      <c r="P554" s="23">
        <v>0.8</v>
      </c>
      <c r="Q554" s="23">
        <v>0.85000000000000009</v>
      </c>
      <c r="R554" s="23">
        <v>0.84</v>
      </c>
      <c r="S554" s="215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  <c r="AL554" s="216"/>
      <c r="AM554" s="216"/>
      <c r="AN554" s="216"/>
      <c r="AO554" s="216"/>
      <c r="AP554" s="216"/>
      <c r="AQ554" s="216"/>
      <c r="AR554" s="216"/>
      <c r="AS554" s="216"/>
      <c r="AT554" s="216"/>
      <c r="AU554" s="216"/>
      <c r="AV554" s="216"/>
      <c r="AW554" s="216"/>
      <c r="AX554" s="216"/>
      <c r="AY554" s="216"/>
      <c r="AZ554" s="216"/>
      <c r="BA554" s="216"/>
      <c r="BB554" s="216"/>
      <c r="BC554" s="216"/>
      <c r="BD554" s="216"/>
      <c r="BE554" s="216"/>
      <c r="BF554" s="216"/>
      <c r="BG554" s="216"/>
      <c r="BH554" s="216"/>
      <c r="BI554" s="216"/>
      <c r="BJ554" s="216"/>
      <c r="BK554" s="216"/>
      <c r="BL554" s="216"/>
      <c r="BM554" s="229">
        <v>153</v>
      </c>
    </row>
    <row r="555" spans="1:65">
      <c r="A555" s="29"/>
      <c r="B555" s="19">
        <v>1</v>
      </c>
      <c r="C555" s="9">
        <v>6</v>
      </c>
      <c r="D555" s="23">
        <v>0.79</v>
      </c>
      <c r="E555" s="23">
        <v>0.84055187204309512</v>
      </c>
      <c r="F555" s="23">
        <v>0.88</v>
      </c>
      <c r="G555" s="23">
        <v>0.85000000000000009</v>
      </c>
      <c r="H555" s="23">
        <v>0.91300000000000014</v>
      </c>
      <c r="I555" s="230">
        <v>0.96</v>
      </c>
      <c r="J555" s="23">
        <v>0.81999999999999984</v>
      </c>
      <c r="K555" s="23">
        <v>0.78773499999999996</v>
      </c>
      <c r="L555" s="23">
        <v>0.878</v>
      </c>
      <c r="M555" s="23">
        <v>0.81000000000000016</v>
      </c>
      <c r="N555" s="23">
        <v>0.81999999999999984</v>
      </c>
      <c r="O555" s="23">
        <v>0.91</v>
      </c>
      <c r="P555" s="23">
        <v>0.8</v>
      </c>
      <c r="Q555" s="23">
        <v>0.85000000000000009</v>
      </c>
      <c r="R555" s="23">
        <v>0.84</v>
      </c>
      <c r="S555" s="215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6"/>
      <c r="AT555" s="216"/>
      <c r="AU555" s="216"/>
      <c r="AV555" s="216"/>
      <c r="AW555" s="216"/>
      <c r="AX555" s="216"/>
      <c r="AY555" s="216"/>
      <c r="AZ555" s="216"/>
      <c r="BA555" s="216"/>
      <c r="BB555" s="216"/>
      <c r="BC555" s="216"/>
      <c r="BD555" s="216"/>
      <c r="BE555" s="216"/>
      <c r="BF555" s="216"/>
      <c r="BG555" s="216"/>
      <c r="BH555" s="216"/>
      <c r="BI555" s="216"/>
      <c r="BJ555" s="216"/>
      <c r="BK555" s="216"/>
      <c r="BL555" s="216"/>
      <c r="BM555" s="53"/>
    </row>
    <row r="556" spans="1:65">
      <c r="A556" s="29"/>
      <c r="B556" s="20" t="s">
        <v>267</v>
      </c>
      <c r="C556" s="12"/>
      <c r="D556" s="231">
        <v>0.79</v>
      </c>
      <c r="E556" s="231">
        <v>0.85140938690468426</v>
      </c>
      <c r="F556" s="231">
        <v>0.87499999999999989</v>
      </c>
      <c r="G556" s="231">
        <v>0.84666666666666668</v>
      </c>
      <c r="H556" s="231">
        <v>0.91816666666666669</v>
      </c>
      <c r="I556" s="231">
        <v>0.99333333333333329</v>
      </c>
      <c r="J556" s="231">
        <v>0.70833333333333337</v>
      </c>
      <c r="K556" s="231">
        <v>0.78886540000000005</v>
      </c>
      <c r="L556" s="231">
        <v>0.87391666666666667</v>
      </c>
      <c r="M556" s="231">
        <v>0.80833333333333346</v>
      </c>
      <c r="N556" s="231">
        <v>0.82166666666666666</v>
      </c>
      <c r="O556" s="231">
        <v>0.91500000000000004</v>
      </c>
      <c r="P556" s="231">
        <v>0.79833333333333334</v>
      </c>
      <c r="Q556" s="231">
        <v>0.85</v>
      </c>
      <c r="R556" s="231">
        <v>0.84166666666666667</v>
      </c>
      <c r="S556" s="215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6"/>
      <c r="AT556" s="216"/>
      <c r="AU556" s="216"/>
      <c r="AV556" s="216"/>
      <c r="AW556" s="216"/>
      <c r="AX556" s="216"/>
      <c r="AY556" s="216"/>
      <c r="AZ556" s="216"/>
      <c r="BA556" s="216"/>
      <c r="BB556" s="216"/>
      <c r="BC556" s="216"/>
      <c r="BD556" s="216"/>
      <c r="BE556" s="216"/>
      <c r="BF556" s="216"/>
      <c r="BG556" s="216"/>
      <c r="BH556" s="216"/>
      <c r="BI556" s="216"/>
      <c r="BJ556" s="216"/>
      <c r="BK556" s="216"/>
      <c r="BL556" s="216"/>
      <c r="BM556" s="53"/>
    </row>
    <row r="557" spans="1:65">
      <c r="A557" s="29"/>
      <c r="B557" s="3" t="s">
        <v>268</v>
      </c>
      <c r="C557" s="28"/>
      <c r="D557" s="23">
        <v>0.78500000000000003</v>
      </c>
      <c r="E557" s="23">
        <v>0.84851411986794667</v>
      </c>
      <c r="F557" s="23">
        <v>0.875</v>
      </c>
      <c r="G557" s="23">
        <v>0.84499999999999997</v>
      </c>
      <c r="H557" s="23">
        <v>0.9205000000000001</v>
      </c>
      <c r="I557" s="23">
        <v>0.99499999999999988</v>
      </c>
      <c r="J557" s="23">
        <v>0.72</v>
      </c>
      <c r="K557" s="23">
        <v>0.78994819999999999</v>
      </c>
      <c r="L557" s="23">
        <v>0.87504999999999988</v>
      </c>
      <c r="M557" s="23">
        <v>0.81000000000000016</v>
      </c>
      <c r="N557" s="23">
        <v>0.81999999999999984</v>
      </c>
      <c r="O557" s="23">
        <v>0.92</v>
      </c>
      <c r="P557" s="23">
        <v>0.8</v>
      </c>
      <c r="Q557" s="23">
        <v>0.85000000000000009</v>
      </c>
      <c r="R557" s="23">
        <v>0.84</v>
      </c>
      <c r="S557" s="215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G557" s="216"/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216"/>
      <c r="AY557" s="216"/>
      <c r="AZ557" s="216"/>
      <c r="BA557" s="216"/>
      <c r="BB557" s="216"/>
      <c r="BC557" s="216"/>
      <c r="BD557" s="216"/>
      <c r="BE557" s="216"/>
      <c r="BF557" s="216"/>
      <c r="BG557" s="216"/>
      <c r="BH557" s="216"/>
      <c r="BI557" s="216"/>
      <c r="BJ557" s="216"/>
      <c r="BK557" s="216"/>
      <c r="BL557" s="216"/>
      <c r="BM557" s="53"/>
    </row>
    <row r="558" spans="1:65">
      <c r="A558" s="29"/>
      <c r="B558" s="3" t="s">
        <v>269</v>
      </c>
      <c r="C558" s="28"/>
      <c r="D558" s="23">
        <v>2.0976176963403009E-2</v>
      </c>
      <c r="E558" s="23">
        <v>1.6222356597206077E-2</v>
      </c>
      <c r="F558" s="23">
        <v>5.4772255750517264E-3</v>
      </c>
      <c r="G558" s="23">
        <v>1.6329931618554509E-2</v>
      </c>
      <c r="H558" s="23">
        <v>9.4956130221627161E-3</v>
      </c>
      <c r="I558" s="23">
        <v>4.8853522561496741E-2</v>
      </c>
      <c r="J558" s="23">
        <v>0.11070983093956323</v>
      </c>
      <c r="K558" s="23">
        <v>5.2300229674447961E-3</v>
      </c>
      <c r="L558" s="23">
        <v>4.3979161732196027E-3</v>
      </c>
      <c r="M558" s="23">
        <v>1.1690451944500049E-2</v>
      </c>
      <c r="N558" s="23">
        <v>7.5277265270907627E-3</v>
      </c>
      <c r="O558" s="23">
        <v>2.2583179581272386E-2</v>
      </c>
      <c r="P558" s="23">
        <v>4.0824829046386341E-3</v>
      </c>
      <c r="Q558" s="23">
        <v>1.4142135623730933E-2</v>
      </c>
      <c r="R558" s="23">
        <v>7.5277265270908668E-3</v>
      </c>
      <c r="S558" s="215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G558" s="216"/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216"/>
      <c r="AY558" s="216"/>
      <c r="AZ558" s="216"/>
      <c r="BA558" s="216"/>
      <c r="BB558" s="216"/>
      <c r="BC558" s="216"/>
      <c r="BD558" s="216"/>
      <c r="BE558" s="216"/>
      <c r="BF558" s="216"/>
      <c r="BG558" s="216"/>
      <c r="BH558" s="216"/>
      <c r="BI558" s="216"/>
      <c r="BJ558" s="216"/>
      <c r="BK558" s="216"/>
      <c r="BL558" s="216"/>
      <c r="BM558" s="53"/>
    </row>
    <row r="559" spans="1:65">
      <c r="A559" s="29"/>
      <c r="B559" s="3" t="s">
        <v>87</v>
      </c>
      <c r="C559" s="28"/>
      <c r="D559" s="13">
        <v>2.6552122738484819E-2</v>
      </c>
      <c r="E559" s="13">
        <v>1.9053532703207296E-2</v>
      </c>
      <c r="F559" s="13">
        <v>6.2596863714876883E-3</v>
      </c>
      <c r="G559" s="13">
        <v>1.928732080931635E-2</v>
      </c>
      <c r="H559" s="13">
        <v>1.0341927415679124E-2</v>
      </c>
      <c r="I559" s="13">
        <v>4.9181398551842358E-2</v>
      </c>
      <c r="J559" s="13">
        <v>0.15629623191467748</v>
      </c>
      <c r="K559" s="13">
        <v>6.6298039785301719E-3</v>
      </c>
      <c r="L559" s="13">
        <v>5.0324205281429609E-3</v>
      </c>
      <c r="M559" s="13">
        <v>1.4462414776701089E-2</v>
      </c>
      <c r="N559" s="13">
        <v>9.1615332986905839E-3</v>
      </c>
      <c r="O559" s="13">
        <v>2.4681070580625557E-2</v>
      </c>
      <c r="P559" s="13">
        <v>5.1137572918229235E-3</v>
      </c>
      <c r="Q559" s="13">
        <v>1.6637806616154039E-2</v>
      </c>
      <c r="R559" s="13">
        <v>8.9438334975337035E-3</v>
      </c>
      <c r="S559" s="150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9"/>
      <c r="B560" s="3" t="s">
        <v>270</v>
      </c>
      <c r="C560" s="28"/>
      <c r="D560" s="13">
        <v>-5.8845537021313676E-2</v>
      </c>
      <c r="E560" s="13">
        <v>1.4313600388975445E-2</v>
      </c>
      <c r="F560" s="13">
        <v>4.2417917856139686E-2</v>
      </c>
      <c r="G560" s="13">
        <v>8.6634328969885654E-3</v>
      </c>
      <c r="H560" s="13">
        <v>9.3843868470376179E-2</v>
      </c>
      <c r="I560" s="13">
        <v>0.18339253150906543</v>
      </c>
      <c r="J560" s="13">
        <v>-0.15613787602122009</v>
      </c>
      <c r="K560" s="13">
        <v>-6.0197225443713198E-2</v>
      </c>
      <c r="L560" s="13">
        <v>4.1127305195937103E-2</v>
      </c>
      <c r="M560" s="13">
        <v>-3.7004399694803958E-2</v>
      </c>
      <c r="N560" s="13">
        <v>-2.1119936184615384E-2</v>
      </c>
      <c r="O560" s="13">
        <v>9.0071308386706184E-2</v>
      </c>
      <c r="P560" s="13">
        <v>-4.8917747327445804E-2</v>
      </c>
      <c r="Q560" s="13">
        <v>1.2634548774535848E-2</v>
      </c>
      <c r="R560" s="13">
        <v>2.7067590806677533E-3</v>
      </c>
      <c r="S560" s="150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9"/>
      <c r="B561" s="44" t="s">
        <v>271</v>
      </c>
      <c r="C561" s="45"/>
      <c r="D561" s="43">
        <v>1</v>
      </c>
      <c r="E561" s="43">
        <v>0.08</v>
      </c>
      <c r="F561" s="43">
        <v>0.5</v>
      </c>
      <c r="G561" s="43">
        <v>0</v>
      </c>
      <c r="H561" s="43">
        <v>1.26</v>
      </c>
      <c r="I561" s="43">
        <v>2.58</v>
      </c>
      <c r="J561" s="43">
        <v>2.4300000000000002</v>
      </c>
      <c r="K561" s="43">
        <v>1.02</v>
      </c>
      <c r="L561" s="43">
        <v>0.48</v>
      </c>
      <c r="M561" s="43">
        <v>0.67</v>
      </c>
      <c r="N561" s="43">
        <v>0.44</v>
      </c>
      <c r="O561" s="43">
        <v>1.2</v>
      </c>
      <c r="P561" s="43">
        <v>0.85</v>
      </c>
      <c r="Q561" s="43">
        <v>0.06</v>
      </c>
      <c r="R561" s="43">
        <v>0.09</v>
      </c>
      <c r="S561" s="150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BM562" s="52"/>
    </row>
    <row r="563" spans="1:65" ht="15">
      <c r="B563" s="8" t="s">
        <v>609</v>
      </c>
      <c r="BM563" s="27" t="s">
        <v>67</v>
      </c>
    </row>
    <row r="564" spans="1:65" ht="15">
      <c r="A564" s="24" t="s">
        <v>56</v>
      </c>
      <c r="B564" s="18" t="s">
        <v>115</v>
      </c>
      <c r="C564" s="15" t="s">
        <v>116</v>
      </c>
      <c r="D564" s="16" t="s">
        <v>238</v>
      </c>
      <c r="E564" s="17" t="s">
        <v>238</v>
      </c>
      <c r="F564" s="17" t="s">
        <v>238</v>
      </c>
      <c r="G564" s="17" t="s">
        <v>238</v>
      </c>
      <c r="H564" s="17" t="s">
        <v>238</v>
      </c>
      <c r="I564" s="17" t="s">
        <v>238</v>
      </c>
      <c r="J564" s="17" t="s">
        <v>238</v>
      </c>
      <c r="K564" s="17" t="s">
        <v>238</v>
      </c>
      <c r="L564" s="17" t="s">
        <v>238</v>
      </c>
      <c r="M564" s="17" t="s">
        <v>238</v>
      </c>
      <c r="N564" s="17" t="s">
        <v>238</v>
      </c>
      <c r="O564" s="17" t="s">
        <v>238</v>
      </c>
      <c r="P564" s="17" t="s">
        <v>238</v>
      </c>
      <c r="Q564" s="17" t="s">
        <v>238</v>
      </c>
      <c r="R564" s="17" t="s">
        <v>238</v>
      </c>
      <c r="S564" s="150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239</v>
      </c>
      <c r="C565" s="9" t="s">
        <v>239</v>
      </c>
      <c r="D565" s="148" t="s">
        <v>243</v>
      </c>
      <c r="E565" s="149" t="s">
        <v>244</v>
      </c>
      <c r="F565" s="149" t="s">
        <v>245</v>
      </c>
      <c r="G565" s="149" t="s">
        <v>246</v>
      </c>
      <c r="H565" s="149" t="s">
        <v>247</v>
      </c>
      <c r="I565" s="149" t="s">
        <v>248</v>
      </c>
      <c r="J565" s="149" t="s">
        <v>249</v>
      </c>
      <c r="K565" s="149" t="s">
        <v>250</v>
      </c>
      <c r="L565" s="149" t="s">
        <v>251</v>
      </c>
      <c r="M565" s="149" t="s">
        <v>252</v>
      </c>
      <c r="N565" s="149" t="s">
        <v>253</v>
      </c>
      <c r="O565" s="149" t="s">
        <v>255</v>
      </c>
      <c r="P565" s="149" t="s">
        <v>273</v>
      </c>
      <c r="Q565" s="149" t="s">
        <v>257</v>
      </c>
      <c r="R565" s="149" t="s">
        <v>258</v>
      </c>
      <c r="S565" s="150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1</v>
      </c>
    </row>
    <row r="566" spans="1:65">
      <c r="A566" s="29"/>
      <c r="B566" s="19"/>
      <c r="C566" s="9"/>
      <c r="D566" s="10" t="s">
        <v>275</v>
      </c>
      <c r="E566" s="11" t="s">
        <v>275</v>
      </c>
      <c r="F566" s="11" t="s">
        <v>316</v>
      </c>
      <c r="G566" s="11" t="s">
        <v>275</v>
      </c>
      <c r="H566" s="11" t="s">
        <v>316</v>
      </c>
      <c r="I566" s="11" t="s">
        <v>276</v>
      </c>
      <c r="J566" s="11" t="s">
        <v>275</v>
      </c>
      <c r="K566" s="11" t="s">
        <v>276</v>
      </c>
      <c r="L566" s="11" t="s">
        <v>275</v>
      </c>
      <c r="M566" s="11" t="s">
        <v>275</v>
      </c>
      <c r="N566" s="11" t="s">
        <v>275</v>
      </c>
      <c r="O566" s="11" t="s">
        <v>275</v>
      </c>
      <c r="P566" s="11" t="s">
        <v>275</v>
      </c>
      <c r="Q566" s="11" t="s">
        <v>276</v>
      </c>
      <c r="R566" s="11" t="s">
        <v>275</v>
      </c>
      <c r="S566" s="150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3</v>
      </c>
    </row>
    <row r="567" spans="1:65">
      <c r="A567" s="29"/>
      <c r="B567" s="19"/>
      <c r="C567" s="9"/>
      <c r="D567" s="25" t="s">
        <v>120</v>
      </c>
      <c r="E567" s="25" t="s">
        <v>318</v>
      </c>
      <c r="F567" s="25" t="s">
        <v>317</v>
      </c>
      <c r="G567" s="25" t="s">
        <v>317</v>
      </c>
      <c r="H567" s="25" t="s">
        <v>319</v>
      </c>
      <c r="I567" s="25" t="s">
        <v>317</v>
      </c>
      <c r="J567" s="25" t="s">
        <v>317</v>
      </c>
      <c r="K567" s="25" t="s">
        <v>319</v>
      </c>
      <c r="L567" s="25" t="s">
        <v>319</v>
      </c>
      <c r="M567" s="25" t="s">
        <v>317</v>
      </c>
      <c r="N567" s="25" t="s">
        <v>317</v>
      </c>
      <c r="O567" s="25" t="s">
        <v>317</v>
      </c>
      <c r="P567" s="25" t="s">
        <v>317</v>
      </c>
      <c r="Q567" s="25" t="s">
        <v>317</v>
      </c>
      <c r="R567" s="25" t="s">
        <v>317</v>
      </c>
      <c r="S567" s="150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8">
        <v>1</v>
      </c>
      <c r="C568" s="14">
        <v>1</v>
      </c>
      <c r="D568" s="227">
        <v>3.15E-2</v>
      </c>
      <c r="E568" s="227">
        <v>3.1456897349019755E-2</v>
      </c>
      <c r="F568" s="227">
        <v>3.2500000000000001E-2</v>
      </c>
      <c r="G568" s="227">
        <v>2.9700000000000001E-2</v>
      </c>
      <c r="H568" s="227">
        <v>3.3300000000000003E-2</v>
      </c>
      <c r="I568" s="228">
        <v>3.7599999999999995E-2</v>
      </c>
      <c r="J568" s="228">
        <v>2.6899999999999997E-2</v>
      </c>
      <c r="K568" s="227">
        <v>2.7911999999999999E-2</v>
      </c>
      <c r="L568" s="227">
        <v>3.1699999999999999E-2</v>
      </c>
      <c r="M568" s="227">
        <v>3.0499999999999999E-2</v>
      </c>
      <c r="N568" s="227">
        <v>3.0300000000000001E-2</v>
      </c>
      <c r="O568" s="227">
        <v>3.39E-2</v>
      </c>
      <c r="P568" s="227">
        <v>2.9399999999999999E-2</v>
      </c>
      <c r="Q568" s="227">
        <v>3.0400000000000003E-2</v>
      </c>
      <c r="R568" s="227">
        <v>2.7E-2</v>
      </c>
      <c r="S568" s="215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  <c r="AL568" s="216"/>
      <c r="AM568" s="216"/>
      <c r="AN568" s="216"/>
      <c r="AO568" s="216"/>
      <c r="AP568" s="216"/>
      <c r="AQ568" s="216"/>
      <c r="AR568" s="216"/>
      <c r="AS568" s="216"/>
      <c r="AT568" s="216"/>
      <c r="AU568" s="216"/>
      <c r="AV568" s="216"/>
      <c r="AW568" s="216"/>
      <c r="AX568" s="216"/>
      <c r="AY568" s="216"/>
      <c r="AZ568" s="216"/>
      <c r="BA568" s="216"/>
      <c r="BB568" s="216"/>
      <c r="BC568" s="216"/>
      <c r="BD568" s="216"/>
      <c r="BE568" s="216"/>
      <c r="BF568" s="216"/>
      <c r="BG568" s="216"/>
      <c r="BH568" s="216"/>
      <c r="BI568" s="216"/>
      <c r="BJ568" s="216"/>
      <c r="BK568" s="216"/>
      <c r="BL568" s="216"/>
      <c r="BM568" s="229">
        <v>1</v>
      </c>
    </row>
    <row r="569" spans="1:65">
      <c r="A569" s="29"/>
      <c r="B569" s="19">
        <v>1</v>
      </c>
      <c r="C569" s="9">
        <v>2</v>
      </c>
      <c r="D569" s="23">
        <v>3.0600000000000002E-2</v>
      </c>
      <c r="E569" s="23">
        <v>3.1493012199583434E-2</v>
      </c>
      <c r="F569" s="23">
        <v>3.2600000000000004E-2</v>
      </c>
      <c r="G569" s="23">
        <v>2.9799999999999997E-2</v>
      </c>
      <c r="H569" s="23">
        <v>3.3599999999999998E-2</v>
      </c>
      <c r="I569" s="230">
        <v>3.8900000000000004E-2</v>
      </c>
      <c r="J569" s="230">
        <v>2.0299999999999999E-2</v>
      </c>
      <c r="K569" s="23">
        <v>2.7767E-2</v>
      </c>
      <c r="L569" s="23">
        <v>3.15E-2</v>
      </c>
      <c r="M569" s="23">
        <v>3.0600000000000002E-2</v>
      </c>
      <c r="N569" s="23">
        <v>0.03</v>
      </c>
      <c r="O569" s="23">
        <v>3.2500000000000001E-2</v>
      </c>
      <c r="P569" s="23">
        <v>2.9599999999999998E-2</v>
      </c>
      <c r="Q569" s="23">
        <v>3.1799999999999995E-2</v>
      </c>
      <c r="R569" s="23">
        <v>2.7E-2</v>
      </c>
      <c r="S569" s="215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  <c r="AL569" s="216"/>
      <c r="AM569" s="216"/>
      <c r="AN569" s="216"/>
      <c r="AO569" s="216"/>
      <c r="AP569" s="216"/>
      <c r="AQ569" s="216"/>
      <c r="AR569" s="216"/>
      <c r="AS569" s="216"/>
      <c r="AT569" s="216"/>
      <c r="AU569" s="216"/>
      <c r="AV569" s="216"/>
      <c r="AW569" s="216"/>
      <c r="AX569" s="216"/>
      <c r="AY569" s="216"/>
      <c r="AZ569" s="216"/>
      <c r="BA569" s="216"/>
      <c r="BB569" s="216"/>
      <c r="BC569" s="216"/>
      <c r="BD569" s="216"/>
      <c r="BE569" s="216"/>
      <c r="BF569" s="216"/>
      <c r="BG569" s="216"/>
      <c r="BH569" s="216"/>
      <c r="BI569" s="216"/>
      <c r="BJ569" s="216"/>
      <c r="BK569" s="216"/>
      <c r="BL569" s="216"/>
      <c r="BM569" s="229" t="e">
        <v>#N/A</v>
      </c>
    </row>
    <row r="570" spans="1:65">
      <c r="A570" s="29"/>
      <c r="B570" s="19">
        <v>1</v>
      </c>
      <c r="C570" s="9">
        <v>3</v>
      </c>
      <c r="D570" s="23">
        <v>3.0899999999999997E-2</v>
      </c>
      <c r="E570" s="23">
        <v>3.1985144602078484E-2</v>
      </c>
      <c r="F570" s="23">
        <v>3.3700000000000001E-2</v>
      </c>
      <c r="G570" s="23">
        <v>3.0300000000000001E-2</v>
      </c>
      <c r="H570" s="23">
        <v>3.3399999999999999E-2</v>
      </c>
      <c r="I570" s="230">
        <v>3.7199999999999997E-2</v>
      </c>
      <c r="J570" s="230">
        <v>1.9599999999999999E-2</v>
      </c>
      <c r="K570" s="23">
        <v>2.7182999999999999E-2</v>
      </c>
      <c r="L570" s="23">
        <v>3.1699999999999999E-2</v>
      </c>
      <c r="M570" s="23">
        <v>3.1E-2</v>
      </c>
      <c r="N570" s="23">
        <v>0.03</v>
      </c>
      <c r="O570" s="23">
        <v>3.4000000000000002E-2</v>
      </c>
      <c r="P570" s="23">
        <v>2.9500000000000002E-2</v>
      </c>
      <c r="Q570" s="23">
        <v>3.1599999999999996E-2</v>
      </c>
      <c r="R570" s="23">
        <v>2.76E-2</v>
      </c>
      <c r="S570" s="215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  <c r="AL570" s="216"/>
      <c r="AM570" s="216"/>
      <c r="AN570" s="216"/>
      <c r="AO570" s="216"/>
      <c r="AP570" s="216"/>
      <c r="AQ570" s="216"/>
      <c r="AR570" s="216"/>
      <c r="AS570" s="216"/>
      <c r="AT570" s="216"/>
      <c r="AU570" s="216"/>
      <c r="AV570" s="216"/>
      <c r="AW570" s="216"/>
      <c r="AX570" s="216"/>
      <c r="AY570" s="216"/>
      <c r="AZ570" s="216"/>
      <c r="BA570" s="216"/>
      <c r="BB570" s="216"/>
      <c r="BC570" s="216"/>
      <c r="BD570" s="216"/>
      <c r="BE570" s="216"/>
      <c r="BF570" s="216"/>
      <c r="BG570" s="216"/>
      <c r="BH570" s="216"/>
      <c r="BI570" s="216"/>
      <c r="BJ570" s="216"/>
      <c r="BK570" s="216"/>
      <c r="BL570" s="216"/>
      <c r="BM570" s="229">
        <v>16</v>
      </c>
    </row>
    <row r="571" spans="1:65">
      <c r="A571" s="29"/>
      <c r="B571" s="19">
        <v>1</v>
      </c>
      <c r="C571" s="9">
        <v>4</v>
      </c>
      <c r="D571" s="23">
        <v>3.2899999999999999E-2</v>
      </c>
      <c r="E571" s="23">
        <v>3.1746382913101244E-2</v>
      </c>
      <c r="F571" s="23">
        <v>3.2600000000000004E-2</v>
      </c>
      <c r="G571" s="23">
        <v>3.0699999999999998E-2</v>
      </c>
      <c r="H571" s="23">
        <v>3.3300000000000003E-2</v>
      </c>
      <c r="I571" s="230">
        <v>4.2099999999999999E-2</v>
      </c>
      <c r="J571" s="230">
        <v>2.4399999999999998E-2</v>
      </c>
      <c r="K571" s="23">
        <v>2.7702800000000003E-2</v>
      </c>
      <c r="L571" s="23">
        <v>3.2899999999999999E-2</v>
      </c>
      <c r="M571" s="23">
        <v>3.0300000000000001E-2</v>
      </c>
      <c r="N571" s="23">
        <v>2.9899999999999999E-2</v>
      </c>
      <c r="O571" s="23">
        <v>3.1899999999999998E-2</v>
      </c>
      <c r="P571" s="23">
        <v>2.9899999999999999E-2</v>
      </c>
      <c r="Q571" s="23">
        <v>2.9700000000000001E-2</v>
      </c>
      <c r="R571" s="23">
        <v>2.6699999999999998E-2</v>
      </c>
      <c r="S571" s="215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  <c r="AE571" s="216"/>
      <c r="AF571" s="216"/>
      <c r="AG571" s="216"/>
      <c r="AH571" s="216"/>
      <c r="AI571" s="216"/>
      <c r="AJ571" s="216"/>
      <c r="AK571" s="216"/>
      <c r="AL571" s="216"/>
      <c r="AM571" s="216"/>
      <c r="AN571" s="216"/>
      <c r="AO571" s="216"/>
      <c r="AP571" s="216"/>
      <c r="AQ571" s="216"/>
      <c r="AR571" s="216"/>
      <c r="AS571" s="216"/>
      <c r="AT571" s="216"/>
      <c r="AU571" s="216"/>
      <c r="AV571" s="216"/>
      <c r="AW571" s="216"/>
      <c r="AX571" s="216"/>
      <c r="AY571" s="216"/>
      <c r="AZ571" s="216"/>
      <c r="BA571" s="216"/>
      <c r="BB571" s="216"/>
      <c r="BC571" s="216"/>
      <c r="BD571" s="216"/>
      <c r="BE571" s="216"/>
      <c r="BF571" s="216"/>
      <c r="BG571" s="216"/>
      <c r="BH571" s="216"/>
      <c r="BI571" s="216"/>
      <c r="BJ571" s="216"/>
      <c r="BK571" s="216"/>
      <c r="BL571" s="216"/>
      <c r="BM571" s="229">
        <v>3.0811768493077298E-2</v>
      </c>
    </row>
    <row r="572" spans="1:65">
      <c r="A572" s="29"/>
      <c r="B572" s="19">
        <v>1</v>
      </c>
      <c r="C572" s="9">
        <v>5</v>
      </c>
      <c r="D572" s="23">
        <v>3.1E-2</v>
      </c>
      <c r="E572" s="23">
        <v>3.2417498028000119E-2</v>
      </c>
      <c r="F572" s="23">
        <v>3.27E-2</v>
      </c>
      <c r="G572" s="23">
        <v>3.15E-2</v>
      </c>
      <c r="H572" s="23">
        <v>3.2300000000000002E-2</v>
      </c>
      <c r="I572" s="230">
        <v>4.0800000000000003E-2</v>
      </c>
      <c r="J572" s="230">
        <v>2.47E-2</v>
      </c>
      <c r="K572" s="23">
        <v>2.7905000000000003E-2</v>
      </c>
      <c r="L572" s="23">
        <v>3.2199999999999999E-2</v>
      </c>
      <c r="M572" s="23">
        <v>3.0499999999999999E-2</v>
      </c>
      <c r="N572" s="23">
        <v>3.0499999999999999E-2</v>
      </c>
      <c r="O572" s="23">
        <v>3.2800000000000003E-2</v>
      </c>
      <c r="P572" s="23">
        <v>3.0099999999999998E-2</v>
      </c>
      <c r="Q572" s="23">
        <v>3.0499999999999999E-2</v>
      </c>
      <c r="R572" s="23">
        <v>2.7400000000000001E-2</v>
      </c>
      <c r="S572" s="215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G572" s="216"/>
      <c r="AH572" s="216"/>
      <c r="AI572" s="216"/>
      <c r="AJ572" s="216"/>
      <c r="AK572" s="216"/>
      <c r="AL572" s="216"/>
      <c r="AM572" s="216"/>
      <c r="AN572" s="216"/>
      <c r="AO572" s="216"/>
      <c r="AP572" s="216"/>
      <c r="AQ572" s="216"/>
      <c r="AR572" s="216"/>
      <c r="AS572" s="216"/>
      <c r="AT572" s="216"/>
      <c r="AU572" s="216"/>
      <c r="AV572" s="216"/>
      <c r="AW572" s="216"/>
      <c r="AX572" s="216"/>
      <c r="AY572" s="216"/>
      <c r="AZ572" s="216"/>
      <c r="BA572" s="216"/>
      <c r="BB572" s="216"/>
      <c r="BC572" s="216"/>
      <c r="BD572" s="216"/>
      <c r="BE572" s="216"/>
      <c r="BF572" s="216"/>
      <c r="BG572" s="216"/>
      <c r="BH572" s="216"/>
      <c r="BI572" s="216"/>
      <c r="BJ572" s="216"/>
      <c r="BK572" s="216"/>
      <c r="BL572" s="216"/>
      <c r="BM572" s="229">
        <v>154</v>
      </c>
    </row>
    <row r="573" spans="1:65">
      <c r="A573" s="29"/>
      <c r="B573" s="19">
        <v>1</v>
      </c>
      <c r="C573" s="9">
        <v>6</v>
      </c>
      <c r="D573" s="23">
        <v>3.1100000000000003E-2</v>
      </c>
      <c r="E573" s="23">
        <v>3.1302207368246265E-2</v>
      </c>
      <c r="F573" s="23">
        <v>3.2899999999999999E-2</v>
      </c>
      <c r="G573" s="23">
        <v>2.9399999999999999E-2</v>
      </c>
      <c r="H573" s="23">
        <v>3.27E-2</v>
      </c>
      <c r="I573" s="230">
        <v>4.0099999999999997E-2</v>
      </c>
      <c r="J573" s="230">
        <v>2.8400000000000002E-2</v>
      </c>
      <c r="K573" s="23">
        <v>2.7747000000000004E-2</v>
      </c>
      <c r="L573" s="23">
        <v>3.44E-2</v>
      </c>
      <c r="M573" s="23">
        <v>3.0499999999999999E-2</v>
      </c>
      <c r="N573" s="23">
        <v>2.9500000000000002E-2</v>
      </c>
      <c r="O573" s="23">
        <v>3.2800000000000003E-2</v>
      </c>
      <c r="P573" s="23">
        <v>2.9599999999999998E-2</v>
      </c>
      <c r="Q573" s="23">
        <v>3.0699999999999998E-2</v>
      </c>
      <c r="R573" s="23">
        <v>2.7300000000000001E-2</v>
      </c>
      <c r="S573" s="215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G573" s="216"/>
      <c r="AH573" s="216"/>
      <c r="AI573" s="216"/>
      <c r="AJ573" s="216"/>
      <c r="AK573" s="216"/>
      <c r="AL573" s="216"/>
      <c r="AM573" s="216"/>
      <c r="AN573" s="216"/>
      <c r="AO573" s="216"/>
      <c r="AP573" s="216"/>
      <c r="AQ573" s="216"/>
      <c r="AR573" s="216"/>
      <c r="AS573" s="216"/>
      <c r="AT573" s="216"/>
      <c r="AU573" s="216"/>
      <c r="AV573" s="216"/>
      <c r="AW573" s="216"/>
      <c r="AX573" s="216"/>
      <c r="AY573" s="216"/>
      <c r="AZ573" s="216"/>
      <c r="BA573" s="216"/>
      <c r="BB573" s="216"/>
      <c r="BC573" s="216"/>
      <c r="BD573" s="216"/>
      <c r="BE573" s="216"/>
      <c r="BF573" s="216"/>
      <c r="BG573" s="216"/>
      <c r="BH573" s="216"/>
      <c r="BI573" s="216"/>
      <c r="BJ573" s="216"/>
      <c r="BK573" s="216"/>
      <c r="BL573" s="216"/>
      <c r="BM573" s="53"/>
    </row>
    <row r="574" spans="1:65">
      <c r="A574" s="29"/>
      <c r="B574" s="20" t="s">
        <v>267</v>
      </c>
      <c r="C574" s="12"/>
      <c r="D574" s="231">
        <v>3.1333333333333331E-2</v>
      </c>
      <c r="E574" s="231">
        <v>3.1733523743338217E-2</v>
      </c>
      <c r="F574" s="231">
        <v>3.2833333333333332E-2</v>
      </c>
      <c r="G574" s="231">
        <v>3.0233333333333334E-2</v>
      </c>
      <c r="H574" s="231">
        <v>3.3099999999999997E-2</v>
      </c>
      <c r="I574" s="231">
        <v>3.9449999999999999E-2</v>
      </c>
      <c r="J574" s="231">
        <v>2.4050000000000002E-2</v>
      </c>
      <c r="K574" s="231">
        <v>2.77028E-2</v>
      </c>
      <c r="L574" s="231">
        <v>3.2400000000000005E-2</v>
      </c>
      <c r="M574" s="231">
        <v>3.0566666666666669E-2</v>
      </c>
      <c r="N574" s="231">
        <v>3.0033333333333332E-2</v>
      </c>
      <c r="O574" s="231">
        <v>3.298333333333333E-2</v>
      </c>
      <c r="P574" s="231">
        <v>2.9683333333333329E-2</v>
      </c>
      <c r="Q574" s="231">
        <v>3.0783333333333333E-2</v>
      </c>
      <c r="R574" s="231">
        <v>2.7166666666666669E-2</v>
      </c>
      <c r="S574" s="215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  <c r="AE574" s="216"/>
      <c r="AF574" s="216"/>
      <c r="AG574" s="216"/>
      <c r="AH574" s="216"/>
      <c r="AI574" s="216"/>
      <c r="AJ574" s="216"/>
      <c r="AK574" s="216"/>
      <c r="AL574" s="216"/>
      <c r="AM574" s="216"/>
      <c r="AN574" s="216"/>
      <c r="AO574" s="216"/>
      <c r="AP574" s="216"/>
      <c r="AQ574" s="216"/>
      <c r="AR574" s="216"/>
      <c r="AS574" s="216"/>
      <c r="AT574" s="216"/>
      <c r="AU574" s="216"/>
      <c r="AV574" s="216"/>
      <c r="AW574" s="216"/>
      <c r="AX574" s="216"/>
      <c r="AY574" s="216"/>
      <c r="AZ574" s="216"/>
      <c r="BA574" s="216"/>
      <c r="BB574" s="216"/>
      <c r="BC574" s="216"/>
      <c r="BD574" s="216"/>
      <c r="BE574" s="216"/>
      <c r="BF574" s="216"/>
      <c r="BG574" s="216"/>
      <c r="BH574" s="216"/>
      <c r="BI574" s="216"/>
      <c r="BJ574" s="216"/>
      <c r="BK574" s="216"/>
      <c r="BL574" s="216"/>
      <c r="BM574" s="53"/>
    </row>
    <row r="575" spans="1:65">
      <c r="A575" s="29"/>
      <c r="B575" s="3" t="s">
        <v>268</v>
      </c>
      <c r="C575" s="28"/>
      <c r="D575" s="23">
        <v>3.1050000000000001E-2</v>
      </c>
      <c r="E575" s="23">
        <v>3.1619697556342335E-2</v>
      </c>
      <c r="F575" s="23">
        <v>3.2649999999999998E-2</v>
      </c>
      <c r="G575" s="23">
        <v>3.005E-2</v>
      </c>
      <c r="H575" s="23">
        <v>3.3300000000000003E-2</v>
      </c>
      <c r="I575" s="23">
        <v>3.95E-2</v>
      </c>
      <c r="J575" s="23">
        <v>2.4549999999999999E-2</v>
      </c>
      <c r="K575" s="23">
        <v>2.7757000000000004E-2</v>
      </c>
      <c r="L575" s="23">
        <v>3.1949999999999999E-2</v>
      </c>
      <c r="M575" s="23">
        <v>3.0499999999999999E-2</v>
      </c>
      <c r="N575" s="23">
        <v>0.03</v>
      </c>
      <c r="O575" s="23">
        <v>3.2800000000000003E-2</v>
      </c>
      <c r="P575" s="23">
        <v>2.9599999999999998E-2</v>
      </c>
      <c r="Q575" s="23">
        <v>3.0599999999999999E-2</v>
      </c>
      <c r="R575" s="23">
        <v>2.7150000000000001E-2</v>
      </c>
      <c r="S575" s="215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  <c r="AE575" s="216"/>
      <c r="AF575" s="216"/>
      <c r="AG575" s="216"/>
      <c r="AH575" s="216"/>
      <c r="AI575" s="216"/>
      <c r="AJ575" s="216"/>
      <c r="AK575" s="216"/>
      <c r="AL575" s="216"/>
      <c r="AM575" s="216"/>
      <c r="AN575" s="216"/>
      <c r="AO575" s="216"/>
      <c r="AP575" s="216"/>
      <c r="AQ575" s="216"/>
      <c r="AR575" s="216"/>
      <c r="AS575" s="216"/>
      <c r="AT575" s="216"/>
      <c r="AU575" s="216"/>
      <c r="AV575" s="216"/>
      <c r="AW575" s="216"/>
      <c r="AX575" s="216"/>
      <c r="AY575" s="216"/>
      <c r="AZ575" s="216"/>
      <c r="BA575" s="216"/>
      <c r="BB575" s="216"/>
      <c r="BC575" s="216"/>
      <c r="BD575" s="216"/>
      <c r="BE575" s="216"/>
      <c r="BF575" s="216"/>
      <c r="BG575" s="216"/>
      <c r="BH575" s="216"/>
      <c r="BI575" s="216"/>
      <c r="BJ575" s="216"/>
      <c r="BK575" s="216"/>
      <c r="BL575" s="216"/>
      <c r="BM575" s="53"/>
    </row>
    <row r="576" spans="1:65">
      <c r="A576" s="29"/>
      <c r="B576" s="3" t="s">
        <v>269</v>
      </c>
      <c r="C576" s="28"/>
      <c r="D576" s="23">
        <v>8.2138095100060945E-4</v>
      </c>
      <c r="E576" s="23">
        <v>4.127229135907886E-4</v>
      </c>
      <c r="F576" s="23">
        <v>4.4572039067858002E-4</v>
      </c>
      <c r="G576" s="23">
        <v>7.7373552759755517E-4</v>
      </c>
      <c r="H576" s="23">
        <v>4.9396356140913808E-4</v>
      </c>
      <c r="I576" s="23">
        <v>1.9002631396730311E-3</v>
      </c>
      <c r="J576" s="23">
        <v>3.5058522501668554E-3</v>
      </c>
      <c r="K576" s="23">
        <v>2.6866961123283087E-4</v>
      </c>
      <c r="L576" s="23">
        <v>1.1027239001672178E-3</v>
      </c>
      <c r="M576" s="23">
        <v>2.3380903889000238E-4</v>
      </c>
      <c r="N576" s="23">
        <v>3.4448028487370105E-4</v>
      </c>
      <c r="O576" s="23">
        <v>8.1833163611500913E-4</v>
      </c>
      <c r="P576" s="23">
        <v>2.6394443859772168E-4</v>
      </c>
      <c r="Q576" s="23">
        <v>7.884584115009889E-4</v>
      </c>
      <c r="R576" s="23">
        <v>3.2659863237109114E-4</v>
      </c>
      <c r="S576" s="215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  <c r="AE576" s="216"/>
      <c r="AF576" s="216"/>
      <c r="AG576" s="216"/>
      <c r="AH576" s="216"/>
      <c r="AI576" s="216"/>
      <c r="AJ576" s="216"/>
      <c r="AK576" s="216"/>
      <c r="AL576" s="216"/>
      <c r="AM576" s="216"/>
      <c r="AN576" s="216"/>
      <c r="AO576" s="216"/>
      <c r="AP576" s="216"/>
      <c r="AQ576" s="216"/>
      <c r="AR576" s="216"/>
      <c r="AS576" s="216"/>
      <c r="AT576" s="216"/>
      <c r="AU576" s="216"/>
      <c r="AV576" s="216"/>
      <c r="AW576" s="216"/>
      <c r="AX576" s="216"/>
      <c r="AY576" s="216"/>
      <c r="AZ576" s="216"/>
      <c r="BA576" s="216"/>
      <c r="BB576" s="216"/>
      <c r="BC576" s="216"/>
      <c r="BD576" s="216"/>
      <c r="BE576" s="216"/>
      <c r="BF576" s="216"/>
      <c r="BG576" s="216"/>
      <c r="BH576" s="216"/>
      <c r="BI576" s="216"/>
      <c r="BJ576" s="216"/>
      <c r="BK576" s="216"/>
      <c r="BL576" s="216"/>
      <c r="BM576" s="53"/>
    </row>
    <row r="577" spans="1:65">
      <c r="A577" s="29"/>
      <c r="B577" s="3" t="s">
        <v>87</v>
      </c>
      <c r="C577" s="28"/>
      <c r="D577" s="13">
        <v>2.6214285670232217E-2</v>
      </c>
      <c r="E577" s="13">
        <v>1.3005896128299685E-2</v>
      </c>
      <c r="F577" s="13">
        <v>1.3575240325235939E-2</v>
      </c>
      <c r="G577" s="13">
        <v>2.5592134319654524E-2</v>
      </c>
      <c r="H577" s="13">
        <v>1.4923370435321394E-2</v>
      </c>
      <c r="I577" s="13">
        <v>4.8168900878910799E-2</v>
      </c>
      <c r="J577" s="13">
        <v>0.14577348233542017</v>
      </c>
      <c r="K577" s="13">
        <v>9.6982836115060891E-3</v>
      </c>
      <c r="L577" s="13">
        <v>3.4034688276765979E-2</v>
      </c>
      <c r="M577" s="13">
        <v>7.6491506725191614E-3</v>
      </c>
      <c r="N577" s="13">
        <v>1.1469931793796928E-2</v>
      </c>
      <c r="O577" s="13">
        <v>2.4810458901920442E-2</v>
      </c>
      <c r="P577" s="13">
        <v>8.8920080381040441E-3</v>
      </c>
      <c r="Q577" s="13">
        <v>2.561315900923624E-2</v>
      </c>
      <c r="R577" s="13">
        <v>1.2022035547402127E-2</v>
      </c>
      <c r="S577" s="150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9"/>
      <c r="B578" s="3" t="s">
        <v>270</v>
      </c>
      <c r="C578" s="28"/>
      <c r="D578" s="13">
        <v>1.6927455506918321E-2</v>
      </c>
      <c r="E578" s="13">
        <v>2.9915687912169586E-2</v>
      </c>
      <c r="F578" s="13">
        <v>6.5610152845015479E-2</v>
      </c>
      <c r="G578" s="13">
        <v>-1.8773189207686114E-2</v>
      </c>
      <c r="H578" s="13">
        <v>7.4264854594010554E-2</v>
      </c>
      <c r="I578" s="13">
        <v>0.28035493999195515</v>
      </c>
      <c r="J578" s="13">
        <v>-0.21945408601250882</v>
      </c>
      <c r="K578" s="13">
        <v>-0.10090198145477469</v>
      </c>
      <c r="L578" s="13">
        <v>5.1546262502898843E-2</v>
      </c>
      <c r="M578" s="13">
        <v>-7.9548120214423257E-3</v>
      </c>
      <c r="N578" s="13">
        <v>-2.5264215519432476E-2</v>
      </c>
      <c r="O578" s="13">
        <v>7.0478422578825084E-2</v>
      </c>
      <c r="P578" s="13">
        <v>-3.6623511564988664E-2</v>
      </c>
      <c r="Q578" s="13">
        <v>-9.228668503838966E-4</v>
      </c>
      <c r="R578" s="13">
        <v>-0.11830225932112926</v>
      </c>
      <c r="S578" s="150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9"/>
      <c r="B579" s="44" t="s">
        <v>271</v>
      </c>
      <c r="C579" s="45"/>
      <c r="D579" s="43">
        <v>0.23</v>
      </c>
      <c r="E579" s="43">
        <v>0.4</v>
      </c>
      <c r="F579" s="43">
        <v>0.86</v>
      </c>
      <c r="G579" s="43">
        <v>0.23</v>
      </c>
      <c r="H579" s="43">
        <v>0.97</v>
      </c>
      <c r="I579" s="43">
        <v>3.61</v>
      </c>
      <c r="J579" s="43">
        <v>2.81</v>
      </c>
      <c r="K579" s="43">
        <v>1.28</v>
      </c>
      <c r="L579" s="43">
        <v>0.67</v>
      </c>
      <c r="M579" s="43">
        <v>0.09</v>
      </c>
      <c r="N579" s="43">
        <v>0.31</v>
      </c>
      <c r="O579" s="43">
        <v>0.92</v>
      </c>
      <c r="P579" s="43">
        <v>0.46</v>
      </c>
      <c r="Q579" s="43">
        <v>0</v>
      </c>
      <c r="R579" s="43">
        <v>1.51</v>
      </c>
      <c r="S579" s="150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3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BM580" s="52"/>
    </row>
    <row r="581" spans="1:65" ht="15">
      <c r="B581" s="8" t="s">
        <v>610</v>
      </c>
      <c r="BM581" s="27" t="s">
        <v>67</v>
      </c>
    </row>
    <row r="582" spans="1:65" ht="15">
      <c r="A582" s="24" t="s">
        <v>26</v>
      </c>
      <c r="B582" s="18" t="s">
        <v>115</v>
      </c>
      <c r="C582" s="15" t="s">
        <v>116</v>
      </c>
      <c r="D582" s="16" t="s">
        <v>238</v>
      </c>
      <c r="E582" s="17" t="s">
        <v>238</v>
      </c>
      <c r="F582" s="17" t="s">
        <v>238</v>
      </c>
      <c r="G582" s="17" t="s">
        <v>238</v>
      </c>
      <c r="H582" s="17" t="s">
        <v>238</v>
      </c>
      <c r="I582" s="17" t="s">
        <v>238</v>
      </c>
      <c r="J582" s="17" t="s">
        <v>238</v>
      </c>
      <c r="K582" s="17" t="s">
        <v>238</v>
      </c>
      <c r="L582" s="17" t="s">
        <v>238</v>
      </c>
      <c r="M582" s="17" t="s">
        <v>238</v>
      </c>
      <c r="N582" s="17" t="s">
        <v>238</v>
      </c>
      <c r="O582" s="17" t="s">
        <v>238</v>
      </c>
      <c r="P582" s="17" t="s">
        <v>238</v>
      </c>
      <c r="Q582" s="17" t="s">
        <v>238</v>
      </c>
      <c r="R582" s="17" t="s">
        <v>238</v>
      </c>
      <c r="S582" s="17" t="s">
        <v>238</v>
      </c>
      <c r="T582" s="17" t="s">
        <v>238</v>
      </c>
      <c r="U582" s="150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239</v>
      </c>
      <c r="C583" s="9" t="s">
        <v>239</v>
      </c>
      <c r="D583" s="148" t="s">
        <v>242</v>
      </c>
      <c r="E583" s="149" t="s">
        <v>243</v>
      </c>
      <c r="F583" s="149" t="s">
        <v>244</v>
      </c>
      <c r="G583" s="149" t="s">
        <v>245</v>
      </c>
      <c r="H583" s="149" t="s">
        <v>246</v>
      </c>
      <c r="I583" s="149" t="s">
        <v>247</v>
      </c>
      <c r="J583" s="149" t="s">
        <v>248</v>
      </c>
      <c r="K583" s="149" t="s">
        <v>249</v>
      </c>
      <c r="L583" s="149" t="s">
        <v>250</v>
      </c>
      <c r="M583" s="149" t="s">
        <v>251</v>
      </c>
      <c r="N583" s="149" t="s">
        <v>252</v>
      </c>
      <c r="O583" s="149" t="s">
        <v>253</v>
      </c>
      <c r="P583" s="149" t="s">
        <v>255</v>
      </c>
      <c r="Q583" s="149" t="s">
        <v>273</v>
      </c>
      <c r="R583" s="149" t="s">
        <v>256</v>
      </c>
      <c r="S583" s="149" t="s">
        <v>257</v>
      </c>
      <c r="T583" s="149" t="s">
        <v>258</v>
      </c>
      <c r="U583" s="150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3</v>
      </c>
    </row>
    <row r="584" spans="1:65">
      <c r="A584" s="29"/>
      <c r="B584" s="19"/>
      <c r="C584" s="9"/>
      <c r="D584" s="10" t="s">
        <v>276</v>
      </c>
      <c r="E584" s="11" t="s">
        <v>275</v>
      </c>
      <c r="F584" s="11" t="s">
        <v>275</v>
      </c>
      <c r="G584" s="11" t="s">
        <v>316</v>
      </c>
      <c r="H584" s="11" t="s">
        <v>275</v>
      </c>
      <c r="I584" s="11" t="s">
        <v>275</v>
      </c>
      <c r="J584" s="11" t="s">
        <v>276</v>
      </c>
      <c r="K584" s="11" t="s">
        <v>275</v>
      </c>
      <c r="L584" s="11" t="s">
        <v>276</v>
      </c>
      <c r="M584" s="11" t="s">
        <v>275</v>
      </c>
      <c r="N584" s="11" t="s">
        <v>275</v>
      </c>
      <c r="O584" s="11" t="s">
        <v>275</v>
      </c>
      <c r="P584" s="11" t="s">
        <v>275</v>
      </c>
      <c r="Q584" s="11" t="s">
        <v>275</v>
      </c>
      <c r="R584" s="11" t="s">
        <v>275</v>
      </c>
      <c r="S584" s="11" t="s">
        <v>276</v>
      </c>
      <c r="T584" s="11" t="s">
        <v>275</v>
      </c>
      <c r="U584" s="150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/>
      <c r="C585" s="9"/>
      <c r="D585" s="25" t="s">
        <v>317</v>
      </c>
      <c r="E585" s="25" t="s">
        <v>120</v>
      </c>
      <c r="F585" s="25" t="s">
        <v>318</v>
      </c>
      <c r="G585" s="25" t="s">
        <v>317</v>
      </c>
      <c r="H585" s="25" t="s">
        <v>317</v>
      </c>
      <c r="I585" s="25" t="s">
        <v>319</v>
      </c>
      <c r="J585" s="25" t="s">
        <v>317</v>
      </c>
      <c r="K585" s="25" t="s">
        <v>317</v>
      </c>
      <c r="L585" s="25" t="s">
        <v>319</v>
      </c>
      <c r="M585" s="25" t="s">
        <v>319</v>
      </c>
      <c r="N585" s="25" t="s">
        <v>317</v>
      </c>
      <c r="O585" s="25" t="s">
        <v>317</v>
      </c>
      <c r="P585" s="25" t="s">
        <v>317</v>
      </c>
      <c r="Q585" s="25" t="s">
        <v>317</v>
      </c>
      <c r="R585" s="25" t="s">
        <v>317</v>
      </c>
      <c r="S585" s="25" t="s">
        <v>317</v>
      </c>
      <c r="T585" s="25" t="s">
        <v>317</v>
      </c>
      <c r="U585" s="150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8">
        <v>1</v>
      </c>
      <c r="C586" s="14">
        <v>1</v>
      </c>
      <c r="D586" s="203">
        <v>15.400000000000002</v>
      </c>
      <c r="E586" s="203">
        <v>13.6</v>
      </c>
      <c r="F586" s="203">
        <v>13.118687864791692</v>
      </c>
      <c r="G586" s="203">
        <v>13</v>
      </c>
      <c r="H586" s="203">
        <v>13.03</v>
      </c>
      <c r="I586" s="203">
        <v>14.01</v>
      </c>
      <c r="J586" s="203">
        <v>13.3</v>
      </c>
      <c r="K586" s="203">
        <v>14.9</v>
      </c>
      <c r="L586" s="203">
        <v>13.84</v>
      </c>
      <c r="M586" s="203">
        <v>13.36</v>
      </c>
      <c r="N586" s="203">
        <v>13.6</v>
      </c>
      <c r="O586" s="203">
        <v>12.7</v>
      </c>
      <c r="P586" s="203">
        <v>14.3</v>
      </c>
      <c r="Q586" s="203">
        <v>13.75</v>
      </c>
      <c r="R586" s="203">
        <v>13.490769761300001</v>
      </c>
      <c r="S586" s="203">
        <v>15.02</v>
      </c>
      <c r="T586" s="203">
        <v>14.2</v>
      </c>
      <c r="U586" s="205"/>
      <c r="V586" s="206"/>
      <c r="W586" s="206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/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  <c r="BI586" s="206"/>
      <c r="BJ586" s="206"/>
      <c r="BK586" s="206"/>
      <c r="BL586" s="206"/>
      <c r="BM586" s="207">
        <v>1</v>
      </c>
    </row>
    <row r="587" spans="1:65">
      <c r="A587" s="29"/>
      <c r="B587" s="19">
        <v>1</v>
      </c>
      <c r="C587" s="9">
        <v>2</v>
      </c>
      <c r="D587" s="209">
        <v>14.6</v>
      </c>
      <c r="E587" s="209">
        <v>13.6</v>
      </c>
      <c r="F587" s="209">
        <v>13.265209186973289</v>
      </c>
      <c r="G587" s="209">
        <v>13</v>
      </c>
      <c r="H587" s="209">
        <v>12.88</v>
      </c>
      <c r="I587" s="209">
        <v>14.47</v>
      </c>
      <c r="J587" s="209">
        <v>13.7</v>
      </c>
      <c r="K587" s="209">
        <v>12.4</v>
      </c>
      <c r="L587" s="209">
        <v>13.64</v>
      </c>
      <c r="M587" s="209">
        <v>13.35</v>
      </c>
      <c r="N587" s="209">
        <v>13.8</v>
      </c>
      <c r="O587" s="209">
        <v>12.8</v>
      </c>
      <c r="P587" s="209">
        <v>13.85</v>
      </c>
      <c r="Q587" s="209">
        <v>13.7</v>
      </c>
      <c r="R587" s="209">
        <v>13.406570044933332</v>
      </c>
      <c r="S587" s="209">
        <v>14.44</v>
      </c>
      <c r="T587" s="209">
        <v>14.1</v>
      </c>
      <c r="U587" s="205"/>
      <c r="V587" s="206"/>
      <c r="W587" s="206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207" t="e">
        <v>#N/A</v>
      </c>
    </row>
    <row r="588" spans="1:65">
      <c r="A588" s="29"/>
      <c r="B588" s="19">
        <v>1</v>
      </c>
      <c r="C588" s="9">
        <v>3</v>
      </c>
      <c r="D588" s="209">
        <v>14.4</v>
      </c>
      <c r="E588" s="209">
        <v>13.6</v>
      </c>
      <c r="F588" s="209">
        <v>13.142358456404869</v>
      </c>
      <c r="G588" s="209">
        <v>13</v>
      </c>
      <c r="H588" s="209">
        <v>12.83</v>
      </c>
      <c r="I588" s="209">
        <v>14.46</v>
      </c>
      <c r="J588" s="209">
        <v>14.2</v>
      </c>
      <c r="K588" s="209">
        <v>12.4</v>
      </c>
      <c r="L588" s="209">
        <v>13.59</v>
      </c>
      <c r="M588" s="209">
        <v>13.32</v>
      </c>
      <c r="N588" s="209">
        <v>13.35</v>
      </c>
      <c r="O588" s="209">
        <v>12.85</v>
      </c>
      <c r="P588" s="209">
        <v>14.4</v>
      </c>
      <c r="Q588" s="209">
        <v>13.4</v>
      </c>
      <c r="R588" s="209">
        <v>13.447733129900001</v>
      </c>
      <c r="S588" s="209">
        <v>14.32</v>
      </c>
      <c r="T588" s="209">
        <v>14</v>
      </c>
      <c r="U588" s="205"/>
      <c r="V588" s="206"/>
      <c r="W588" s="206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/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  <c r="BI588" s="206"/>
      <c r="BJ588" s="206"/>
      <c r="BK588" s="206"/>
      <c r="BL588" s="206"/>
      <c r="BM588" s="207">
        <v>16</v>
      </c>
    </row>
    <row r="589" spans="1:65">
      <c r="A589" s="29"/>
      <c r="B589" s="19">
        <v>1</v>
      </c>
      <c r="C589" s="9">
        <v>4</v>
      </c>
      <c r="D589" s="209">
        <v>14.9</v>
      </c>
      <c r="E589" s="209">
        <v>14.3</v>
      </c>
      <c r="F589" s="209">
        <v>12.961496390626113</v>
      </c>
      <c r="G589" s="209">
        <v>13</v>
      </c>
      <c r="H589" s="209">
        <v>13.06</v>
      </c>
      <c r="I589" s="209">
        <v>14.36</v>
      </c>
      <c r="J589" s="209">
        <v>14.3</v>
      </c>
      <c r="K589" s="209">
        <v>14</v>
      </c>
      <c r="L589" s="209">
        <v>13.577999999999999</v>
      </c>
      <c r="M589" s="209">
        <v>13.38</v>
      </c>
      <c r="N589" s="209">
        <v>13.3</v>
      </c>
      <c r="O589" s="209">
        <v>12.7</v>
      </c>
      <c r="P589" s="209">
        <v>13.65</v>
      </c>
      <c r="Q589" s="209">
        <v>13.45</v>
      </c>
      <c r="R589" s="209">
        <v>13.279518538300001</v>
      </c>
      <c r="S589" s="209">
        <v>14.17</v>
      </c>
      <c r="T589" s="209">
        <v>14</v>
      </c>
      <c r="U589" s="205"/>
      <c r="V589" s="206"/>
      <c r="W589" s="206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07">
        <v>13.697363278267369</v>
      </c>
    </row>
    <row r="590" spans="1:65">
      <c r="A590" s="29"/>
      <c r="B590" s="19">
        <v>1</v>
      </c>
      <c r="C590" s="9">
        <v>5</v>
      </c>
      <c r="D590" s="209">
        <v>15.400000000000002</v>
      </c>
      <c r="E590" s="209">
        <v>13.5</v>
      </c>
      <c r="F590" s="209">
        <v>13.341531205726451</v>
      </c>
      <c r="G590" s="209">
        <v>13</v>
      </c>
      <c r="H590" s="209">
        <v>12.73</v>
      </c>
      <c r="I590" s="209">
        <v>14.2</v>
      </c>
      <c r="J590" s="209">
        <v>14.1</v>
      </c>
      <c r="K590" s="209">
        <v>14.6</v>
      </c>
      <c r="L590" s="209">
        <v>13.37</v>
      </c>
      <c r="M590" s="209">
        <v>13.42</v>
      </c>
      <c r="N590" s="209">
        <v>13.35</v>
      </c>
      <c r="O590" s="209">
        <v>12.9</v>
      </c>
      <c r="P590" s="209">
        <v>14.35</v>
      </c>
      <c r="Q590" s="209">
        <v>14.25</v>
      </c>
      <c r="R590" s="209">
        <v>13.512979774666666</v>
      </c>
      <c r="S590" s="209">
        <v>14.79</v>
      </c>
      <c r="T590" s="209">
        <v>13.9</v>
      </c>
      <c r="U590" s="205"/>
      <c r="V590" s="206"/>
      <c r="W590" s="206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>
        <v>155</v>
      </c>
    </row>
    <row r="591" spans="1:65">
      <c r="A591" s="29"/>
      <c r="B591" s="19">
        <v>1</v>
      </c>
      <c r="C591" s="9">
        <v>6</v>
      </c>
      <c r="D591" s="209">
        <v>14.7</v>
      </c>
      <c r="E591" s="209">
        <v>13.7</v>
      </c>
      <c r="F591" s="209">
        <v>12.936857298615863</v>
      </c>
      <c r="G591" s="209">
        <v>13</v>
      </c>
      <c r="H591" s="209">
        <v>12.98</v>
      </c>
      <c r="I591" s="209">
        <v>14.53</v>
      </c>
      <c r="J591" s="209">
        <v>13.8</v>
      </c>
      <c r="K591" s="209">
        <v>15.400000000000002</v>
      </c>
      <c r="L591" s="209">
        <v>13.45</v>
      </c>
      <c r="M591" s="209">
        <v>13.55</v>
      </c>
      <c r="N591" s="209">
        <v>13.75</v>
      </c>
      <c r="O591" s="209">
        <v>12.95</v>
      </c>
      <c r="P591" s="209">
        <v>14.3</v>
      </c>
      <c r="Q591" s="209">
        <v>13.45</v>
      </c>
      <c r="R591" s="209">
        <v>13.339342731033334</v>
      </c>
      <c r="S591" s="209">
        <v>14.06</v>
      </c>
      <c r="T591" s="209">
        <v>13.8</v>
      </c>
      <c r="U591" s="205"/>
      <c r="V591" s="206"/>
      <c r="W591" s="206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12"/>
    </row>
    <row r="592" spans="1:65">
      <c r="A592" s="29"/>
      <c r="B592" s="20" t="s">
        <v>267</v>
      </c>
      <c r="C592" s="12"/>
      <c r="D592" s="213">
        <v>14.9</v>
      </c>
      <c r="E592" s="213">
        <v>13.716666666666667</v>
      </c>
      <c r="F592" s="213">
        <v>13.127690067189713</v>
      </c>
      <c r="G592" s="213">
        <v>13</v>
      </c>
      <c r="H592" s="213">
        <v>12.918333333333335</v>
      </c>
      <c r="I592" s="213">
        <v>14.338333333333333</v>
      </c>
      <c r="J592" s="213">
        <v>13.899999999999999</v>
      </c>
      <c r="K592" s="213">
        <v>13.950000000000001</v>
      </c>
      <c r="L592" s="213">
        <v>13.578000000000001</v>
      </c>
      <c r="M592" s="213">
        <v>13.396666666666667</v>
      </c>
      <c r="N592" s="213">
        <v>13.524999999999999</v>
      </c>
      <c r="O592" s="213">
        <v>12.816666666666665</v>
      </c>
      <c r="P592" s="213">
        <v>14.141666666666666</v>
      </c>
      <c r="Q592" s="213">
        <v>13.666666666666666</v>
      </c>
      <c r="R592" s="213">
        <v>13.412818996688889</v>
      </c>
      <c r="S592" s="213">
        <v>14.466666666666669</v>
      </c>
      <c r="T592" s="213">
        <v>14</v>
      </c>
      <c r="U592" s="205"/>
      <c r="V592" s="206"/>
      <c r="W592" s="206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12"/>
    </row>
    <row r="593" spans="1:65">
      <c r="A593" s="29"/>
      <c r="B593" s="3" t="s">
        <v>268</v>
      </c>
      <c r="C593" s="28"/>
      <c r="D593" s="209">
        <v>14.8</v>
      </c>
      <c r="E593" s="209">
        <v>13.6</v>
      </c>
      <c r="F593" s="209">
        <v>13.13052316059828</v>
      </c>
      <c r="G593" s="209">
        <v>13</v>
      </c>
      <c r="H593" s="209">
        <v>12.93</v>
      </c>
      <c r="I593" s="209">
        <v>14.41</v>
      </c>
      <c r="J593" s="209">
        <v>13.95</v>
      </c>
      <c r="K593" s="209">
        <v>14.3</v>
      </c>
      <c r="L593" s="209">
        <v>13.584</v>
      </c>
      <c r="M593" s="209">
        <v>13.370000000000001</v>
      </c>
      <c r="N593" s="209">
        <v>13.475</v>
      </c>
      <c r="O593" s="209">
        <v>12.824999999999999</v>
      </c>
      <c r="P593" s="209">
        <v>14.3</v>
      </c>
      <c r="Q593" s="209">
        <v>13.574999999999999</v>
      </c>
      <c r="R593" s="209">
        <v>13.427151587416667</v>
      </c>
      <c r="S593" s="209">
        <v>14.379999999999999</v>
      </c>
      <c r="T593" s="209">
        <v>14</v>
      </c>
      <c r="U593" s="205"/>
      <c r="V593" s="206"/>
      <c r="W593" s="206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12"/>
    </row>
    <row r="594" spans="1:65">
      <c r="A594" s="29"/>
      <c r="B594" s="3" t="s">
        <v>269</v>
      </c>
      <c r="C594" s="28"/>
      <c r="D594" s="23">
        <v>0.41952353926806168</v>
      </c>
      <c r="E594" s="23">
        <v>0.29268868558020295</v>
      </c>
      <c r="F594" s="23">
        <v>0.16060711429958963</v>
      </c>
      <c r="G594" s="23">
        <v>0</v>
      </c>
      <c r="H594" s="23">
        <v>0.12734467663262031</v>
      </c>
      <c r="I594" s="23">
        <v>0.19813295199604419</v>
      </c>
      <c r="J594" s="23">
        <v>0.37416573867739394</v>
      </c>
      <c r="K594" s="23">
        <v>1.2833549781724467</v>
      </c>
      <c r="L594" s="23">
        <v>0.16265300489078</v>
      </c>
      <c r="M594" s="23">
        <v>8.2138095100061273E-2</v>
      </c>
      <c r="N594" s="23">
        <v>0.22079402165819631</v>
      </c>
      <c r="O594" s="23">
        <v>0.1032795558988646</v>
      </c>
      <c r="P594" s="23">
        <v>0.31211643126670974</v>
      </c>
      <c r="Q594" s="23">
        <v>0.32041639575194453</v>
      </c>
      <c r="R594" s="23">
        <v>9.0038128663217448E-2</v>
      </c>
      <c r="S594" s="23">
        <v>0.37049516416097306</v>
      </c>
      <c r="T594" s="23">
        <v>0.141421356237309</v>
      </c>
      <c r="U594" s="150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9"/>
      <c r="B595" s="3" t="s">
        <v>87</v>
      </c>
      <c r="C595" s="28"/>
      <c r="D595" s="13">
        <v>2.8155942232755818E-2</v>
      </c>
      <c r="E595" s="13">
        <v>2.1338178778629618E-2</v>
      </c>
      <c r="F595" s="13">
        <v>1.2234225021886985E-2</v>
      </c>
      <c r="G595" s="13">
        <v>0</v>
      </c>
      <c r="H595" s="13">
        <v>9.8576707495255031E-3</v>
      </c>
      <c r="I595" s="13">
        <v>1.381840883385174E-2</v>
      </c>
      <c r="J595" s="13">
        <v>2.6918398465999568E-2</v>
      </c>
      <c r="K595" s="13">
        <v>9.1996772628849213E-2</v>
      </c>
      <c r="L595" s="13">
        <v>1.1979157820796876E-2</v>
      </c>
      <c r="M595" s="13">
        <v>6.1312337720871813E-3</v>
      </c>
      <c r="N595" s="13">
        <v>1.632488145347108E-2</v>
      </c>
      <c r="O595" s="13">
        <v>8.0582228269595289E-3</v>
      </c>
      <c r="P595" s="13">
        <v>2.2070696377139171E-2</v>
      </c>
      <c r="Q595" s="13">
        <v>2.3445102128191064E-2</v>
      </c>
      <c r="R595" s="13">
        <v>6.7128415499712931E-3</v>
      </c>
      <c r="S595" s="13">
        <v>2.5610264803753894E-2</v>
      </c>
      <c r="T595" s="13">
        <v>1.0101525445522072E-2</v>
      </c>
      <c r="U595" s="150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9"/>
      <c r="B596" s="3" t="s">
        <v>270</v>
      </c>
      <c r="C596" s="28"/>
      <c r="D596" s="13">
        <v>8.7800600546294127E-2</v>
      </c>
      <c r="E596" s="13">
        <v>1.4092776841163612E-3</v>
      </c>
      <c r="F596" s="13">
        <v>-4.1589990679557709E-2</v>
      </c>
      <c r="G596" s="13">
        <v>-5.0912227711287006E-2</v>
      </c>
      <c r="H596" s="13">
        <v>-5.6874445767972404E-2</v>
      </c>
      <c r="I596" s="13">
        <v>4.6795141666640783E-2</v>
      </c>
      <c r="J596" s="13">
        <v>1.479384883177759E-2</v>
      </c>
      <c r="K596" s="13">
        <v>1.8444186417503561E-2</v>
      </c>
      <c r="L596" s="13">
        <v>-8.7143252202964705E-3</v>
      </c>
      <c r="M596" s="13">
        <v>-2.19528828645289E-2</v>
      </c>
      <c r="N596" s="13">
        <v>-1.2583683061166084E-2</v>
      </c>
      <c r="O596" s="13">
        <v>-6.4296798858948567E-2</v>
      </c>
      <c r="P596" s="13">
        <v>3.2437147162785784E-2</v>
      </c>
      <c r="Q596" s="13">
        <v>-2.241059901609499E-3</v>
      </c>
      <c r="R596" s="13">
        <v>-2.0773653716985474E-2</v>
      </c>
      <c r="S596" s="13">
        <v>5.6164341470003709E-2</v>
      </c>
      <c r="T596" s="13">
        <v>2.209452400322931E-2</v>
      </c>
      <c r="U596" s="150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9"/>
      <c r="B597" s="44" t="s">
        <v>271</v>
      </c>
      <c r="C597" s="45"/>
      <c r="D597" s="43">
        <v>2.4900000000000002</v>
      </c>
      <c r="E597" s="43">
        <v>0.1</v>
      </c>
      <c r="F597" s="43">
        <v>1.0900000000000001</v>
      </c>
      <c r="G597" s="43">
        <v>1.35</v>
      </c>
      <c r="H597" s="43">
        <v>1.51</v>
      </c>
      <c r="I597" s="43">
        <v>1.36</v>
      </c>
      <c r="J597" s="43">
        <v>0.47</v>
      </c>
      <c r="K597" s="43">
        <v>0.56999999999999995</v>
      </c>
      <c r="L597" s="43">
        <v>0.18</v>
      </c>
      <c r="M597" s="43">
        <v>0.55000000000000004</v>
      </c>
      <c r="N597" s="43">
        <v>0.28999999999999998</v>
      </c>
      <c r="O597" s="43">
        <v>1.72</v>
      </c>
      <c r="P597" s="43">
        <v>0.96</v>
      </c>
      <c r="Q597" s="43">
        <v>0</v>
      </c>
      <c r="R597" s="43">
        <v>0.51</v>
      </c>
      <c r="S597" s="43">
        <v>1.62</v>
      </c>
      <c r="T597" s="43">
        <v>0.67</v>
      </c>
      <c r="U597" s="150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3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BM598" s="52"/>
    </row>
    <row r="599" spans="1:65" ht="15">
      <c r="B599" s="8" t="s">
        <v>611</v>
      </c>
      <c r="BM599" s="27" t="s">
        <v>67</v>
      </c>
    </row>
    <row r="600" spans="1:65" ht="15">
      <c r="A600" s="24" t="s">
        <v>57</v>
      </c>
      <c r="B600" s="18" t="s">
        <v>115</v>
      </c>
      <c r="C600" s="15" t="s">
        <v>116</v>
      </c>
      <c r="D600" s="16" t="s">
        <v>238</v>
      </c>
      <c r="E600" s="17" t="s">
        <v>238</v>
      </c>
      <c r="F600" s="17" t="s">
        <v>238</v>
      </c>
      <c r="G600" s="17" t="s">
        <v>238</v>
      </c>
      <c r="H600" s="17" t="s">
        <v>238</v>
      </c>
      <c r="I600" s="17" t="s">
        <v>238</v>
      </c>
      <c r="J600" s="17" t="s">
        <v>238</v>
      </c>
      <c r="K600" s="17" t="s">
        <v>238</v>
      </c>
      <c r="L600" s="17" t="s">
        <v>238</v>
      </c>
      <c r="M600" s="17" t="s">
        <v>238</v>
      </c>
      <c r="N600" s="17" t="s">
        <v>238</v>
      </c>
      <c r="O600" s="17" t="s">
        <v>238</v>
      </c>
      <c r="P600" s="17" t="s">
        <v>238</v>
      </c>
      <c r="Q600" s="17" t="s">
        <v>238</v>
      </c>
      <c r="R600" s="17" t="s">
        <v>238</v>
      </c>
      <c r="S600" s="150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 t="s">
        <v>239</v>
      </c>
      <c r="C601" s="9" t="s">
        <v>239</v>
      </c>
      <c r="D601" s="148" t="s">
        <v>243</v>
      </c>
      <c r="E601" s="149" t="s">
        <v>244</v>
      </c>
      <c r="F601" s="149" t="s">
        <v>245</v>
      </c>
      <c r="G601" s="149" t="s">
        <v>246</v>
      </c>
      <c r="H601" s="149" t="s">
        <v>247</v>
      </c>
      <c r="I601" s="149" t="s">
        <v>248</v>
      </c>
      <c r="J601" s="149" t="s">
        <v>249</v>
      </c>
      <c r="K601" s="149" t="s">
        <v>250</v>
      </c>
      <c r="L601" s="149" t="s">
        <v>251</v>
      </c>
      <c r="M601" s="149" t="s">
        <v>252</v>
      </c>
      <c r="N601" s="149" t="s">
        <v>253</v>
      </c>
      <c r="O601" s="149" t="s">
        <v>255</v>
      </c>
      <c r="P601" s="149" t="s">
        <v>273</v>
      </c>
      <c r="Q601" s="149" t="s">
        <v>257</v>
      </c>
      <c r="R601" s="149" t="s">
        <v>258</v>
      </c>
      <c r="S601" s="150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 t="s">
        <v>1</v>
      </c>
    </row>
    <row r="602" spans="1:65">
      <c r="A602" s="29"/>
      <c r="B602" s="19"/>
      <c r="C602" s="9"/>
      <c r="D602" s="10" t="s">
        <v>275</v>
      </c>
      <c r="E602" s="11" t="s">
        <v>275</v>
      </c>
      <c r="F602" s="11" t="s">
        <v>316</v>
      </c>
      <c r="G602" s="11" t="s">
        <v>275</v>
      </c>
      <c r="H602" s="11" t="s">
        <v>316</v>
      </c>
      <c r="I602" s="11" t="s">
        <v>276</v>
      </c>
      <c r="J602" s="11" t="s">
        <v>275</v>
      </c>
      <c r="K602" s="11" t="s">
        <v>276</v>
      </c>
      <c r="L602" s="11" t="s">
        <v>275</v>
      </c>
      <c r="M602" s="11" t="s">
        <v>275</v>
      </c>
      <c r="N602" s="11" t="s">
        <v>275</v>
      </c>
      <c r="O602" s="11" t="s">
        <v>275</v>
      </c>
      <c r="P602" s="11" t="s">
        <v>275</v>
      </c>
      <c r="Q602" s="11" t="s">
        <v>276</v>
      </c>
      <c r="R602" s="11" t="s">
        <v>275</v>
      </c>
      <c r="S602" s="150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3</v>
      </c>
    </row>
    <row r="603" spans="1:65">
      <c r="A603" s="29"/>
      <c r="B603" s="19"/>
      <c r="C603" s="9"/>
      <c r="D603" s="25" t="s">
        <v>120</v>
      </c>
      <c r="E603" s="25" t="s">
        <v>318</v>
      </c>
      <c r="F603" s="25" t="s">
        <v>317</v>
      </c>
      <c r="G603" s="25" t="s">
        <v>317</v>
      </c>
      <c r="H603" s="25" t="s">
        <v>319</v>
      </c>
      <c r="I603" s="25" t="s">
        <v>317</v>
      </c>
      <c r="J603" s="25" t="s">
        <v>317</v>
      </c>
      <c r="K603" s="25" t="s">
        <v>319</v>
      </c>
      <c r="L603" s="25" t="s">
        <v>319</v>
      </c>
      <c r="M603" s="25" t="s">
        <v>317</v>
      </c>
      <c r="N603" s="25" t="s">
        <v>317</v>
      </c>
      <c r="O603" s="25" t="s">
        <v>317</v>
      </c>
      <c r="P603" s="25" t="s">
        <v>317</v>
      </c>
      <c r="Q603" s="25" t="s">
        <v>317</v>
      </c>
      <c r="R603" s="25" t="s">
        <v>317</v>
      </c>
      <c r="S603" s="150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3</v>
      </c>
    </row>
    <row r="604" spans="1:65">
      <c r="A604" s="29"/>
      <c r="B604" s="18">
        <v>1</v>
      </c>
      <c r="C604" s="14">
        <v>1</v>
      </c>
      <c r="D604" s="227">
        <v>0.1</v>
      </c>
      <c r="E604" s="227">
        <v>9.7286336967664366E-2</v>
      </c>
      <c r="F604" s="228">
        <v>0.1</v>
      </c>
      <c r="G604" s="228">
        <v>0.1</v>
      </c>
      <c r="H604" s="227">
        <v>0.106</v>
      </c>
      <c r="I604" s="227">
        <v>9.9000000000000005E-2</v>
      </c>
      <c r="J604" s="227">
        <v>0.11</v>
      </c>
      <c r="K604" s="228">
        <v>0.09</v>
      </c>
      <c r="L604" s="227">
        <v>9.7599999999999992E-2</v>
      </c>
      <c r="M604" s="227">
        <v>9.6000000000000002E-2</v>
      </c>
      <c r="N604" s="227">
        <v>0.104</v>
      </c>
      <c r="O604" s="227">
        <v>0.10199999999999998</v>
      </c>
      <c r="P604" s="227">
        <v>8.7999999999999995E-2</v>
      </c>
      <c r="Q604" s="227">
        <v>0.11</v>
      </c>
      <c r="R604" s="228">
        <v>0.06</v>
      </c>
      <c r="S604" s="215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  <c r="AE604" s="216"/>
      <c r="AF604" s="216"/>
      <c r="AG604" s="216"/>
      <c r="AH604" s="216"/>
      <c r="AI604" s="216"/>
      <c r="AJ604" s="216"/>
      <c r="AK604" s="216"/>
      <c r="AL604" s="216"/>
      <c r="AM604" s="216"/>
      <c r="AN604" s="216"/>
      <c r="AO604" s="216"/>
      <c r="AP604" s="216"/>
      <c r="AQ604" s="216"/>
      <c r="AR604" s="216"/>
      <c r="AS604" s="216"/>
      <c r="AT604" s="216"/>
      <c r="AU604" s="216"/>
      <c r="AV604" s="216"/>
      <c r="AW604" s="216"/>
      <c r="AX604" s="216"/>
      <c r="AY604" s="216"/>
      <c r="AZ604" s="216"/>
      <c r="BA604" s="216"/>
      <c r="BB604" s="216"/>
      <c r="BC604" s="216"/>
      <c r="BD604" s="216"/>
      <c r="BE604" s="216"/>
      <c r="BF604" s="216"/>
      <c r="BG604" s="216"/>
      <c r="BH604" s="216"/>
      <c r="BI604" s="216"/>
      <c r="BJ604" s="216"/>
      <c r="BK604" s="216"/>
      <c r="BL604" s="216"/>
      <c r="BM604" s="229">
        <v>1</v>
      </c>
    </row>
    <row r="605" spans="1:65">
      <c r="A605" s="29"/>
      <c r="B605" s="19">
        <v>1</v>
      </c>
      <c r="C605" s="9">
        <v>2</v>
      </c>
      <c r="D605" s="23">
        <v>0.1</v>
      </c>
      <c r="E605" s="23">
        <v>9.6794633752211368E-2</v>
      </c>
      <c r="F605" s="230">
        <v>0.1</v>
      </c>
      <c r="G605" s="230">
        <v>0.1</v>
      </c>
      <c r="H605" s="23">
        <v>0.107</v>
      </c>
      <c r="I605" s="23">
        <v>0.106</v>
      </c>
      <c r="J605" s="234">
        <v>0.08</v>
      </c>
      <c r="K605" s="230">
        <v>0.08</v>
      </c>
      <c r="L605" s="23">
        <v>9.8199999999999996E-2</v>
      </c>
      <c r="M605" s="23">
        <v>9.9000000000000005E-2</v>
      </c>
      <c r="N605" s="23">
        <v>9.7000000000000003E-2</v>
      </c>
      <c r="O605" s="23">
        <v>9.7000000000000003E-2</v>
      </c>
      <c r="P605" s="23">
        <v>0.09</v>
      </c>
      <c r="Q605" s="23">
        <v>0.11</v>
      </c>
      <c r="R605" s="230">
        <v>0.06</v>
      </c>
      <c r="S605" s="215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  <c r="AE605" s="216"/>
      <c r="AF605" s="216"/>
      <c r="AG605" s="216"/>
      <c r="AH605" s="216"/>
      <c r="AI605" s="216"/>
      <c r="AJ605" s="216"/>
      <c r="AK605" s="216"/>
      <c r="AL605" s="216"/>
      <c r="AM605" s="216"/>
      <c r="AN605" s="216"/>
      <c r="AO605" s="216"/>
      <c r="AP605" s="216"/>
      <c r="AQ605" s="216"/>
      <c r="AR605" s="216"/>
      <c r="AS605" s="216"/>
      <c r="AT605" s="216"/>
      <c r="AU605" s="216"/>
      <c r="AV605" s="216"/>
      <c r="AW605" s="216"/>
      <c r="AX605" s="216"/>
      <c r="AY605" s="216"/>
      <c r="AZ605" s="216"/>
      <c r="BA605" s="216"/>
      <c r="BB605" s="216"/>
      <c r="BC605" s="216"/>
      <c r="BD605" s="216"/>
      <c r="BE605" s="216"/>
      <c r="BF605" s="216"/>
      <c r="BG605" s="216"/>
      <c r="BH605" s="216"/>
      <c r="BI605" s="216"/>
      <c r="BJ605" s="216"/>
      <c r="BK605" s="216"/>
      <c r="BL605" s="216"/>
      <c r="BM605" s="229">
        <v>2</v>
      </c>
    </row>
    <row r="606" spans="1:65">
      <c r="A606" s="29"/>
      <c r="B606" s="19">
        <v>1</v>
      </c>
      <c r="C606" s="9">
        <v>3</v>
      </c>
      <c r="D606" s="23">
        <v>0.1</v>
      </c>
      <c r="E606" s="23">
        <v>0.10071608281929208</v>
      </c>
      <c r="F606" s="230">
        <v>0.1</v>
      </c>
      <c r="G606" s="230">
        <v>0.1</v>
      </c>
      <c r="H606" s="23">
        <v>0.105</v>
      </c>
      <c r="I606" s="23">
        <v>0.105</v>
      </c>
      <c r="J606" s="234">
        <v>0.08</v>
      </c>
      <c r="K606" s="230">
        <v>0.08</v>
      </c>
      <c r="L606" s="23">
        <v>9.8299999999999998E-2</v>
      </c>
      <c r="M606" s="23">
        <v>9.7000000000000003E-2</v>
      </c>
      <c r="N606" s="23">
        <v>0.106</v>
      </c>
      <c r="O606" s="23">
        <v>0.10199999999999998</v>
      </c>
      <c r="P606" s="23">
        <v>0.09</v>
      </c>
      <c r="Q606" s="23">
        <v>0.11</v>
      </c>
      <c r="R606" s="230">
        <v>0.06</v>
      </c>
      <c r="S606" s="215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  <c r="AL606" s="216"/>
      <c r="AM606" s="216"/>
      <c r="AN606" s="216"/>
      <c r="AO606" s="216"/>
      <c r="AP606" s="216"/>
      <c r="AQ606" s="216"/>
      <c r="AR606" s="216"/>
      <c r="AS606" s="216"/>
      <c r="AT606" s="216"/>
      <c r="AU606" s="216"/>
      <c r="AV606" s="216"/>
      <c r="AW606" s="216"/>
      <c r="AX606" s="216"/>
      <c r="AY606" s="216"/>
      <c r="AZ606" s="216"/>
      <c r="BA606" s="216"/>
      <c r="BB606" s="216"/>
      <c r="BC606" s="216"/>
      <c r="BD606" s="216"/>
      <c r="BE606" s="216"/>
      <c r="BF606" s="216"/>
      <c r="BG606" s="216"/>
      <c r="BH606" s="216"/>
      <c r="BI606" s="216"/>
      <c r="BJ606" s="216"/>
      <c r="BK606" s="216"/>
      <c r="BL606" s="216"/>
      <c r="BM606" s="229">
        <v>16</v>
      </c>
    </row>
    <row r="607" spans="1:65">
      <c r="A607" s="29"/>
      <c r="B607" s="19">
        <v>1</v>
      </c>
      <c r="C607" s="9">
        <v>4</v>
      </c>
      <c r="D607" s="23">
        <v>0.11</v>
      </c>
      <c r="E607" s="23">
        <v>9.9234801685247703E-2</v>
      </c>
      <c r="F607" s="230">
        <v>0.1</v>
      </c>
      <c r="G607" s="230">
        <v>0.1</v>
      </c>
      <c r="H607" s="23">
        <v>0.105</v>
      </c>
      <c r="I607" s="23">
        <v>0.109</v>
      </c>
      <c r="J607" s="23">
        <v>0.1</v>
      </c>
      <c r="K607" s="230">
        <v>0.08</v>
      </c>
      <c r="L607" s="23">
        <v>9.8500000000000004E-2</v>
      </c>
      <c r="M607" s="23">
        <v>9.9000000000000005E-2</v>
      </c>
      <c r="N607" s="23">
        <v>9.7000000000000003E-2</v>
      </c>
      <c r="O607" s="23">
        <v>9.9000000000000005E-2</v>
      </c>
      <c r="P607" s="23">
        <v>9.0999999999999998E-2</v>
      </c>
      <c r="Q607" s="23">
        <v>0.1</v>
      </c>
      <c r="R607" s="230">
        <v>0.06</v>
      </c>
      <c r="S607" s="215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  <c r="AL607" s="216"/>
      <c r="AM607" s="216"/>
      <c r="AN607" s="216"/>
      <c r="AO607" s="216"/>
      <c r="AP607" s="216"/>
      <c r="AQ607" s="216"/>
      <c r="AR607" s="216"/>
      <c r="AS607" s="216"/>
      <c r="AT607" s="216"/>
      <c r="AU607" s="216"/>
      <c r="AV607" s="216"/>
      <c r="AW607" s="216"/>
      <c r="AX607" s="216"/>
      <c r="AY607" s="216"/>
      <c r="AZ607" s="216"/>
      <c r="BA607" s="216"/>
      <c r="BB607" s="216"/>
      <c r="BC607" s="216"/>
      <c r="BD607" s="216"/>
      <c r="BE607" s="216"/>
      <c r="BF607" s="216"/>
      <c r="BG607" s="216"/>
      <c r="BH607" s="216"/>
      <c r="BI607" s="216"/>
      <c r="BJ607" s="216"/>
      <c r="BK607" s="216"/>
      <c r="BL607" s="216"/>
      <c r="BM607" s="229">
        <v>0.10089263305729826</v>
      </c>
    </row>
    <row r="608" spans="1:65">
      <c r="A608" s="29"/>
      <c r="B608" s="19">
        <v>1</v>
      </c>
      <c r="C608" s="9">
        <v>5</v>
      </c>
      <c r="D608" s="23">
        <v>0.1</v>
      </c>
      <c r="E608" s="23">
        <v>9.9715864221750258E-2</v>
      </c>
      <c r="F608" s="230">
        <v>0.1</v>
      </c>
      <c r="G608" s="230">
        <v>0.1</v>
      </c>
      <c r="H608" s="23">
        <v>0.1</v>
      </c>
      <c r="I608" s="23">
        <v>0.105</v>
      </c>
      <c r="J608" s="23">
        <v>0.1</v>
      </c>
      <c r="K608" s="230">
        <v>0.09</v>
      </c>
      <c r="L608" s="23">
        <v>9.8799999999999999E-2</v>
      </c>
      <c r="M608" s="23">
        <v>9.4E-2</v>
      </c>
      <c r="N608" s="23">
        <v>0.104</v>
      </c>
      <c r="O608" s="23">
        <v>0.10199999999999998</v>
      </c>
      <c r="P608" s="23">
        <v>9.0999999999999998E-2</v>
      </c>
      <c r="Q608" s="23">
        <v>0.11</v>
      </c>
      <c r="R608" s="230">
        <v>0.06</v>
      </c>
      <c r="S608" s="215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6"/>
      <c r="AT608" s="216"/>
      <c r="AU608" s="216"/>
      <c r="AV608" s="216"/>
      <c r="AW608" s="216"/>
      <c r="AX608" s="216"/>
      <c r="AY608" s="216"/>
      <c r="AZ608" s="216"/>
      <c r="BA608" s="216"/>
      <c r="BB608" s="216"/>
      <c r="BC608" s="216"/>
      <c r="BD608" s="216"/>
      <c r="BE608" s="216"/>
      <c r="BF608" s="216"/>
      <c r="BG608" s="216"/>
      <c r="BH608" s="216"/>
      <c r="BI608" s="216"/>
      <c r="BJ608" s="216"/>
      <c r="BK608" s="216"/>
      <c r="BL608" s="216"/>
      <c r="BM608" s="229">
        <v>156</v>
      </c>
    </row>
    <row r="609" spans="1:65">
      <c r="A609" s="29"/>
      <c r="B609" s="19">
        <v>1</v>
      </c>
      <c r="C609" s="9">
        <v>6</v>
      </c>
      <c r="D609" s="23">
        <v>0.1</v>
      </c>
      <c r="E609" s="23">
        <v>9.6666062335519429E-2</v>
      </c>
      <c r="F609" s="230">
        <v>0.1</v>
      </c>
      <c r="G609" s="230">
        <v>0.1</v>
      </c>
      <c r="H609" s="23">
        <v>0.104</v>
      </c>
      <c r="I609" s="23">
        <v>0.1</v>
      </c>
      <c r="J609" s="23">
        <v>0.11</v>
      </c>
      <c r="K609" s="230">
        <v>0.08</v>
      </c>
      <c r="L609" s="23">
        <v>9.9099999999999994E-2</v>
      </c>
      <c r="M609" s="23">
        <v>9.8000000000000004E-2</v>
      </c>
      <c r="N609" s="23">
        <v>0.106</v>
      </c>
      <c r="O609" s="23">
        <v>9.9000000000000005E-2</v>
      </c>
      <c r="P609" s="23">
        <v>8.8999999999999996E-2</v>
      </c>
      <c r="Q609" s="23">
        <v>0.11</v>
      </c>
      <c r="R609" s="230">
        <v>0.06</v>
      </c>
      <c r="S609" s="215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216"/>
      <c r="AY609" s="216"/>
      <c r="AZ609" s="216"/>
      <c r="BA609" s="216"/>
      <c r="BB609" s="216"/>
      <c r="BC609" s="216"/>
      <c r="BD609" s="216"/>
      <c r="BE609" s="216"/>
      <c r="BF609" s="216"/>
      <c r="BG609" s="216"/>
      <c r="BH609" s="216"/>
      <c r="BI609" s="216"/>
      <c r="BJ609" s="216"/>
      <c r="BK609" s="216"/>
      <c r="BL609" s="216"/>
      <c r="BM609" s="53"/>
    </row>
    <row r="610" spans="1:65">
      <c r="A610" s="29"/>
      <c r="B610" s="20" t="s">
        <v>267</v>
      </c>
      <c r="C610" s="12"/>
      <c r="D610" s="231">
        <v>0.10166666666666667</v>
      </c>
      <c r="E610" s="231">
        <v>9.8402296963614203E-2</v>
      </c>
      <c r="F610" s="231">
        <v>9.9999999999999992E-2</v>
      </c>
      <c r="G610" s="231">
        <v>9.9999999999999992E-2</v>
      </c>
      <c r="H610" s="231">
        <v>0.1045</v>
      </c>
      <c r="I610" s="231">
        <v>0.104</v>
      </c>
      <c r="J610" s="231">
        <v>9.6666666666666665E-2</v>
      </c>
      <c r="K610" s="231">
        <v>8.3333333333333329E-2</v>
      </c>
      <c r="L610" s="231">
        <v>9.8416666666666652E-2</v>
      </c>
      <c r="M610" s="231">
        <v>9.7166666666666665E-2</v>
      </c>
      <c r="N610" s="231">
        <v>0.10233333333333333</v>
      </c>
      <c r="O610" s="231">
        <v>0.10016666666666664</v>
      </c>
      <c r="P610" s="231">
        <v>8.9833333333333321E-2</v>
      </c>
      <c r="Q610" s="231">
        <v>0.10833333333333334</v>
      </c>
      <c r="R610" s="231">
        <v>0.06</v>
      </c>
      <c r="S610" s="215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6"/>
      <c r="AT610" s="216"/>
      <c r="AU610" s="216"/>
      <c r="AV610" s="216"/>
      <c r="AW610" s="216"/>
      <c r="AX610" s="216"/>
      <c r="AY610" s="216"/>
      <c r="AZ610" s="216"/>
      <c r="BA610" s="216"/>
      <c r="BB610" s="216"/>
      <c r="BC610" s="216"/>
      <c r="BD610" s="216"/>
      <c r="BE610" s="216"/>
      <c r="BF610" s="216"/>
      <c r="BG610" s="216"/>
      <c r="BH610" s="216"/>
      <c r="BI610" s="216"/>
      <c r="BJ610" s="216"/>
      <c r="BK610" s="216"/>
      <c r="BL610" s="216"/>
      <c r="BM610" s="53"/>
    </row>
    <row r="611" spans="1:65">
      <c r="A611" s="29"/>
      <c r="B611" s="3" t="s">
        <v>268</v>
      </c>
      <c r="C611" s="28"/>
      <c r="D611" s="23">
        <v>0.1</v>
      </c>
      <c r="E611" s="23">
        <v>9.8260569326456035E-2</v>
      </c>
      <c r="F611" s="23">
        <v>0.1</v>
      </c>
      <c r="G611" s="23">
        <v>0.1</v>
      </c>
      <c r="H611" s="23">
        <v>0.105</v>
      </c>
      <c r="I611" s="23">
        <v>0.105</v>
      </c>
      <c r="J611" s="23">
        <v>0.1</v>
      </c>
      <c r="K611" s="23">
        <v>0.08</v>
      </c>
      <c r="L611" s="23">
        <v>9.8400000000000001E-2</v>
      </c>
      <c r="M611" s="23">
        <v>9.7500000000000003E-2</v>
      </c>
      <c r="N611" s="23">
        <v>0.104</v>
      </c>
      <c r="O611" s="23">
        <v>0.10049999999999999</v>
      </c>
      <c r="P611" s="23">
        <v>0.09</v>
      </c>
      <c r="Q611" s="23">
        <v>0.11</v>
      </c>
      <c r="R611" s="23">
        <v>0.06</v>
      </c>
      <c r="S611" s="215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53"/>
    </row>
    <row r="612" spans="1:65">
      <c r="A612" s="29"/>
      <c r="B612" s="3" t="s">
        <v>269</v>
      </c>
      <c r="C612" s="28"/>
      <c r="D612" s="23">
        <v>4.082482904638628E-3</v>
      </c>
      <c r="E612" s="23">
        <v>1.7097711213363018E-3</v>
      </c>
      <c r="F612" s="23">
        <v>1.5202354861220293E-17</v>
      </c>
      <c r="G612" s="23">
        <v>1.5202354861220293E-17</v>
      </c>
      <c r="H612" s="23">
        <v>2.4289915602982207E-3</v>
      </c>
      <c r="I612" s="23">
        <v>3.7947331922020518E-3</v>
      </c>
      <c r="J612" s="23">
        <v>1.3662601021279525E-2</v>
      </c>
      <c r="K612" s="23">
        <v>5.1639777949432199E-3</v>
      </c>
      <c r="L612" s="23">
        <v>5.1929439306299839E-4</v>
      </c>
      <c r="M612" s="23">
        <v>1.9407902170679534E-3</v>
      </c>
      <c r="N612" s="23">
        <v>4.2268979957726252E-3</v>
      </c>
      <c r="O612" s="23">
        <v>2.1369760566432683E-3</v>
      </c>
      <c r="P612" s="23">
        <v>1.1690451944500132E-3</v>
      </c>
      <c r="Q612" s="23">
        <v>4.082482904638628E-3</v>
      </c>
      <c r="R612" s="23">
        <v>0</v>
      </c>
      <c r="S612" s="215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53"/>
    </row>
    <row r="613" spans="1:65">
      <c r="A613" s="29"/>
      <c r="B613" s="3" t="s">
        <v>87</v>
      </c>
      <c r="C613" s="28"/>
      <c r="D613" s="13">
        <v>4.0155569553822573E-2</v>
      </c>
      <c r="E613" s="13">
        <v>1.7375317183586848E-2</v>
      </c>
      <c r="F613" s="13">
        <v>1.5202354861220294E-16</v>
      </c>
      <c r="G613" s="13">
        <v>1.5202354861220294E-16</v>
      </c>
      <c r="H613" s="13">
        <v>2.3243938376059529E-2</v>
      </c>
      <c r="I613" s="13">
        <v>3.6487819155788963E-2</v>
      </c>
      <c r="J613" s="13">
        <v>0.14133725194427096</v>
      </c>
      <c r="K613" s="13">
        <v>6.1967733539318642E-2</v>
      </c>
      <c r="L613" s="13">
        <v>5.2764883291752593E-3</v>
      </c>
      <c r="M613" s="13">
        <v>1.9973827276857155E-2</v>
      </c>
      <c r="N613" s="13">
        <v>4.1305192141100573E-2</v>
      </c>
      <c r="O613" s="13">
        <v>2.1334203560498526E-2</v>
      </c>
      <c r="P613" s="13">
        <v>1.3013490105194954E-2</v>
      </c>
      <c r="Q613" s="13">
        <v>3.768445758127964E-2</v>
      </c>
      <c r="R613" s="13">
        <v>0</v>
      </c>
      <c r="S613" s="150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9"/>
      <c r="B614" s="3" t="s">
        <v>270</v>
      </c>
      <c r="C614" s="28"/>
      <c r="D614" s="13">
        <v>7.6718545835634533E-3</v>
      </c>
      <c r="E614" s="13">
        <v>-2.4683032033367192E-2</v>
      </c>
      <c r="F614" s="13">
        <v>-8.8473561473147999E-3</v>
      </c>
      <c r="G614" s="13">
        <v>-8.8473561473147999E-3</v>
      </c>
      <c r="H614" s="13">
        <v>3.5754512826056128E-2</v>
      </c>
      <c r="I614" s="13">
        <v>3.0798749606792519E-2</v>
      </c>
      <c r="J614" s="13">
        <v>-4.1885777609070973E-2</v>
      </c>
      <c r="K614" s="13">
        <v>-0.17403946345609567</v>
      </c>
      <c r="L614" s="13">
        <v>-2.4540606341649118E-2</v>
      </c>
      <c r="M614" s="13">
        <v>-3.6930014389807475E-2</v>
      </c>
      <c r="N614" s="13">
        <v>1.4279538875914488E-2</v>
      </c>
      <c r="O614" s="13">
        <v>-7.1954350742271522E-3</v>
      </c>
      <c r="P614" s="13">
        <v>-0.10961454160567119</v>
      </c>
      <c r="Q614" s="13">
        <v>7.37486975070758E-2</v>
      </c>
      <c r="R614" s="13">
        <v>-0.40530841368838888</v>
      </c>
      <c r="S614" s="150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9"/>
      <c r="B615" s="44" t="s">
        <v>271</v>
      </c>
      <c r="C615" s="45"/>
      <c r="D615" s="43">
        <v>0.56000000000000005</v>
      </c>
      <c r="E615" s="43">
        <v>0</v>
      </c>
      <c r="F615" s="43" t="s">
        <v>272</v>
      </c>
      <c r="G615" s="43" t="s">
        <v>272</v>
      </c>
      <c r="H615" s="43">
        <v>1.05</v>
      </c>
      <c r="I615" s="43">
        <v>0.96</v>
      </c>
      <c r="J615" s="43">
        <v>0.3</v>
      </c>
      <c r="K615" s="43">
        <v>2.6</v>
      </c>
      <c r="L615" s="43">
        <v>0</v>
      </c>
      <c r="M615" s="43">
        <v>0.22</v>
      </c>
      <c r="N615" s="43">
        <v>0.67</v>
      </c>
      <c r="O615" s="43">
        <v>0.3</v>
      </c>
      <c r="P615" s="43">
        <v>1.48</v>
      </c>
      <c r="Q615" s="43">
        <v>1.71</v>
      </c>
      <c r="R615" s="43">
        <v>6.61</v>
      </c>
      <c r="S615" s="150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30" t="s">
        <v>322</v>
      </c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BM616" s="52"/>
    </row>
    <row r="617" spans="1:65">
      <c r="BM617" s="52"/>
    </row>
    <row r="618" spans="1:65" ht="15">
      <c r="B618" s="8" t="s">
        <v>612</v>
      </c>
      <c r="BM618" s="27" t="s">
        <v>67</v>
      </c>
    </row>
    <row r="619" spans="1:65" ht="15">
      <c r="A619" s="24" t="s">
        <v>29</v>
      </c>
      <c r="B619" s="18" t="s">
        <v>115</v>
      </c>
      <c r="C619" s="15" t="s">
        <v>116</v>
      </c>
      <c r="D619" s="16" t="s">
        <v>238</v>
      </c>
      <c r="E619" s="17" t="s">
        <v>238</v>
      </c>
      <c r="F619" s="17" t="s">
        <v>238</v>
      </c>
      <c r="G619" s="17" t="s">
        <v>238</v>
      </c>
      <c r="H619" s="17" t="s">
        <v>238</v>
      </c>
      <c r="I619" s="17" t="s">
        <v>238</v>
      </c>
      <c r="J619" s="17" t="s">
        <v>238</v>
      </c>
      <c r="K619" s="17" t="s">
        <v>238</v>
      </c>
      <c r="L619" s="17" t="s">
        <v>238</v>
      </c>
      <c r="M619" s="17" t="s">
        <v>238</v>
      </c>
      <c r="N619" s="17" t="s">
        <v>238</v>
      </c>
      <c r="O619" s="17" t="s">
        <v>238</v>
      </c>
      <c r="P619" s="17" t="s">
        <v>238</v>
      </c>
      <c r="Q619" s="17" t="s">
        <v>238</v>
      </c>
      <c r="R619" s="17" t="s">
        <v>238</v>
      </c>
      <c r="S619" s="150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239</v>
      </c>
      <c r="C620" s="9" t="s">
        <v>239</v>
      </c>
      <c r="D620" s="148" t="s">
        <v>243</v>
      </c>
      <c r="E620" s="149" t="s">
        <v>244</v>
      </c>
      <c r="F620" s="149" t="s">
        <v>245</v>
      </c>
      <c r="G620" s="149" t="s">
        <v>246</v>
      </c>
      <c r="H620" s="149" t="s">
        <v>247</v>
      </c>
      <c r="I620" s="149" t="s">
        <v>248</v>
      </c>
      <c r="J620" s="149" t="s">
        <v>249</v>
      </c>
      <c r="K620" s="149" t="s">
        <v>250</v>
      </c>
      <c r="L620" s="149" t="s">
        <v>252</v>
      </c>
      <c r="M620" s="149" t="s">
        <v>253</v>
      </c>
      <c r="N620" s="149" t="s">
        <v>255</v>
      </c>
      <c r="O620" s="149" t="s">
        <v>273</v>
      </c>
      <c r="P620" s="149" t="s">
        <v>256</v>
      </c>
      <c r="Q620" s="149" t="s">
        <v>257</v>
      </c>
      <c r="R620" s="149" t="s">
        <v>258</v>
      </c>
      <c r="S620" s="150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275</v>
      </c>
      <c r="E621" s="11" t="s">
        <v>275</v>
      </c>
      <c r="F621" s="11" t="s">
        <v>316</v>
      </c>
      <c r="G621" s="11" t="s">
        <v>275</v>
      </c>
      <c r="H621" s="11" t="s">
        <v>275</v>
      </c>
      <c r="I621" s="11" t="s">
        <v>276</v>
      </c>
      <c r="J621" s="11" t="s">
        <v>275</v>
      </c>
      <c r="K621" s="11" t="s">
        <v>276</v>
      </c>
      <c r="L621" s="11" t="s">
        <v>275</v>
      </c>
      <c r="M621" s="11" t="s">
        <v>275</v>
      </c>
      <c r="N621" s="11" t="s">
        <v>275</v>
      </c>
      <c r="O621" s="11" t="s">
        <v>275</v>
      </c>
      <c r="P621" s="11" t="s">
        <v>275</v>
      </c>
      <c r="Q621" s="11" t="s">
        <v>276</v>
      </c>
      <c r="R621" s="11" t="s">
        <v>275</v>
      </c>
      <c r="S621" s="150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9"/>
      <c r="C622" s="9"/>
      <c r="D622" s="25" t="s">
        <v>120</v>
      </c>
      <c r="E622" s="25" t="s">
        <v>318</v>
      </c>
      <c r="F622" s="25" t="s">
        <v>317</v>
      </c>
      <c r="G622" s="25" t="s">
        <v>317</v>
      </c>
      <c r="H622" s="25" t="s">
        <v>319</v>
      </c>
      <c r="I622" s="25" t="s">
        <v>317</v>
      </c>
      <c r="J622" s="25" t="s">
        <v>317</v>
      </c>
      <c r="K622" s="25" t="s">
        <v>319</v>
      </c>
      <c r="L622" s="25" t="s">
        <v>317</v>
      </c>
      <c r="M622" s="25" t="s">
        <v>317</v>
      </c>
      <c r="N622" s="25" t="s">
        <v>317</v>
      </c>
      <c r="O622" s="25" t="s">
        <v>317</v>
      </c>
      <c r="P622" s="25" t="s">
        <v>317</v>
      </c>
      <c r="Q622" s="25" t="s">
        <v>317</v>
      </c>
      <c r="R622" s="25" t="s">
        <v>317</v>
      </c>
      <c r="S622" s="150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</v>
      </c>
    </row>
    <row r="623" spans="1:65">
      <c r="A623" s="29"/>
      <c r="B623" s="18">
        <v>1</v>
      </c>
      <c r="C623" s="14">
        <v>1</v>
      </c>
      <c r="D623" s="21">
        <v>0.23</v>
      </c>
      <c r="E623" s="144">
        <v>0.54035858361472966</v>
      </c>
      <c r="F623" s="144" t="s">
        <v>107</v>
      </c>
      <c r="G623" s="144" t="s">
        <v>291</v>
      </c>
      <c r="H623" s="144">
        <v>0.51</v>
      </c>
      <c r="I623" s="144">
        <v>0.1</v>
      </c>
      <c r="J623" s="21">
        <v>0.3</v>
      </c>
      <c r="K623" s="21">
        <v>0.22</v>
      </c>
      <c r="L623" s="21">
        <v>0.34399999999999997</v>
      </c>
      <c r="M623" s="21">
        <v>0.26</v>
      </c>
      <c r="N623" s="21">
        <v>0.29199999999999998</v>
      </c>
      <c r="O623" s="21">
        <v>0.27</v>
      </c>
      <c r="P623" s="21">
        <v>0.43825036150000002</v>
      </c>
      <c r="Q623" s="21">
        <v>0.31</v>
      </c>
      <c r="R623" s="144">
        <v>0.46</v>
      </c>
      <c r="S623" s="150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>
        <v>1</v>
      </c>
      <c r="C624" s="9">
        <v>2</v>
      </c>
      <c r="D624" s="11">
        <v>0.21</v>
      </c>
      <c r="E624" s="145">
        <v>0.51543363221974692</v>
      </c>
      <c r="F624" s="145" t="s">
        <v>107</v>
      </c>
      <c r="G624" s="145" t="s">
        <v>291</v>
      </c>
      <c r="H624" s="145">
        <v>0.54</v>
      </c>
      <c r="I624" s="145">
        <v>0.1</v>
      </c>
      <c r="J624" s="11">
        <v>0.14000000000000001</v>
      </c>
      <c r="K624" s="11">
        <v>0.32</v>
      </c>
      <c r="L624" s="11">
        <v>0.34100000000000003</v>
      </c>
      <c r="M624" s="11">
        <v>0.26400000000000001</v>
      </c>
      <c r="N624" s="11">
        <v>0.29299999999999998</v>
      </c>
      <c r="O624" s="11">
        <v>0.24699999999999997</v>
      </c>
      <c r="P624" s="11">
        <v>0.43812823996666667</v>
      </c>
      <c r="Q624" s="11">
        <v>0.28000000000000003</v>
      </c>
      <c r="R624" s="145">
        <v>0.49</v>
      </c>
      <c r="S624" s="150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e">
        <v>#N/A</v>
      </c>
    </row>
    <row r="625" spans="1:65">
      <c r="A625" s="29"/>
      <c r="B625" s="19">
        <v>1</v>
      </c>
      <c r="C625" s="9">
        <v>3</v>
      </c>
      <c r="D625" s="11">
        <v>0.23</v>
      </c>
      <c r="E625" s="145">
        <v>0.55949843981593439</v>
      </c>
      <c r="F625" s="145" t="s">
        <v>107</v>
      </c>
      <c r="G625" s="145" t="s">
        <v>291</v>
      </c>
      <c r="H625" s="145">
        <v>0.47</v>
      </c>
      <c r="I625" s="145">
        <v>0.3</v>
      </c>
      <c r="J625" s="11">
        <v>0.18</v>
      </c>
      <c r="K625" s="11">
        <v>0.28999999999999998</v>
      </c>
      <c r="L625" s="11">
        <v>0.32300000000000001</v>
      </c>
      <c r="M625" s="11">
        <v>0.246</v>
      </c>
      <c r="N625" s="11">
        <v>0.27300000000000002</v>
      </c>
      <c r="O625" s="11">
        <v>0.24199999999999997</v>
      </c>
      <c r="P625" s="11">
        <v>0.44888619636666666</v>
      </c>
      <c r="Q625" s="11">
        <v>0.28999999999999998</v>
      </c>
      <c r="R625" s="145">
        <v>0.45</v>
      </c>
      <c r="S625" s="150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16</v>
      </c>
    </row>
    <row r="626" spans="1:65">
      <c r="A626" s="29"/>
      <c r="B626" s="19">
        <v>1</v>
      </c>
      <c r="C626" s="9">
        <v>4</v>
      </c>
      <c r="D626" s="11">
        <v>0.22</v>
      </c>
      <c r="E626" s="145">
        <v>0.57164591235376605</v>
      </c>
      <c r="F626" s="145" t="s">
        <v>107</v>
      </c>
      <c r="G626" s="145" t="s">
        <v>291</v>
      </c>
      <c r="H626" s="145">
        <v>0.51</v>
      </c>
      <c r="I626" s="145">
        <v>0.2</v>
      </c>
      <c r="J626" s="11">
        <v>0.1</v>
      </c>
      <c r="K626" s="11">
        <v>0.27</v>
      </c>
      <c r="L626" s="11">
        <v>0.311</v>
      </c>
      <c r="M626" s="11">
        <v>0.25900000000000001</v>
      </c>
      <c r="N626" s="11">
        <v>0.28999999999999998</v>
      </c>
      <c r="O626" s="11">
        <v>0.26300000000000001</v>
      </c>
      <c r="P626" s="11">
        <v>0.45222158699999998</v>
      </c>
      <c r="Q626" s="11">
        <v>0.28000000000000003</v>
      </c>
      <c r="R626" s="145">
        <v>0.48</v>
      </c>
      <c r="S626" s="150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0.28208101154135806</v>
      </c>
    </row>
    <row r="627" spans="1:65">
      <c r="A627" s="29"/>
      <c r="B627" s="19">
        <v>1</v>
      </c>
      <c r="C627" s="9">
        <v>5</v>
      </c>
      <c r="D627" s="11">
        <v>0.23</v>
      </c>
      <c r="E627" s="145">
        <v>0.56356766432523242</v>
      </c>
      <c r="F627" s="145" t="s">
        <v>107</v>
      </c>
      <c r="G627" s="145" t="s">
        <v>291</v>
      </c>
      <c r="H627" s="145">
        <v>0.47</v>
      </c>
      <c r="I627" s="145">
        <v>0.2</v>
      </c>
      <c r="J627" s="11">
        <v>0.17</v>
      </c>
      <c r="K627" s="11">
        <v>0.33</v>
      </c>
      <c r="L627" s="11">
        <v>0.34699999999999998</v>
      </c>
      <c r="M627" s="11">
        <v>0.23799999999999999</v>
      </c>
      <c r="N627" s="11">
        <v>0.28599999999999998</v>
      </c>
      <c r="O627" s="11">
        <v>0.26700000000000002</v>
      </c>
      <c r="P627" s="11">
        <v>0.42721979240000002</v>
      </c>
      <c r="Q627" s="11">
        <v>0.27</v>
      </c>
      <c r="R627" s="145">
        <v>0.47</v>
      </c>
      <c r="S627" s="150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157</v>
      </c>
    </row>
    <row r="628" spans="1:65">
      <c r="A628" s="29"/>
      <c r="B628" s="19">
        <v>1</v>
      </c>
      <c r="C628" s="9">
        <v>6</v>
      </c>
      <c r="D628" s="11">
        <v>0.24</v>
      </c>
      <c r="E628" s="145">
        <v>0.50895132440896595</v>
      </c>
      <c r="F628" s="145" t="s">
        <v>107</v>
      </c>
      <c r="G628" s="145" t="s">
        <v>291</v>
      </c>
      <c r="H628" s="145">
        <v>0.48</v>
      </c>
      <c r="I628" s="145">
        <v>0.1</v>
      </c>
      <c r="J628" s="11">
        <v>0.11</v>
      </c>
      <c r="K628" s="11">
        <v>0.3</v>
      </c>
      <c r="L628" s="11">
        <v>0.32100000000000001</v>
      </c>
      <c r="M628" s="11">
        <v>0.24299999999999999</v>
      </c>
      <c r="N628" s="11">
        <v>0.309</v>
      </c>
      <c r="O628" s="11">
        <v>0.23699999999999999</v>
      </c>
      <c r="P628" s="11">
        <v>0.44166844599999999</v>
      </c>
      <c r="Q628" s="11">
        <v>0.3</v>
      </c>
      <c r="R628" s="145">
        <v>0.48</v>
      </c>
      <c r="S628" s="150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9"/>
      <c r="B629" s="20" t="s">
        <v>267</v>
      </c>
      <c r="C629" s="12"/>
      <c r="D629" s="22">
        <v>0.22666666666666668</v>
      </c>
      <c r="E629" s="22">
        <v>0.54324259278972931</v>
      </c>
      <c r="F629" s="22" t="s">
        <v>663</v>
      </c>
      <c r="G629" s="22" t="s">
        <v>663</v>
      </c>
      <c r="H629" s="22">
        <v>0.49666666666666665</v>
      </c>
      <c r="I629" s="22">
        <v>0.16666666666666666</v>
      </c>
      <c r="J629" s="22">
        <v>0.16666666666666666</v>
      </c>
      <c r="K629" s="22">
        <v>0.28833333333333339</v>
      </c>
      <c r="L629" s="22">
        <v>0.33116666666666666</v>
      </c>
      <c r="M629" s="22">
        <v>0.25166666666666665</v>
      </c>
      <c r="N629" s="22">
        <v>0.29049999999999998</v>
      </c>
      <c r="O629" s="22">
        <v>0.25433333333333336</v>
      </c>
      <c r="P629" s="22">
        <v>0.44106243720555555</v>
      </c>
      <c r="Q629" s="22">
        <v>0.28833333333333339</v>
      </c>
      <c r="R629" s="22">
        <v>0.47166666666666662</v>
      </c>
      <c r="S629" s="150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9"/>
      <c r="B630" s="3" t="s">
        <v>268</v>
      </c>
      <c r="C630" s="28"/>
      <c r="D630" s="11">
        <v>0.23</v>
      </c>
      <c r="E630" s="11">
        <v>0.54992851171533208</v>
      </c>
      <c r="F630" s="11" t="s">
        <v>663</v>
      </c>
      <c r="G630" s="11" t="s">
        <v>663</v>
      </c>
      <c r="H630" s="11">
        <v>0.495</v>
      </c>
      <c r="I630" s="11">
        <v>0.15000000000000002</v>
      </c>
      <c r="J630" s="11">
        <v>0.15500000000000003</v>
      </c>
      <c r="K630" s="11">
        <v>0.29499999999999998</v>
      </c>
      <c r="L630" s="11">
        <v>0.33200000000000002</v>
      </c>
      <c r="M630" s="11">
        <v>0.2525</v>
      </c>
      <c r="N630" s="11">
        <v>0.29099999999999998</v>
      </c>
      <c r="O630" s="11">
        <v>0.255</v>
      </c>
      <c r="P630" s="11">
        <v>0.43995940374999998</v>
      </c>
      <c r="Q630" s="11">
        <v>0.28500000000000003</v>
      </c>
      <c r="R630" s="11">
        <v>0.47499999999999998</v>
      </c>
      <c r="S630" s="150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9"/>
      <c r="B631" s="3" t="s">
        <v>269</v>
      </c>
      <c r="C631" s="28"/>
      <c r="D631" s="23">
        <v>1.0327955589886447E-2</v>
      </c>
      <c r="E631" s="23">
        <v>2.6236068843427551E-2</v>
      </c>
      <c r="F631" s="23" t="s">
        <v>663</v>
      </c>
      <c r="G631" s="23" t="s">
        <v>663</v>
      </c>
      <c r="H631" s="23">
        <v>2.8047578623950194E-2</v>
      </c>
      <c r="I631" s="23">
        <v>8.1649658092772692E-2</v>
      </c>
      <c r="J631" s="23">
        <v>7.2571803523590855E-2</v>
      </c>
      <c r="K631" s="23">
        <v>3.9707262140150884E-2</v>
      </c>
      <c r="L631" s="23">
        <v>1.4756919281024291E-2</v>
      </c>
      <c r="M631" s="23">
        <v>1.0670832519848995E-2</v>
      </c>
      <c r="N631" s="23">
        <v>1.1640446726822807E-2</v>
      </c>
      <c r="O631" s="23">
        <v>1.4052283325732769E-2</v>
      </c>
      <c r="P631" s="23">
        <v>8.879652883171902E-3</v>
      </c>
      <c r="Q631" s="23">
        <v>1.4719601443879732E-2</v>
      </c>
      <c r="R631" s="23">
        <v>1.4719601443879732E-2</v>
      </c>
      <c r="S631" s="150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9"/>
      <c r="B632" s="3" t="s">
        <v>87</v>
      </c>
      <c r="C632" s="28"/>
      <c r="D632" s="13">
        <v>4.5564509955381381E-2</v>
      </c>
      <c r="E632" s="13">
        <v>4.8295308931313195E-2</v>
      </c>
      <c r="F632" s="13" t="s">
        <v>663</v>
      </c>
      <c r="G632" s="13" t="s">
        <v>663</v>
      </c>
      <c r="H632" s="13">
        <v>5.6471634813322541E-2</v>
      </c>
      <c r="I632" s="13">
        <v>0.48989794855663615</v>
      </c>
      <c r="J632" s="13">
        <v>0.43543082114154513</v>
      </c>
      <c r="K632" s="13">
        <v>0.13771304788491634</v>
      </c>
      <c r="L632" s="13">
        <v>4.456040044597169E-2</v>
      </c>
      <c r="M632" s="13">
        <v>4.2400659019267532E-2</v>
      </c>
      <c r="N632" s="13">
        <v>4.007038460179968E-2</v>
      </c>
      <c r="O632" s="13">
        <v>5.5251441647704201E-2</v>
      </c>
      <c r="P632" s="13">
        <v>2.0132416941761856E-2</v>
      </c>
      <c r="Q632" s="13">
        <v>5.1050640845825654E-2</v>
      </c>
      <c r="R632" s="13">
        <v>3.1207635570063039E-2</v>
      </c>
      <c r="S632" s="150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9"/>
      <c r="B633" s="3" t="s">
        <v>270</v>
      </c>
      <c r="C633" s="28"/>
      <c r="D633" s="13">
        <v>-0.19644833436995335</v>
      </c>
      <c r="E633" s="13">
        <v>0.92583892769428888</v>
      </c>
      <c r="F633" s="13" t="s">
        <v>663</v>
      </c>
      <c r="G633" s="13" t="s">
        <v>663</v>
      </c>
      <c r="H633" s="13">
        <v>0.76072350263054322</v>
      </c>
      <c r="I633" s="13">
        <v>-0.40915318703673043</v>
      </c>
      <c r="J633" s="13">
        <v>-0.40915318703673043</v>
      </c>
      <c r="K633" s="13">
        <v>2.216498642645659E-2</v>
      </c>
      <c r="L633" s="13">
        <v>0.17401261735801654</v>
      </c>
      <c r="M633" s="13">
        <v>-0.107821312425463</v>
      </c>
      <c r="N633" s="13">
        <v>2.9845994994978753E-2</v>
      </c>
      <c r="O633" s="13">
        <v>-9.8367763418050536E-2</v>
      </c>
      <c r="P633" s="13">
        <v>0.56360201204428817</v>
      </c>
      <c r="Q633" s="13">
        <v>2.216498642645659E-2</v>
      </c>
      <c r="R633" s="13">
        <v>0.67209648068605277</v>
      </c>
      <c r="S633" s="150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9"/>
      <c r="B634" s="44" t="s">
        <v>271</v>
      </c>
      <c r="C634" s="45"/>
      <c r="D634" s="43">
        <v>0.46</v>
      </c>
      <c r="E634" s="43">
        <v>1.85</v>
      </c>
      <c r="F634" s="43">
        <v>1.53</v>
      </c>
      <c r="G634" s="43">
        <v>1.92</v>
      </c>
      <c r="H634" s="43">
        <v>1.51</v>
      </c>
      <c r="I634" s="43" t="s">
        <v>272</v>
      </c>
      <c r="J634" s="43">
        <v>0.89</v>
      </c>
      <c r="K634" s="43">
        <v>0.01</v>
      </c>
      <c r="L634" s="43">
        <v>0.3</v>
      </c>
      <c r="M634" s="43">
        <v>0.27</v>
      </c>
      <c r="N634" s="43">
        <v>0.01</v>
      </c>
      <c r="O634" s="43">
        <v>0.26</v>
      </c>
      <c r="P634" s="43">
        <v>1.1000000000000001</v>
      </c>
      <c r="Q634" s="43">
        <v>0.01</v>
      </c>
      <c r="R634" s="43">
        <v>1.32</v>
      </c>
      <c r="S634" s="150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30" t="s">
        <v>304</v>
      </c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BM635" s="52"/>
    </row>
    <row r="636" spans="1:65">
      <c r="BM636" s="52"/>
    </row>
    <row r="637" spans="1:65" ht="15">
      <c r="B637" s="8" t="s">
        <v>613</v>
      </c>
      <c r="BM637" s="27" t="s">
        <v>67</v>
      </c>
    </row>
    <row r="638" spans="1:65" ht="15">
      <c r="A638" s="24" t="s">
        <v>31</v>
      </c>
      <c r="B638" s="18" t="s">
        <v>115</v>
      </c>
      <c r="C638" s="15" t="s">
        <v>116</v>
      </c>
      <c r="D638" s="16" t="s">
        <v>238</v>
      </c>
      <c r="E638" s="17" t="s">
        <v>238</v>
      </c>
      <c r="F638" s="17" t="s">
        <v>238</v>
      </c>
      <c r="G638" s="17" t="s">
        <v>238</v>
      </c>
      <c r="H638" s="17" t="s">
        <v>238</v>
      </c>
      <c r="I638" s="17" t="s">
        <v>238</v>
      </c>
      <c r="J638" s="150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239</v>
      </c>
      <c r="C639" s="9" t="s">
        <v>239</v>
      </c>
      <c r="D639" s="148" t="s">
        <v>241</v>
      </c>
      <c r="E639" s="149" t="s">
        <v>243</v>
      </c>
      <c r="F639" s="149" t="s">
        <v>244</v>
      </c>
      <c r="G639" s="149" t="s">
        <v>248</v>
      </c>
      <c r="H639" s="149" t="s">
        <v>251</v>
      </c>
      <c r="I639" s="149" t="s">
        <v>256</v>
      </c>
      <c r="J639" s="150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316</v>
      </c>
      <c r="E640" s="11" t="s">
        <v>275</v>
      </c>
      <c r="F640" s="11" t="s">
        <v>275</v>
      </c>
      <c r="G640" s="11" t="s">
        <v>276</v>
      </c>
      <c r="H640" s="11" t="s">
        <v>275</v>
      </c>
      <c r="I640" s="11" t="s">
        <v>275</v>
      </c>
      <c r="J640" s="150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/>
      <c r="C641" s="9"/>
      <c r="D641" s="25" t="s">
        <v>319</v>
      </c>
      <c r="E641" s="25" t="s">
        <v>120</v>
      </c>
      <c r="F641" s="25" t="s">
        <v>318</v>
      </c>
      <c r="G641" s="25" t="s">
        <v>317</v>
      </c>
      <c r="H641" s="25" t="s">
        <v>319</v>
      </c>
      <c r="I641" s="25" t="s">
        <v>317</v>
      </c>
      <c r="J641" s="150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8">
        <v>1</v>
      </c>
      <c r="C642" s="14">
        <v>1</v>
      </c>
      <c r="D642" s="203">
        <v>21.555</v>
      </c>
      <c r="E642" s="203">
        <v>17.681000000000001</v>
      </c>
      <c r="F642" s="203">
        <v>18.988280922362854</v>
      </c>
      <c r="G642" s="203">
        <v>20.3</v>
      </c>
      <c r="H642" s="203">
        <v>17.309999999999999</v>
      </c>
      <c r="I642" s="203">
        <v>19.041427549766667</v>
      </c>
      <c r="J642" s="205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  <c r="BI642" s="206"/>
      <c r="BJ642" s="206"/>
      <c r="BK642" s="206"/>
      <c r="BL642" s="206"/>
      <c r="BM642" s="207">
        <v>1</v>
      </c>
    </row>
    <row r="643" spans="1:65">
      <c r="A643" s="29"/>
      <c r="B643" s="19">
        <v>1</v>
      </c>
      <c r="C643" s="9">
        <v>2</v>
      </c>
      <c r="D643" s="209">
        <v>21.5</v>
      </c>
      <c r="E643" s="209">
        <v>17.149000000000001</v>
      </c>
      <c r="F643" s="209">
        <v>18.889412080182183</v>
      </c>
      <c r="G643" s="209">
        <v>20.5</v>
      </c>
      <c r="H643" s="209">
        <v>17.36</v>
      </c>
      <c r="I643" s="209">
        <v>18.831599470366669</v>
      </c>
      <c r="J643" s="205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  <c r="BI643" s="206"/>
      <c r="BJ643" s="206"/>
      <c r="BK643" s="206"/>
      <c r="BL643" s="206"/>
      <c r="BM643" s="207" t="e">
        <v>#N/A</v>
      </c>
    </row>
    <row r="644" spans="1:65">
      <c r="A644" s="29"/>
      <c r="B644" s="19">
        <v>1</v>
      </c>
      <c r="C644" s="9">
        <v>3</v>
      </c>
      <c r="D644" s="209">
        <v>21.434999999999999</v>
      </c>
      <c r="E644" s="209">
        <v>17.393000000000001</v>
      </c>
      <c r="F644" s="209">
        <v>18.227909492664317</v>
      </c>
      <c r="G644" s="209">
        <v>18.8</v>
      </c>
      <c r="H644" s="209">
        <v>17.440000000000001</v>
      </c>
      <c r="I644" s="209">
        <v>19.357047940599998</v>
      </c>
      <c r="J644" s="205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/>
      <c r="AH644" s="206"/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  <c r="BI644" s="206"/>
      <c r="BJ644" s="206"/>
      <c r="BK644" s="206"/>
      <c r="BL644" s="206"/>
      <c r="BM644" s="207">
        <v>16</v>
      </c>
    </row>
    <row r="645" spans="1:65">
      <c r="A645" s="29"/>
      <c r="B645" s="19">
        <v>1</v>
      </c>
      <c r="C645" s="9">
        <v>4</v>
      </c>
      <c r="D645" s="209">
        <v>21.356000000000002</v>
      </c>
      <c r="E645" s="209">
        <v>18.059999999999999</v>
      </c>
      <c r="F645" s="209">
        <v>18.940651772863067</v>
      </c>
      <c r="G645" s="209">
        <v>21.1</v>
      </c>
      <c r="H645" s="209">
        <v>17.32</v>
      </c>
      <c r="I645" s="209">
        <v>18.782841011333336</v>
      </c>
      <c r="J645" s="205"/>
      <c r="K645" s="206"/>
      <c r="L645" s="206"/>
      <c r="M645" s="206"/>
      <c r="N645" s="206"/>
      <c r="O645" s="206"/>
      <c r="P645" s="206"/>
      <c r="Q645" s="206"/>
      <c r="R645" s="206"/>
      <c r="S645" s="206"/>
      <c r="T645" s="206"/>
      <c r="U645" s="206"/>
      <c r="V645" s="206"/>
      <c r="W645" s="206"/>
      <c r="X645" s="206"/>
      <c r="Y645" s="206"/>
      <c r="Z645" s="206"/>
      <c r="AA645" s="206"/>
      <c r="AB645" s="206"/>
      <c r="AC645" s="206"/>
      <c r="AD645" s="206"/>
      <c r="AE645" s="206"/>
      <c r="AF645" s="206"/>
      <c r="AG645" s="206"/>
      <c r="AH645" s="206"/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  <c r="BI645" s="206"/>
      <c r="BJ645" s="206"/>
      <c r="BK645" s="206"/>
      <c r="BL645" s="206"/>
      <c r="BM645" s="207">
        <v>19.175340687756449</v>
      </c>
    </row>
    <row r="646" spans="1:65">
      <c r="A646" s="29"/>
      <c r="B646" s="19">
        <v>1</v>
      </c>
      <c r="C646" s="9">
        <v>5</v>
      </c>
      <c r="D646" s="209">
        <v>21.657</v>
      </c>
      <c r="E646" s="209">
        <v>17.777000000000001</v>
      </c>
      <c r="F646" s="209">
        <v>19.739815283444905</v>
      </c>
      <c r="G646" s="209">
        <v>20.9</v>
      </c>
      <c r="H646" s="209">
        <v>17.350000000000001</v>
      </c>
      <c r="I646" s="209">
        <v>18.740427888166664</v>
      </c>
      <c r="J646" s="205"/>
      <c r="K646" s="206"/>
      <c r="L646" s="206"/>
      <c r="M646" s="206"/>
      <c r="N646" s="206"/>
      <c r="O646" s="206"/>
      <c r="P646" s="206"/>
      <c r="Q646" s="206"/>
      <c r="R646" s="206"/>
      <c r="S646" s="206"/>
      <c r="T646" s="206"/>
      <c r="U646" s="206"/>
      <c r="V646" s="206"/>
      <c r="W646" s="206"/>
      <c r="X646" s="206"/>
      <c r="Y646" s="206"/>
      <c r="Z646" s="206"/>
      <c r="AA646" s="206"/>
      <c r="AB646" s="206"/>
      <c r="AC646" s="206"/>
      <c r="AD646" s="206"/>
      <c r="AE646" s="206"/>
      <c r="AF646" s="206"/>
      <c r="AG646" s="206"/>
      <c r="AH646" s="206"/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  <c r="BI646" s="206"/>
      <c r="BJ646" s="206"/>
      <c r="BK646" s="206"/>
      <c r="BL646" s="206"/>
      <c r="BM646" s="207">
        <v>158</v>
      </c>
    </row>
    <row r="647" spans="1:65">
      <c r="A647" s="29"/>
      <c r="B647" s="19">
        <v>1</v>
      </c>
      <c r="C647" s="9">
        <v>6</v>
      </c>
      <c r="D647" s="209">
        <v>21.49</v>
      </c>
      <c r="E647" s="209">
        <v>17.614999999999998</v>
      </c>
      <c r="F647" s="209">
        <v>18.713296932314861</v>
      </c>
      <c r="G647" s="209">
        <v>22.1</v>
      </c>
      <c r="H647" s="209">
        <v>17.48</v>
      </c>
      <c r="I647" s="209">
        <v>19.431554415166669</v>
      </c>
      <c r="J647" s="205"/>
      <c r="K647" s="206"/>
      <c r="L647" s="206"/>
      <c r="M647" s="206"/>
      <c r="N647" s="206"/>
      <c r="O647" s="206"/>
      <c r="P647" s="206"/>
      <c r="Q647" s="206"/>
      <c r="R647" s="206"/>
      <c r="S647" s="206"/>
      <c r="T647" s="206"/>
      <c r="U647" s="206"/>
      <c r="V647" s="206"/>
      <c r="W647" s="206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212"/>
    </row>
    <row r="648" spans="1:65">
      <c r="A648" s="29"/>
      <c r="B648" s="20" t="s">
        <v>267</v>
      </c>
      <c r="C648" s="12"/>
      <c r="D648" s="213">
        <v>21.498833333333334</v>
      </c>
      <c r="E648" s="213">
        <v>17.612500000000001</v>
      </c>
      <c r="F648" s="213">
        <v>18.916561080638697</v>
      </c>
      <c r="G648" s="213">
        <v>20.616666666666664</v>
      </c>
      <c r="H648" s="213">
        <v>17.376666666666669</v>
      </c>
      <c r="I648" s="213">
        <v>19.030816379233332</v>
      </c>
      <c r="J648" s="205"/>
      <c r="K648" s="206"/>
      <c r="L648" s="206"/>
      <c r="M648" s="206"/>
      <c r="N648" s="206"/>
      <c r="O648" s="206"/>
      <c r="P648" s="206"/>
      <c r="Q648" s="206"/>
      <c r="R648" s="206"/>
      <c r="S648" s="206"/>
      <c r="T648" s="206"/>
      <c r="U648" s="206"/>
      <c r="V648" s="206"/>
      <c r="W648" s="206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12"/>
    </row>
    <row r="649" spans="1:65">
      <c r="A649" s="29"/>
      <c r="B649" s="3" t="s">
        <v>268</v>
      </c>
      <c r="C649" s="28"/>
      <c r="D649" s="209">
        <v>21.494999999999997</v>
      </c>
      <c r="E649" s="209">
        <v>17.648</v>
      </c>
      <c r="F649" s="209">
        <v>18.915031926522623</v>
      </c>
      <c r="G649" s="209">
        <v>20.7</v>
      </c>
      <c r="H649" s="209">
        <v>17.355</v>
      </c>
      <c r="I649" s="209">
        <v>18.936513510066668</v>
      </c>
      <c r="J649" s="205"/>
      <c r="K649" s="206"/>
      <c r="L649" s="206"/>
      <c r="M649" s="206"/>
      <c r="N649" s="206"/>
      <c r="O649" s="206"/>
      <c r="P649" s="206"/>
      <c r="Q649" s="206"/>
      <c r="R649" s="206"/>
      <c r="S649" s="206"/>
      <c r="T649" s="206"/>
      <c r="U649" s="206"/>
      <c r="V649" s="206"/>
      <c r="W649" s="206"/>
      <c r="X649" s="206"/>
      <c r="Y649" s="206"/>
      <c r="Z649" s="206"/>
      <c r="AA649" s="206"/>
      <c r="AB649" s="206"/>
      <c r="AC649" s="206"/>
      <c r="AD649" s="206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12"/>
    </row>
    <row r="650" spans="1:65">
      <c r="A650" s="29"/>
      <c r="B650" s="3" t="s">
        <v>269</v>
      </c>
      <c r="C650" s="28"/>
      <c r="D650" s="23">
        <v>0.10269063573017068</v>
      </c>
      <c r="E650" s="23">
        <v>0.31465139440339307</v>
      </c>
      <c r="F650" s="23">
        <v>0.4898501753446885</v>
      </c>
      <c r="G650" s="23">
        <v>1.0888832199398919</v>
      </c>
      <c r="H650" s="23">
        <v>6.8313005106397803E-2</v>
      </c>
      <c r="I650" s="23">
        <v>0.30087713027846824</v>
      </c>
      <c r="J650" s="15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9"/>
      <c r="B651" s="3" t="s">
        <v>87</v>
      </c>
      <c r="C651" s="28"/>
      <c r="D651" s="13">
        <v>4.776567832215888E-3</v>
      </c>
      <c r="E651" s="13">
        <v>1.7865231761725654E-2</v>
      </c>
      <c r="F651" s="13">
        <v>2.5895307992638016E-2</v>
      </c>
      <c r="G651" s="13">
        <v>5.2815677604198481E-2</v>
      </c>
      <c r="H651" s="13">
        <v>3.9313066433760485E-3</v>
      </c>
      <c r="I651" s="13">
        <v>1.5809995970892197E-2</v>
      </c>
      <c r="J651" s="15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9"/>
      <c r="B652" s="3" t="s">
        <v>270</v>
      </c>
      <c r="C652" s="28"/>
      <c r="D652" s="13">
        <v>0.12117086644830488</v>
      </c>
      <c r="E652" s="13">
        <v>-8.150262950761189E-2</v>
      </c>
      <c r="F652" s="13">
        <v>-1.349543725619351E-2</v>
      </c>
      <c r="G652" s="13">
        <v>7.5165599525984339E-2</v>
      </c>
      <c r="H652" s="13">
        <v>-9.3801411426199244E-2</v>
      </c>
      <c r="I652" s="13">
        <v>-7.5369877842846877E-3</v>
      </c>
      <c r="J652" s="15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9"/>
      <c r="B653" s="44" t="s">
        <v>271</v>
      </c>
      <c r="C653" s="45"/>
      <c r="D653" s="43">
        <v>1.1499999999999999</v>
      </c>
      <c r="E653" s="43">
        <v>0.62</v>
      </c>
      <c r="F653" s="43">
        <v>0.03</v>
      </c>
      <c r="G653" s="43">
        <v>0.75</v>
      </c>
      <c r="H653" s="43">
        <v>0.73</v>
      </c>
      <c r="I653" s="43">
        <v>0.03</v>
      </c>
      <c r="J653" s="15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30"/>
      <c r="C654" s="20"/>
      <c r="D654" s="20"/>
      <c r="E654" s="20"/>
      <c r="F654" s="20"/>
      <c r="G654" s="20"/>
      <c r="H654" s="20"/>
      <c r="I654" s="20"/>
      <c r="BM654" s="52"/>
    </row>
    <row r="655" spans="1:65" ht="15">
      <c r="B655" s="8" t="s">
        <v>614</v>
      </c>
      <c r="BM655" s="27" t="s">
        <v>67</v>
      </c>
    </row>
    <row r="656" spans="1:65" ht="15">
      <c r="A656" s="24" t="s">
        <v>34</v>
      </c>
      <c r="B656" s="18" t="s">
        <v>115</v>
      </c>
      <c r="C656" s="15" t="s">
        <v>116</v>
      </c>
      <c r="D656" s="16" t="s">
        <v>238</v>
      </c>
      <c r="E656" s="17" t="s">
        <v>238</v>
      </c>
      <c r="F656" s="17" t="s">
        <v>238</v>
      </c>
      <c r="G656" s="17" t="s">
        <v>238</v>
      </c>
      <c r="H656" s="17" t="s">
        <v>238</v>
      </c>
      <c r="I656" s="17" t="s">
        <v>238</v>
      </c>
      <c r="J656" s="17" t="s">
        <v>238</v>
      </c>
      <c r="K656" s="17" t="s">
        <v>238</v>
      </c>
      <c r="L656" s="17" t="s">
        <v>238</v>
      </c>
      <c r="M656" s="17" t="s">
        <v>238</v>
      </c>
      <c r="N656" s="17" t="s">
        <v>238</v>
      </c>
      <c r="O656" s="17" t="s">
        <v>238</v>
      </c>
      <c r="P656" s="17" t="s">
        <v>238</v>
      </c>
      <c r="Q656" s="17" t="s">
        <v>238</v>
      </c>
      <c r="R656" s="17" t="s">
        <v>238</v>
      </c>
      <c r="S656" s="17" t="s">
        <v>238</v>
      </c>
      <c r="T656" s="150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239</v>
      </c>
      <c r="C657" s="9" t="s">
        <v>239</v>
      </c>
      <c r="D657" s="148" t="s">
        <v>243</v>
      </c>
      <c r="E657" s="149" t="s">
        <v>244</v>
      </c>
      <c r="F657" s="149" t="s">
        <v>245</v>
      </c>
      <c r="G657" s="149" t="s">
        <v>246</v>
      </c>
      <c r="H657" s="149" t="s">
        <v>247</v>
      </c>
      <c r="I657" s="149" t="s">
        <v>248</v>
      </c>
      <c r="J657" s="149" t="s">
        <v>249</v>
      </c>
      <c r="K657" s="149" t="s">
        <v>250</v>
      </c>
      <c r="L657" s="149" t="s">
        <v>251</v>
      </c>
      <c r="M657" s="149" t="s">
        <v>252</v>
      </c>
      <c r="N657" s="149" t="s">
        <v>253</v>
      </c>
      <c r="O657" s="149" t="s">
        <v>255</v>
      </c>
      <c r="P657" s="149" t="s">
        <v>273</v>
      </c>
      <c r="Q657" s="149" t="s">
        <v>256</v>
      </c>
      <c r="R657" s="149" t="s">
        <v>257</v>
      </c>
      <c r="S657" s="149" t="s">
        <v>258</v>
      </c>
      <c r="T657" s="150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3</v>
      </c>
    </row>
    <row r="658" spans="1:65">
      <c r="A658" s="29"/>
      <c r="B658" s="19"/>
      <c r="C658" s="9"/>
      <c r="D658" s="10" t="s">
        <v>275</v>
      </c>
      <c r="E658" s="11" t="s">
        <v>275</v>
      </c>
      <c r="F658" s="11" t="s">
        <v>316</v>
      </c>
      <c r="G658" s="11" t="s">
        <v>275</v>
      </c>
      <c r="H658" s="11" t="s">
        <v>316</v>
      </c>
      <c r="I658" s="11" t="s">
        <v>276</v>
      </c>
      <c r="J658" s="11" t="s">
        <v>316</v>
      </c>
      <c r="K658" s="11" t="s">
        <v>276</v>
      </c>
      <c r="L658" s="11" t="s">
        <v>275</v>
      </c>
      <c r="M658" s="11" t="s">
        <v>275</v>
      </c>
      <c r="N658" s="11" t="s">
        <v>275</v>
      </c>
      <c r="O658" s="11" t="s">
        <v>275</v>
      </c>
      <c r="P658" s="11" t="s">
        <v>275</v>
      </c>
      <c r="Q658" s="11" t="s">
        <v>275</v>
      </c>
      <c r="R658" s="11" t="s">
        <v>276</v>
      </c>
      <c r="S658" s="11" t="s">
        <v>275</v>
      </c>
      <c r="T658" s="150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0</v>
      </c>
    </row>
    <row r="659" spans="1:65">
      <c r="A659" s="29"/>
      <c r="B659" s="19"/>
      <c r="C659" s="9"/>
      <c r="D659" s="25" t="s">
        <v>120</v>
      </c>
      <c r="E659" s="25" t="s">
        <v>318</v>
      </c>
      <c r="F659" s="25" t="s">
        <v>317</v>
      </c>
      <c r="G659" s="25" t="s">
        <v>317</v>
      </c>
      <c r="H659" s="25" t="s">
        <v>319</v>
      </c>
      <c r="I659" s="25" t="s">
        <v>317</v>
      </c>
      <c r="J659" s="25" t="s">
        <v>317</v>
      </c>
      <c r="K659" s="25" t="s">
        <v>319</v>
      </c>
      <c r="L659" s="25" t="s">
        <v>319</v>
      </c>
      <c r="M659" s="25" t="s">
        <v>317</v>
      </c>
      <c r="N659" s="25" t="s">
        <v>317</v>
      </c>
      <c r="O659" s="25" t="s">
        <v>317</v>
      </c>
      <c r="P659" s="25" t="s">
        <v>317</v>
      </c>
      <c r="Q659" s="25" t="s">
        <v>317</v>
      </c>
      <c r="R659" s="25" t="s">
        <v>317</v>
      </c>
      <c r="S659" s="25" t="s">
        <v>317</v>
      </c>
      <c r="T659" s="150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8">
        <v>1</v>
      </c>
      <c r="C660" s="14">
        <v>1</v>
      </c>
      <c r="D660" s="217">
        <v>87.5</v>
      </c>
      <c r="E660" s="217">
        <v>90.207914295160052</v>
      </c>
      <c r="F660" s="217">
        <v>96</v>
      </c>
      <c r="G660" s="217">
        <v>87.1</v>
      </c>
      <c r="H660" s="217">
        <v>101</v>
      </c>
      <c r="I660" s="217">
        <v>90.6</v>
      </c>
      <c r="J660" s="217">
        <v>92</v>
      </c>
      <c r="K660" s="217">
        <v>97.8</v>
      </c>
      <c r="L660" s="217">
        <v>92.29</v>
      </c>
      <c r="M660" s="217">
        <v>92.9</v>
      </c>
      <c r="N660" s="217">
        <v>92.4</v>
      </c>
      <c r="O660" s="217">
        <v>100.5</v>
      </c>
      <c r="P660" s="217">
        <v>92.9</v>
      </c>
      <c r="Q660" s="217">
        <v>93.139467208200017</v>
      </c>
      <c r="R660" s="217">
        <v>97.1</v>
      </c>
      <c r="S660" s="217">
        <v>81.7</v>
      </c>
      <c r="T660" s="219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  <c r="AJ660" s="220"/>
      <c r="AK660" s="220"/>
      <c r="AL660" s="220"/>
      <c r="AM660" s="220"/>
      <c r="AN660" s="220"/>
      <c r="AO660" s="220"/>
      <c r="AP660" s="220"/>
      <c r="AQ660" s="220"/>
      <c r="AR660" s="220"/>
      <c r="AS660" s="220"/>
      <c r="AT660" s="220"/>
      <c r="AU660" s="220"/>
      <c r="AV660" s="220"/>
      <c r="AW660" s="220"/>
      <c r="AX660" s="220"/>
      <c r="AY660" s="220"/>
      <c r="AZ660" s="220"/>
      <c r="BA660" s="220"/>
      <c r="BB660" s="220"/>
      <c r="BC660" s="220"/>
      <c r="BD660" s="220"/>
      <c r="BE660" s="220"/>
      <c r="BF660" s="220"/>
      <c r="BG660" s="220"/>
      <c r="BH660" s="220"/>
      <c r="BI660" s="220"/>
      <c r="BJ660" s="220"/>
      <c r="BK660" s="220"/>
      <c r="BL660" s="220"/>
      <c r="BM660" s="221">
        <v>1</v>
      </c>
    </row>
    <row r="661" spans="1:65">
      <c r="A661" s="29"/>
      <c r="B661" s="19">
        <v>1</v>
      </c>
      <c r="C661" s="9">
        <v>2</v>
      </c>
      <c r="D661" s="222">
        <v>85.7</v>
      </c>
      <c r="E661" s="222">
        <v>90.214323034853393</v>
      </c>
      <c r="F661" s="222">
        <v>100</v>
      </c>
      <c r="G661" s="222">
        <v>86.62</v>
      </c>
      <c r="H661" s="222">
        <v>99</v>
      </c>
      <c r="I661" s="222">
        <v>92.8</v>
      </c>
      <c r="J661" s="222">
        <v>100</v>
      </c>
      <c r="K661" s="222">
        <v>98.55</v>
      </c>
      <c r="L661" s="222">
        <v>93.76</v>
      </c>
      <c r="M661" s="222">
        <v>95.3</v>
      </c>
      <c r="N661" s="222">
        <v>92.5</v>
      </c>
      <c r="O661" s="222">
        <v>98.2</v>
      </c>
      <c r="P661" s="222">
        <v>94</v>
      </c>
      <c r="Q661" s="222">
        <v>96.339170731966661</v>
      </c>
      <c r="R661" s="222">
        <v>99.2</v>
      </c>
      <c r="S661" s="222">
        <v>81.599999999999994</v>
      </c>
      <c r="T661" s="219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  <c r="AJ661" s="220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1" t="e">
        <v>#N/A</v>
      </c>
    </row>
    <row r="662" spans="1:65">
      <c r="A662" s="29"/>
      <c r="B662" s="19">
        <v>1</v>
      </c>
      <c r="C662" s="9">
        <v>3</v>
      </c>
      <c r="D662" s="222">
        <v>86.2</v>
      </c>
      <c r="E662" s="222">
        <v>92.061492861331558</v>
      </c>
      <c r="F662" s="222">
        <v>99</v>
      </c>
      <c r="G662" s="222">
        <v>88.23</v>
      </c>
      <c r="H662" s="222">
        <v>99</v>
      </c>
      <c r="I662" s="222">
        <v>96.3</v>
      </c>
      <c r="J662" s="222">
        <v>93</v>
      </c>
      <c r="K662" s="222">
        <v>97.2</v>
      </c>
      <c r="L662" s="222">
        <v>93.82</v>
      </c>
      <c r="M662" s="222">
        <v>94.1</v>
      </c>
      <c r="N662" s="222">
        <v>92.3</v>
      </c>
      <c r="O662" s="222">
        <v>101.5</v>
      </c>
      <c r="P662" s="222">
        <v>93.7</v>
      </c>
      <c r="Q662" s="222">
        <v>92.738999963466668</v>
      </c>
      <c r="R662" s="222">
        <v>99.3</v>
      </c>
      <c r="S662" s="224">
        <v>90.7</v>
      </c>
      <c r="T662" s="219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1">
        <v>16</v>
      </c>
    </row>
    <row r="663" spans="1:65">
      <c r="A663" s="29"/>
      <c r="B663" s="19">
        <v>1</v>
      </c>
      <c r="C663" s="9">
        <v>4</v>
      </c>
      <c r="D663" s="222">
        <v>91.4</v>
      </c>
      <c r="E663" s="222">
        <v>89.320347906597448</v>
      </c>
      <c r="F663" s="222">
        <v>97</v>
      </c>
      <c r="G663" s="222">
        <v>89.14</v>
      </c>
      <c r="H663" s="222">
        <v>99</v>
      </c>
      <c r="I663" s="222">
        <v>100</v>
      </c>
      <c r="J663" s="222">
        <v>96</v>
      </c>
      <c r="K663" s="222">
        <v>97.11</v>
      </c>
      <c r="L663" s="222">
        <v>93.48</v>
      </c>
      <c r="M663" s="222">
        <v>94.9</v>
      </c>
      <c r="N663" s="222">
        <v>91.7</v>
      </c>
      <c r="O663" s="222">
        <v>97.1</v>
      </c>
      <c r="P663" s="222">
        <v>93.9</v>
      </c>
      <c r="Q663" s="222">
        <v>93.174645329899988</v>
      </c>
      <c r="R663" s="222">
        <v>96.2</v>
      </c>
      <c r="S663" s="222">
        <v>80.599999999999994</v>
      </c>
      <c r="T663" s="219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1">
        <v>93.685110540209593</v>
      </c>
    </row>
    <row r="664" spans="1:65">
      <c r="A664" s="29"/>
      <c r="B664" s="19">
        <v>1</v>
      </c>
      <c r="C664" s="9">
        <v>5</v>
      </c>
      <c r="D664" s="222">
        <v>86.8</v>
      </c>
      <c r="E664" s="222">
        <v>87.807632370000007</v>
      </c>
      <c r="F664" s="222">
        <v>99</v>
      </c>
      <c r="G664" s="222">
        <v>88.31</v>
      </c>
      <c r="H664" s="222">
        <v>97</v>
      </c>
      <c r="I664" s="222">
        <v>95.8</v>
      </c>
      <c r="J664" s="222">
        <v>94</v>
      </c>
      <c r="K664" s="222">
        <v>96.4</v>
      </c>
      <c r="L664" s="222">
        <v>93.55</v>
      </c>
      <c r="M664" s="222">
        <v>92.8</v>
      </c>
      <c r="N664" s="222">
        <v>92.7</v>
      </c>
      <c r="O664" s="222">
        <v>102</v>
      </c>
      <c r="P664" s="222">
        <v>98.9</v>
      </c>
      <c r="Q664" s="222">
        <v>94.829208251666671</v>
      </c>
      <c r="R664" s="222">
        <v>98</v>
      </c>
      <c r="S664" s="222">
        <v>81.3</v>
      </c>
      <c r="T664" s="219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159</v>
      </c>
    </row>
    <row r="665" spans="1:65">
      <c r="A665" s="29"/>
      <c r="B665" s="19">
        <v>1</v>
      </c>
      <c r="C665" s="9">
        <v>6</v>
      </c>
      <c r="D665" s="222">
        <v>87.5</v>
      </c>
      <c r="E665" s="222">
        <v>90.112585481379483</v>
      </c>
      <c r="F665" s="222">
        <v>96</v>
      </c>
      <c r="G665" s="222">
        <v>85</v>
      </c>
      <c r="H665" s="222">
        <v>99</v>
      </c>
      <c r="I665" s="222">
        <v>97.8</v>
      </c>
      <c r="J665" s="222">
        <v>102</v>
      </c>
      <c r="K665" s="222">
        <v>97.62</v>
      </c>
      <c r="L665" s="222">
        <v>94.7</v>
      </c>
      <c r="M665" s="222">
        <v>94.4</v>
      </c>
      <c r="N665" s="222">
        <v>92</v>
      </c>
      <c r="O665" s="222">
        <v>100.5</v>
      </c>
      <c r="P665" s="222">
        <v>93.1</v>
      </c>
      <c r="Q665" s="222">
        <v>93.404824425599998</v>
      </c>
      <c r="R665" s="222">
        <v>97</v>
      </c>
      <c r="S665" s="222">
        <v>85</v>
      </c>
      <c r="T665" s="219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5"/>
    </row>
    <row r="666" spans="1:65">
      <c r="A666" s="29"/>
      <c r="B666" s="20" t="s">
        <v>267</v>
      </c>
      <c r="C666" s="12"/>
      <c r="D666" s="226">
        <v>87.516666666666652</v>
      </c>
      <c r="E666" s="226">
        <v>89.954049324886981</v>
      </c>
      <c r="F666" s="226">
        <v>97.833333333333329</v>
      </c>
      <c r="G666" s="226">
        <v>87.399999999999991</v>
      </c>
      <c r="H666" s="226">
        <v>99</v>
      </c>
      <c r="I666" s="226">
        <v>95.55</v>
      </c>
      <c r="J666" s="226">
        <v>96.166666666666671</v>
      </c>
      <c r="K666" s="226">
        <v>97.446666666666673</v>
      </c>
      <c r="L666" s="226">
        <v>93.600000000000009</v>
      </c>
      <c r="M666" s="226">
        <v>94.066666666666663</v>
      </c>
      <c r="N666" s="226">
        <v>92.266666666666652</v>
      </c>
      <c r="O666" s="226">
        <v>99.966666666666654</v>
      </c>
      <c r="P666" s="226">
        <v>94.416666666666671</v>
      </c>
      <c r="Q666" s="226">
        <v>93.937719318466677</v>
      </c>
      <c r="R666" s="226">
        <v>97.8</v>
      </c>
      <c r="S666" s="226">
        <v>83.483333333333334</v>
      </c>
      <c r="T666" s="219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5"/>
    </row>
    <row r="667" spans="1:65">
      <c r="A667" s="29"/>
      <c r="B667" s="3" t="s">
        <v>268</v>
      </c>
      <c r="C667" s="28"/>
      <c r="D667" s="222">
        <v>87.15</v>
      </c>
      <c r="E667" s="222">
        <v>90.16024988826976</v>
      </c>
      <c r="F667" s="222">
        <v>98</v>
      </c>
      <c r="G667" s="222">
        <v>87.664999999999992</v>
      </c>
      <c r="H667" s="222">
        <v>99</v>
      </c>
      <c r="I667" s="222">
        <v>96.05</v>
      </c>
      <c r="J667" s="222">
        <v>95</v>
      </c>
      <c r="K667" s="222">
        <v>97.41</v>
      </c>
      <c r="L667" s="222">
        <v>93.655000000000001</v>
      </c>
      <c r="M667" s="222">
        <v>94.25</v>
      </c>
      <c r="N667" s="222">
        <v>92.35</v>
      </c>
      <c r="O667" s="222">
        <v>100.5</v>
      </c>
      <c r="P667" s="222">
        <v>93.800000000000011</v>
      </c>
      <c r="Q667" s="222">
        <v>93.289734877749993</v>
      </c>
      <c r="R667" s="222">
        <v>97.55</v>
      </c>
      <c r="S667" s="222">
        <v>81.650000000000006</v>
      </c>
      <c r="T667" s="219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5"/>
    </row>
    <row r="668" spans="1:65">
      <c r="A668" s="29"/>
      <c r="B668" s="3" t="s">
        <v>269</v>
      </c>
      <c r="C668" s="28"/>
      <c r="D668" s="209">
        <v>2.0311737165163084</v>
      </c>
      <c r="E668" s="209">
        <v>1.3861691838457024</v>
      </c>
      <c r="F668" s="209">
        <v>1.7224014243685084</v>
      </c>
      <c r="G668" s="209">
        <v>1.4834419435893007</v>
      </c>
      <c r="H668" s="209">
        <v>1.2649110640673518</v>
      </c>
      <c r="I668" s="209">
        <v>3.3927864654292659</v>
      </c>
      <c r="J668" s="209">
        <v>4.0207793606049389</v>
      </c>
      <c r="K668" s="209">
        <v>0.7269021025328396</v>
      </c>
      <c r="L668" s="209">
        <v>0.7767882594375366</v>
      </c>
      <c r="M668" s="209">
        <v>1.0289152864384252</v>
      </c>
      <c r="N668" s="209">
        <v>0.36147844564602571</v>
      </c>
      <c r="O668" s="209">
        <v>1.9179850538173313</v>
      </c>
      <c r="P668" s="209">
        <v>2.2400148809029541</v>
      </c>
      <c r="Q668" s="209">
        <v>1.3785582912511471</v>
      </c>
      <c r="R668" s="209">
        <v>1.2601587201618689</v>
      </c>
      <c r="S668" s="209">
        <v>3.8519691933693716</v>
      </c>
      <c r="T668" s="205"/>
      <c r="U668" s="206"/>
      <c r="V668" s="206"/>
      <c r="W668" s="206"/>
      <c r="X668" s="206"/>
      <c r="Y668" s="206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12"/>
    </row>
    <row r="669" spans="1:65">
      <c r="A669" s="29"/>
      <c r="B669" s="3" t="s">
        <v>87</v>
      </c>
      <c r="C669" s="28"/>
      <c r="D669" s="13">
        <v>2.3208993142444966E-2</v>
      </c>
      <c r="E669" s="13">
        <v>1.5409747468279901E-2</v>
      </c>
      <c r="F669" s="13">
        <v>1.7605466007173852E-2</v>
      </c>
      <c r="G669" s="13">
        <v>1.6973019949534335E-2</v>
      </c>
      <c r="H669" s="13">
        <v>1.2776879435023755E-2</v>
      </c>
      <c r="I669" s="13">
        <v>3.5507969287590431E-2</v>
      </c>
      <c r="J669" s="13">
        <v>4.1810530612876311E-2</v>
      </c>
      <c r="K669" s="13">
        <v>7.4594865827410503E-3</v>
      </c>
      <c r="L669" s="13">
        <v>8.2990198657856475E-3</v>
      </c>
      <c r="M669" s="13">
        <v>1.0938149749522593E-2</v>
      </c>
      <c r="N669" s="13">
        <v>3.9177577201520136E-3</v>
      </c>
      <c r="O669" s="13">
        <v>1.9186245953491145E-2</v>
      </c>
      <c r="P669" s="13">
        <v>2.3724782498530845E-2</v>
      </c>
      <c r="Q669" s="13">
        <v>1.4675236968204148E-2</v>
      </c>
      <c r="R669" s="13">
        <v>1.2885058488362668E-2</v>
      </c>
      <c r="S669" s="13">
        <v>4.6140577281326069E-2</v>
      </c>
      <c r="T669" s="150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9"/>
      <c r="B670" s="3" t="s">
        <v>270</v>
      </c>
      <c r="C670" s="28"/>
      <c r="D670" s="13">
        <v>-6.5842307683411927E-2</v>
      </c>
      <c r="E670" s="13">
        <v>-3.9825551721169639E-2</v>
      </c>
      <c r="F670" s="13">
        <v>4.4278357245928879E-2</v>
      </c>
      <c r="G670" s="13">
        <v>-6.7087614071950519E-2</v>
      </c>
      <c r="H670" s="13">
        <v>5.6731421131314796E-2</v>
      </c>
      <c r="I670" s="13">
        <v>1.9905932213102329E-2</v>
      </c>
      <c r="J670" s="13">
        <v>2.6488265981092107E-2</v>
      </c>
      <c r="K670" s="13">
        <v>4.0151056072486702E-2</v>
      </c>
      <c r="L670" s="13">
        <v>-9.0847456675680061E-4</v>
      </c>
      <c r="M670" s="13">
        <v>4.0727509873974554E-3</v>
      </c>
      <c r="N670" s="13">
        <v>-1.5140547578626706E-2</v>
      </c>
      <c r="O670" s="13">
        <v>6.7049674064920017E-2</v>
      </c>
      <c r="P670" s="13">
        <v>7.8086701530131197E-3</v>
      </c>
      <c r="Q670" s="13">
        <v>2.6963599316955911E-3</v>
      </c>
      <c r="R670" s="13">
        <v>4.392255542063217E-2</v>
      </c>
      <c r="S670" s="13">
        <v>-0.10889432854431724</v>
      </c>
      <c r="T670" s="150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9"/>
      <c r="B671" s="44" t="s">
        <v>271</v>
      </c>
      <c r="C671" s="45"/>
      <c r="D671" s="43">
        <v>1.34</v>
      </c>
      <c r="E671" s="43">
        <v>0.85</v>
      </c>
      <c r="F671" s="43">
        <v>0.72</v>
      </c>
      <c r="G671" s="43">
        <v>1.36</v>
      </c>
      <c r="H671" s="43">
        <v>0.95</v>
      </c>
      <c r="I671" s="43">
        <v>0.26</v>
      </c>
      <c r="J671" s="43">
        <v>0.38</v>
      </c>
      <c r="K671" s="43">
        <v>0.64</v>
      </c>
      <c r="L671" s="43">
        <v>0.13</v>
      </c>
      <c r="M671" s="43">
        <v>0.03</v>
      </c>
      <c r="N671" s="43">
        <v>0.39</v>
      </c>
      <c r="O671" s="43">
        <v>1.1399999999999999</v>
      </c>
      <c r="P671" s="43">
        <v>0.03</v>
      </c>
      <c r="Q671" s="43">
        <v>0.06</v>
      </c>
      <c r="R671" s="43">
        <v>0.71</v>
      </c>
      <c r="S671" s="43">
        <v>2.15</v>
      </c>
      <c r="T671" s="150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BM672" s="52"/>
    </row>
    <row r="673" spans="1:65" ht="15">
      <c r="B673" s="8" t="s">
        <v>615</v>
      </c>
      <c r="BM673" s="27" t="s">
        <v>67</v>
      </c>
    </row>
    <row r="674" spans="1:65" ht="15">
      <c r="A674" s="24" t="s">
        <v>58</v>
      </c>
      <c r="B674" s="18" t="s">
        <v>115</v>
      </c>
      <c r="C674" s="15" t="s">
        <v>116</v>
      </c>
      <c r="D674" s="16" t="s">
        <v>238</v>
      </c>
      <c r="E674" s="17" t="s">
        <v>238</v>
      </c>
      <c r="F674" s="17" t="s">
        <v>238</v>
      </c>
      <c r="G674" s="17" t="s">
        <v>238</v>
      </c>
      <c r="H674" s="17" t="s">
        <v>238</v>
      </c>
      <c r="I674" s="17" t="s">
        <v>238</v>
      </c>
      <c r="J674" s="17" t="s">
        <v>238</v>
      </c>
      <c r="K674" s="17" t="s">
        <v>238</v>
      </c>
      <c r="L674" s="17" t="s">
        <v>238</v>
      </c>
      <c r="M674" s="17" t="s">
        <v>238</v>
      </c>
      <c r="N674" s="17" t="s">
        <v>238</v>
      </c>
      <c r="O674" s="17" t="s">
        <v>238</v>
      </c>
      <c r="P674" s="17" t="s">
        <v>238</v>
      </c>
      <c r="Q674" s="17" t="s">
        <v>238</v>
      </c>
      <c r="R674" s="150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239</v>
      </c>
      <c r="C675" s="9" t="s">
        <v>239</v>
      </c>
      <c r="D675" s="148" t="s">
        <v>243</v>
      </c>
      <c r="E675" s="149" t="s">
        <v>244</v>
      </c>
      <c r="F675" s="149" t="s">
        <v>246</v>
      </c>
      <c r="G675" s="149" t="s">
        <v>247</v>
      </c>
      <c r="H675" s="149" t="s">
        <v>248</v>
      </c>
      <c r="I675" s="149" t="s">
        <v>249</v>
      </c>
      <c r="J675" s="149" t="s">
        <v>250</v>
      </c>
      <c r="K675" s="149" t="s">
        <v>251</v>
      </c>
      <c r="L675" s="149" t="s">
        <v>252</v>
      </c>
      <c r="M675" s="149" t="s">
        <v>253</v>
      </c>
      <c r="N675" s="149" t="s">
        <v>255</v>
      </c>
      <c r="O675" s="149" t="s">
        <v>273</v>
      </c>
      <c r="P675" s="149" t="s">
        <v>257</v>
      </c>
      <c r="Q675" s="149" t="s">
        <v>258</v>
      </c>
      <c r="R675" s="150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1</v>
      </c>
    </row>
    <row r="676" spans="1:65">
      <c r="A676" s="29"/>
      <c r="B676" s="19"/>
      <c r="C676" s="9"/>
      <c r="D676" s="10" t="s">
        <v>275</v>
      </c>
      <c r="E676" s="11" t="s">
        <v>275</v>
      </c>
      <c r="F676" s="11" t="s">
        <v>275</v>
      </c>
      <c r="G676" s="11" t="s">
        <v>316</v>
      </c>
      <c r="H676" s="11" t="s">
        <v>276</v>
      </c>
      <c r="I676" s="11" t="s">
        <v>316</v>
      </c>
      <c r="J676" s="11" t="s">
        <v>276</v>
      </c>
      <c r="K676" s="11" t="s">
        <v>275</v>
      </c>
      <c r="L676" s="11" t="s">
        <v>275</v>
      </c>
      <c r="M676" s="11" t="s">
        <v>275</v>
      </c>
      <c r="N676" s="11" t="s">
        <v>275</v>
      </c>
      <c r="O676" s="11" t="s">
        <v>275</v>
      </c>
      <c r="P676" s="11" t="s">
        <v>276</v>
      </c>
      <c r="Q676" s="11" t="s">
        <v>275</v>
      </c>
      <c r="R676" s="150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9"/>
      <c r="C677" s="9"/>
      <c r="D677" s="25" t="s">
        <v>120</v>
      </c>
      <c r="E677" s="25" t="s">
        <v>318</v>
      </c>
      <c r="F677" s="25" t="s">
        <v>317</v>
      </c>
      <c r="G677" s="25" t="s">
        <v>319</v>
      </c>
      <c r="H677" s="25" t="s">
        <v>317</v>
      </c>
      <c r="I677" s="25" t="s">
        <v>317</v>
      </c>
      <c r="J677" s="25" t="s">
        <v>319</v>
      </c>
      <c r="K677" s="25" t="s">
        <v>319</v>
      </c>
      <c r="L677" s="25" t="s">
        <v>317</v>
      </c>
      <c r="M677" s="25" t="s">
        <v>317</v>
      </c>
      <c r="N677" s="25" t="s">
        <v>317</v>
      </c>
      <c r="O677" s="25" t="s">
        <v>317</v>
      </c>
      <c r="P677" s="25" t="s">
        <v>317</v>
      </c>
      <c r="Q677" s="25" t="s">
        <v>317</v>
      </c>
      <c r="R677" s="150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227">
        <v>4.8000000000000001E-2</v>
      </c>
      <c r="E678" s="227">
        <v>5.2321271023388363E-2</v>
      </c>
      <c r="F678" s="227">
        <v>5.3899999999999997E-2</v>
      </c>
      <c r="G678" s="227">
        <v>5.3999999999999999E-2</v>
      </c>
      <c r="H678" s="227">
        <v>5.2999999999999999E-2</v>
      </c>
      <c r="I678" s="227">
        <v>4.7E-2</v>
      </c>
      <c r="J678" s="227">
        <v>5.4600999999999997E-2</v>
      </c>
      <c r="K678" s="227">
        <v>4.7E-2</v>
      </c>
      <c r="L678" s="227">
        <v>5.099999999999999E-2</v>
      </c>
      <c r="M678" s="227">
        <v>5.2999999999999999E-2</v>
      </c>
      <c r="N678" s="227">
        <v>5.8000000000000003E-2</v>
      </c>
      <c r="O678" s="227">
        <v>5.1999999999999998E-2</v>
      </c>
      <c r="P678" s="227">
        <v>5.45E-2</v>
      </c>
      <c r="Q678" s="228">
        <v>4.7E-2</v>
      </c>
      <c r="R678" s="215"/>
      <c r="S678" s="216"/>
      <c r="T678" s="216"/>
      <c r="U678" s="216"/>
      <c r="V678" s="216"/>
      <c r="W678" s="216"/>
      <c r="X678" s="216"/>
      <c r="Y678" s="216"/>
      <c r="Z678" s="216"/>
      <c r="AA678" s="216"/>
      <c r="AB678" s="216"/>
      <c r="AC678" s="216"/>
      <c r="AD678" s="216"/>
      <c r="AE678" s="216"/>
      <c r="AF678" s="216"/>
      <c r="AG678" s="216"/>
      <c r="AH678" s="216"/>
      <c r="AI678" s="216"/>
      <c r="AJ678" s="216"/>
      <c r="AK678" s="216"/>
      <c r="AL678" s="216"/>
      <c r="AM678" s="216"/>
      <c r="AN678" s="216"/>
      <c r="AO678" s="216"/>
      <c r="AP678" s="216"/>
      <c r="AQ678" s="216"/>
      <c r="AR678" s="216"/>
      <c r="AS678" s="216"/>
      <c r="AT678" s="216"/>
      <c r="AU678" s="216"/>
      <c r="AV678" s="216"/>
      <c r="AW678" s="216"/>
      <c r="AX678" s="216"/>
      <c r="AY678" s="216"/>
      <c r="AZ678" s="216"/>
      <c r="BA678" s="216"/>
      <c r="BB678" s="216"/>
      <c r="BC678" s="216"/>
      <c r="BD678" s="216"/>
      <c r="BE678" s="216"/>
      <c r="BF678" s="216"/>
      <c r="BG678" s="216"/>
      <c r="BH678" s="216"/>
      <c r="BI678" s="216"/>
      <c r="BJ678" s="216"/>
      <c r="BK678" s="216"/>
      <c r="BL678" s="216"/>
      <c r="BM678" s="229">
        <v>1</v>
      </c>
    </row>
    <row r="679" spans="1:65">
      <c r="A679" s="29"/>
      <c r="B679" s="19">
        <v>1</v>
      </c>
      <c r="C679" s="9">
        <v>2</v>
      </c>
      <c r="D679" s="23">
        <v>4.6800000000000001E-2</v>
      </c>
      <c r="E679" s="23">
        <v>5.3123273396208842E-2</v>
      </c>
      <c r="F679" s="23">
        <v>5.4699999999999999E-2</v>
      </c>
      <c r="G679" s="23">
        <v>5.3999999999999999E-2</v>
      </c>
      <c r="H679" s="23">
        <v>5.3999999999999999E-2</v>
      </c>
      <c r="I679" s="23">
        <v>0.05</v>
      </c>
      <c r="J679" s="23">
        <v>5.4521000000000007E-2</v>
      </c>
      <c r="K679" s="23">
        <v>4.7899999999999998E-2</v>
      </c>
      <c r="L679" s="23">
        <v>5.2999999999999999E-2</v>
      </c>
      <c r="M679" s="23">
        <v>5.2999999999999999E-2</v>
      </c>
      <c r="N679" s="23">
        <v>5.6999999999999995E-2</v>
      </c>
      <c r="O679" s="23">
        <v>5.2999999999999999E-2</v>
      </c>
      <c r="P679" s="23">
        <v>5.57E-2</v>
      </c>
      <c r="Q679" s="230">
        <v>4.7E-2</v>
      </c>
      <c r="R679" s="215"/>
      <c r="S679" s="216"/>
      <c r="T679" s="216"/>
      <c r="U679" s="216"/>
      <c r="V679" s="216"/>
      <c r="W679" s="216"/>
      <c r="X679" s="216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29" t="e">
        <v>#N/A</v>
      </c>
    </row>
    <row r="680" spans="1:65">
      <c r="A680" s="29"/>
      <c r="B680" s="19">
        <v>1</v>
      </c>
      <c r="C680" s="9">
        <v>3</v>
      </c>
      <c r="D680" s="23">
        <v>4.6600000000000003E-2</v>
      </c>
      <c r="E680" s="23">
        <v>5.3006668528742529E-2</v>
      </c>
      <c r="F680" s="23">
        <v>5.6400000000000006E-2</v>
      </c>
      <c r="G680" s="23">
        <v>5.3999999999999999E-2</v>
      </c>
      <c r="H680" s="234">
        <v>5.899999999999999E-2</v>
      </c>
      <c r="I680" s="23">
        <v>4.8000000000000001E-2</v>
      </c>
      <c r="J680" s="23">
        <v>5.4336000000000002E-2</v>
      </c>
      <c r="K680" s="23">
        <v>4.8000000000000001E-2</v>
      </c>
      <c r="L680" s="23">
        <v>5.1999999999999998E-2</v>
      </c>
      <c r="M680" s="23">
        <v>5.3999999999999999E-2</v>
      </c>
      <c r="N680" s="23">
        <v>5.899999999999999E-2</v>
      </c>
      <c r="O680" s="23">
        <v>5.2999999999999999E-2</v>
      </c>
      <c r="P680" s="23">
        <v>5.5099999999999996E-2</v>
      </c>
      <c r="Q680" s="230">
        <v>4.7E-2</v>
      </c>
      <c r="R680" s="215"/>
      <c r="S680" s="216"/>
      <c r="T680" s="216"/>
      <c r="U680" s="216"/>
      <c r="V680" s="216"/>
      <c r="W680" s="216"/>
      <c r="X680" s="216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29">
        <v>16</v>
      </c>
    </row>
    <row r="681" spans="1:65">
      <c r="A681" s="29"/>
      <c r="B681" s="19">
        <v>1</v>
      </c>
      <c r="C681" s="9">
        <v>4</v>
      </c>
      <c r="D681" s="23">
        <v>5.0799999999999998E-2</v>
      </c>
      <c r="E681" s="23">
        <v>5.2312115840383547E-2</v>
      </c>
      <c r="F681" s="23">
        <v>5.5999999999999994E-2</v>
      </c>
      <c r="G681" s="23">
        <v>5.3999999999999999E-2</v>
      </c>
      <c r="H681" s="23">
        <v>5.3999999999999999E-2</v>
      </c>
      <c r="I681" s="23">
        <v>4.8000000000000001E-2</v>
      </c>
      <c r="J681" s="23">
        <v>5.4659599999999989E-2</v>
      </c>
      <c r="K681" s="23">
        <v>4.7500000000000001E-2</v>
      </c>
      <c r="L681" s="23">
        <v>5.1999999999999998E-2</v>
      </c>
      <c r="M681" s="23">
        <v>5.2999999999999999E-2</v>
      </c>
      <c r="N681" s="23">
        <v>5.6000000000000008E-2</v>
      </c>
      <c r="O681" s="23">
        <v>5.2999999999999999E-2</v>
      </c>
      <c r="P681" s="23">
        <v>5.45E-2</v>
      </c>
      <c r="Q681" s="230">
        <v>4.5999999999999999E-2</v>
      </c>
      <c r="R681" s="215"/>
      <c r="S681" s="216"/>
      <c r="T681" s="216"/>
      <c r="U681" s="216"/>
      <c r="V681" s="216"/>
      <c r="W681" s="216"/>
      <c r="X681" s="216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29">
        <v>5.2723527980030285E-2</v>
      </c>
    </row>
    <row r="682" spans="1:65">
      <c r="A682" s="29"/>
      <c r="B682" s="19">
        <v>1</v>
      </c>
      <c r="C682" s="9">
        <v>5</v>
      </c>
      <c r="D682" s="23">
        <v>4.7300000000000002E-2</v>
      </c>
      <c r="E682" s="23">
        <v>5.4790608699302731E-2</v>
      </c>
      <c r="F682" s="23">
        <v>5.4600000000000003E-2</v>
      </c>
      <c r="G682" s="23">
        <v>5.2999999999999999E-2</v>
      </c>
      <c r="H682" s="23">
        <v>5.3999999999999999E-2</v>
      </c>
      <c r="I682" s="23">
        <v>4.7E-2</v>
      </c>
      <c r="J682" s="23">
        <v>5.5112000000000001E-2</v>
      </c>
      <c r="K682" s="23">
        <v>4.7800000000000002E-2</v>
      </c>
      <c r="L682" s="23">
        <v>5.099999999999999E-2</v>
      </c>
      <c r="M682" s="23">
        <v>5.3999999999999999E-2</v>
      </c>
      <c r="N682" s="23">
        <v>5.8000000000000003E-2</v>
      </c>
      <c r="O682" s="23">
        <v>5.2999999999999999E-2</v>
      </c>
      <c r="P682" s="23">
        <v>5.5099999999999996E-2</v>
      </c>
      <c r="Q682" s="230">
        <v>4.5999999999999999E-2</v>
      </c>
      <c r="R682" s="215"/>
      <c r="S682" s="216"/>
      <c r="T682" s="216"/>
      <c r="U682" s="216"/>
      <c r="V682" s="216"/>
      <c r="W682" s="216"/>
      <c r="X682" s="216"/>
      <c r="Y682" s="216"/>
      <c r="Z682" s="216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29">
        <v>160</v>
      </c>
    </row>
    <row r="683" spans="1:65">
      <c r="A683" s="29"/>
      <c r="B683" s="19">
        <v>1</v>
      </c>
      <c r="C683" s="9">
        <v>6</v>
      </c>
      <c r="D683" s="23">
        <v>4.8399999999999999E-2</v>
      </c>
      <c r="E683" s="23">
        <v>5.2123644954336544E-2</v>
      </c>
      <c r="F683" s="23">
        <v>5.5599999999999997E-2</v>
      </c>
      <c r="G683" s="23">
        <v>5.5E-2</v>
      </c>
      <c r="H683" s="23">
        <v>5.3999999999999999E-2</v>
      </c>
      <c r="I683" s="23">
        <v>0.05</v>
      </c>
      <c r="J683" s="23">
        <v>5.4727999999999992E-2</v>
      </c>
      <c r="K683" s="23">
        <v>4.8099999999999997E-2</v>
      </c>
      <c r="L683" s="23">
        <v>5.1999999999999998E-2</v>
      </c>
      <c r="M683" s="23">
        <v>5.3999999999999999E-2</v>
      </c>
      <c r="N683" s="23">
        <v>5.8000000000000003E-2</v>
      </c>
      <c r="O683" s="23">
        <v>5.2999999999999999E-2</v>
      </c>
      <c r="P683" s="23">
        <v>5.4699999999999999E-2</v>
      </c>
      <c r="Q683" s="230">
        <v>4.7E-2</v>
      </c>
      <c r="R683" s="215"/>
      <c r="S683" s="216"/>
      <c r="T683" s="216"/>
      <c r="U683" s="216"/>
      <c r="V683" s="216"/>
      <c r="W683" s="216"/>
      <c r="X683" s="216"/>
      <c r="Y683" s="216"/>
      <c r="Z683" s="216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53"/>
    </row>
    <row r="684" spans="1:65">
      <c r="A684" s="29"/>
      <c r="B684" s="20" t="s">
        <v>267</v>
      </c>
      <c r="C684" s="12"/>
      <c r="D684" s="231">
        <v>4.7983333333333329E-2</v>
      </c>
      <c r="E684" s="231">
        <v>5.2946263740393761E-2</v>
      </c>
      <c r="F684" s="231">
        <v>5.5199999999999999E-2</v>
      </c>
      <c r="G684" s="231">
        <v>5.3999999999999999E-2</v>
      </c>
      <c r="H684" s="231">
        <v>5.4666666666666662E-2</v>
      </c>
      <c r="I684" s="231">
        <v>4.8333333333333332E-2</v>
      </c>
      <c r="J684" s="231">
        <v>5.4659599999999996E-2</v>
      </c>
      <c r="K684" s="231">
        <v>4.7716666666666664E-2</v>
      </c>
      <c r="L684" s="231">
        <v>5.1833333333333322E-2</v>
      </c>
      <c r="M684" s="231">
        <v>5.3499999999999999E-2</v>
      </c>
      <c r="N684" s="231">
        <v>5.7666666666666665E-2</v>
      </c>
      <c r="O684" s="231">
        <v>5.2833333333333336E-2</v>
      </c>
      <c r="P684" s="231">
        <v>5.4933333333333334E-2</v>
      </c>
      <c r="Q684" s="231">
        <v>4.6666666666666662E-2</v>
      </c>
      <c r="R684" s="215"/>
      <c r="S684" s="216"/>
      <c r="T684" s="216"/>
      <c r="U684" s="216"/>
      <c r="V684" s="216"/>
      <c r="W684" s="216"/>
      <c r="X684" s="216"/>
      <c r="Y684" s="216"/>
      <c r="Z684" s="216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53"/>
    </row>
    <row r="685" spans="1:65">
      <c r="A685" s="29"/>
      <c r="B685" s="3" t="s">
        <v>268</v>
      </c>
      <c r="C685" s="28"/>
      <c r="D685" s="23">
        <v>4.7649999999999998E-2</v>
      </c>
      <c r="E685" s="23">
        <v>5.2663969776065446E-2</v>
      </c>
      <c r="F685" s="23">
        <v>5.5149999999999998E-2</v>
      </c>
      <c r="G685" s="23">
        <v>5.3999999999999999E-2</v>
      </c>
      <c r="H685" s="23">
        <v>5.3999999999999999E-2</v>
      </c>
      <c r="I685" s="23">
        <v>4.8000000000000001E-2</v>
      </c>
      <c r="J685" s="23">
        <v>5.4630299999999993E-2</v>
      </c>
      <c r="K685" s="23">
        <v>4.7850000000000004E-2</v>
      </c>
      <c r="L685" s="23">
        <v>5.1999999999999998E-2</v>
      </c>
      <c r="M685" s="23">
        <v>5.3499999999999999E-2</v>
      </c>
      <c r="N685" s="23">
        <v>5.8000000000000003E-2</v>
      </c>
      <c r="O685" s="23">
        <v>5.2999999999999999E-2</v>
      </c>
      <c r="P685" s="23">
        <v>5.4899999999999997E-2</v>
      </c>
      <c r="Q685" s="23">
        <v>4.7E-2</v>
      </c>
      <c r="R685" s="215"/>
      <c r="S685" s="216"/>
      <c r="T685" s="216"/>
      <c r="U685" s="216"/>
      <c r="V685" s="216"/>
      <c r="W685" s="216"/>
      <c r="X685" s="216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53"/>
    </row>
    <row r="686" spans="1:65">
      <c r="A686" s="29"/>
      <c r="B686" s="3" t="s">
        <v>269</v>
      </c>
      <c r="C686" s="28"/>
      <c r="D686" s="23">
        <v>1.5419684389333854E-3</v>
      </c>
      <c r="E686" s="23">
        <v>9.9056050867491851E-4</v>
      </c>
      <c r="F686" s="23">
        <v>9.5289033996572871E-4</v>
      </c>
      <c r="G686" s="23">
        <v>6.3245553203367642E-4</v>
      </c>
      <c r="H686" s="23">
        <v>2.1602468994692827E-3</v>
      </c>
      <c r="I686" s="23">
        <v>1.3662601021279476E-3</v>
      </c>
      <c r="J686" s="23">
        <v>2.5950152215353073E-4</v>
      </c>
      <c r="K686" s="23">
        <v>4.0702170294305704E-4</v>
      </c>
      <c r="L686" s="23">
        <v>7.5277265270908477E-4</v>
      </c>
      <c r="M686" s="23">
        <v>5.4772255750516665E-4</v>
      </c>
      <c r="N686" s="23">
        <v>1.0327955589886405E-3</v>
      </c>
      <c r="O686" s="23">
        <v>4.0824829046386341E-4</v>
      </c>
      <c r="P686" s="23">
        <v>4.6332134277050761E-4</v>
      </c>
      <c r="Q686" s="23">
        <v>5.1639777949432275E-4</v>
      </c>
      <c r="R686" s="215"/>
      <c r="S686" s="216"/>
      <c r="T686" s="216"/>
      <c r="U686" s="216"/>
      <c r="V686" s="216"/>
      <c r="W686" s="216"/>
      <c r="X686" s="216"/>
      <c r="Y686" s="216"/>
      <c r="Z686" s="216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53"/>
    </row>
    <row r="687" spans="1:65">
      <c r="A687" s="29"/>
      <c r="B687" s="3" t="s">
        <v>87</v>
      </c>
      <c r="C687" s="28"/>
      <c r="D687" s="13">
        <v>3.2135500637722518E-2</v>
      </c>
      <c r="E687" s="13">
        <v>1.8708789604717661E-2</v>
      </c>
      <c r="F687" s="13">
        <v>1.7262506158799432E-2</v>
      </c>
      <c r="G687" s="13">
        <v>1.171213948210512E-2</v>
      </c>
      <c r="H687" s="13">
        <v>3.9516711575657615E-2</v>
      </c>
      <c r="I687" s="13">
        <v>2.8267450388854087E-2</v>
      </c>
      <c r="J687" s="13">
        <v>4.7475927769967353E-3</v>
      </c>
      <c r="K687" s="13">
        <v>8.5299693246885869E-3</v>
      </c>
      <c r="L687" s="13">
        <v>1.4522945068342475E-2</v>
      </c>
      <c r="M687" s="13">
        <v>1.0237804813180686E-2</v>
      </c>
      <c r="N687" s="13">
        <v>1.7909749577837697E-2</v>
      </c>
      <c r="O687" s="13">
        <v>7.7270969803885812E-3</v>
      </c>
      <c r="P687" s="13">
        <v>8.4342477446087555E-3</v>
      </c>
      <c r="Q687" s="13">
        <v>1.1065666703449774E-2</v>
      </c>
      <c r="R687" s="150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9"/>
      <c r="B688" s="3" t="s">
        <v>270</v>
      </c>
      <c r="C688" s="28"/>
      <c r="D688" s="13">
        <v>-8.9906628564241142E-2</v>
      </c>
      <c r="E688" s="13">
        <v>4.2245989389753102E-3</v>
      </c>
      <c r="F688" s="13">
        <v>4.697090871664944E-2</v>
      </c>
      <c r="G688" s="13">
        <v>2.4210671570635389E-2</v>
      </c>
      <c r="H688" s="13">
        <v>3.6855247762865195E-2</v>
      </c>
      <c r="I688" s="13">
        <v>-8.3268226063320294E-2</v>
      </c>
      <c r="J688" s="13">
        <v>3.6721215255227646E-2</v>
      </c>
      <c r="K688" s="13">
        <v>-9.4964459041133154E-2</v>
      </c>
      <c r="L688" s="13">
        <v>-1.6884201054112591E-2</v>
      </c>
      <c r="M688" s="13">
        <v>1.4727239426462813E-2</v>
      </c>
      <c r="N688" s="13">
        <v>9.3755840627900655E-2</v>
      </c>
      <c r="O688" s="13">
        <v>2.0826632342327844E-3</v>
      </c>
      <c r="P688" s="13">
        <v>4.1913078239757429E-2</v>
      </c>
      <c r="Q688" s="13">
        <v>-0.11487966654389548</v>
      </c>
      <c r="R688" s="150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9"/>
      <c r="B689" s="44" t="s">
        <v>271</v>
      </c>
      <c r="C689" s="45"/>
      <c r="D689" s="43">
        <v>2.2400000000000002</v>
      </c>
      <c r="E689" s="43">
        <v>0.12</v>
      </c>
      <c r="F689" s="43">
        <v>0.85</v>
      </c>
      <c r="G689" s="43">
        <v>0.33</v>
      </c>
      <c r="H689" s="43">
        <v>0.62</v>
      </c>
      <c r="I689" s="43">
        <v>2.09</v>
      </c>
      <c r="J689" s="43">
        <v>0.61</v>
      </c>
      <c r="K689" s="43">
        <v>2.35</v>
      </c>
      <c r="L689" s="43">
        <v>0.59</v>
      </c>
      <c r="M689" s="43">
        <v>0.12</v>
      </c>
      <c r="N689" s="43">
        <v>1.9</v>
      </c>
      <c r="O689" s="43">
        <v>0.17</v>
      </c>
      <c r="P689" s="43">
        <v>0.73</v>
      </c>
      <c r="Q689" s="43">
        <v>2.8</v>
      </c>
      <c r="R689" s="150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B690" s="3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BM690" s="52"/>
    </row>
    <row r="691" spans="1:65" ht="15">
      <c r="B691" s="8" t="s">
        <v>616</v>
      </c>
      <c r="BM691" s="27" t="s">
        <v>67</v>
      </c>
    </row>
    <row r="692" spans="1:65" ht="15">
      <c r="A692" s="24" t="s">
        <v>37</v>
      </c>
      <c r="B692" s="18" t="s">
        <v>115</v>
      </c>
      <c r="C692" s="15" t="s">
        <v>116</v>
      </c>
      <c r="D692" s="16" t="s">
        <v>238</v>
      </c>
      <c r="E692" s="17" t="s">
        <v>238</v>
      </c>
      <c r="F692" s="17" t="s">
        <v>238</v>
      </c>
      <c r="G692" s="17" t="s">
        <v>238</v>
      </c>
      <c r="H692" s="17" t="s">
        <v>238</v>
      </c>
      <c r="I692" s="17" t="s">
        <v>238</v>
      </c>
      <c r="J692" s="17" t="s">
        <v>238</v>
      </c>
      <c r="K692" s="17" t="s">
        <v>238</v>
      </c>
      <c r="L692" s="17" t="s">
        <v>238</v>
      </c>
      <c r="M692" s="17" t="s">
        <v>238</v>
      </c>
      <c r="N692" s="17" t="s">
        <v>238</v>
      </c>
      <c r="O692" s="17" t="s">
        <v>238</v>
      </c>
      <c r="P692" s="17" t="s">
        <v>238</v>
      </c>
      <c r="Q692" s="17" t="s">
        <v>238</v>
      </c>
      <c r="R692" s="17" t="s">
        <v>238</v>
      </c>
      <c r="S692" s="17" t="s">
        <v>238</v>
      </c>
      <c r="T692" s="17" t="s">
        <v>238</v>
      </c>
      <c r="U692" s="150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239</v>
      </c>
      <c r="C693" s="9" t="s">
        <v>239</v>
      </c>
      <c r="D693" s="148" t="s">
        <v>242</v>
      </c>
      <c r="E693" s="149" t="s">
        <v>243</v>
      </c>
      <c r="F693" s="149" t="s">
        <v>244</v>
      </c>
      <c r="G693" s="149" t="s">
        <v>245</v>
      </c>
      <c r="H693" s="149" t="s">
        <v>246</v>
      </c>
      <c r="I693" s="149" t="s">
        <v>247</v>
      </c>
      <c r="J693" s="149" t="s">
        <v>248</v>
      </c>
      <c r="K693" s="149" t="s">
        <v>249</v>
      </c>
      <c r="L693" s="149" t="s">
        <v>250</v>
      </c>
      <c r="M693" s="149" t="s">
        <v>251</v>
      </c>
      <c r="N693" s="149" t="s">
        <v>252</v>
      </c>
      <c r="O693" s="149" t="s">
        <v>253</v>
      </c>
      <c r="P693" s="149" t="s">
        <v>255</v>
      </c>
      <c r="Q693" s="149" t="s">
        <v>273</v>
      </c>
      <c r="R693" s="149" t="s">
        <v>256</v>
      </c>
      <c r="S693" s="149" t="s">
        <v>257</v>
      </c>
      <c r="T693" s="149" t="s">
        <v>258</v>
      </c>
      <c r="U693" s="150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276</v>
      </c>
      <c r="E694" s="11" t="s">
        <v>275</v>
      </c>
      <c r="F694" s="11" t="s">
        <v>275</v>
      </c>
      <c r="G694" s="11" t="s">
        <v>316</v>
      </c>
      <c r="H694" s="11" t="s">
        <v>275</v>
      </c>
      <c r="I694" s="11" t="s">
        <v>275</v>
      </c>
      <c r="J694" s="11" t="s">
        <v>276</v>
      </c>
      <c r="K694" s="11" t="s">
        <v>275</v>
      </c>
      <c r="L694" s="11" t="s">
        <v>276</v>
      </c>
      <c r="M694" s="11" t="s">
        <v>275</v>
      </c>
      <c r="N694" s="11" t="s">
        <v>275</v>
      </c>
      <c r="O694" s="11" t="s">
        <v>275</v>
      </c>
      <c r="P694" s="11" t="s">
        <v>275</v>
      </c>
      <c r="Q694" s="11" t="s">
        <v>275</v>
      </c>
      <c r="R694" s="11" t="s">
        <v>275</v>
      </c>
      <c r="S694" s="11" t="s">
        <v>276</v>
      </c>
      <c r="T694" s="11" t="s">
        <v>275</v>
      </c>
      <c r="U694" s="150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0</v>
      </c>
    </row>
    <row r="695" spans="1:65">
      <c r="A695" s="29"/>
      <c r="B695" s="19"/>
      <c r="C695" s="9"/>
      <c r="D695" s="25" t="s">
        <v>317</v>
      </c>
      <c r="E695" s="25" t="s">
        <v>120</v>
      </c>
      <c r="F695" s="25" t="s">
        <v>318</v>
      </c>
      <c r="G695" s="25" t="s">
        <v>317</v>
      </c>
      <c r="H695" s="25" t="s">
        <v>317</v>
      </c>
      <c r="I695" s="25" t="s">
        <v>319</v>
      </c>
      <c r="J695" s="25" t="s">
        <v>317</v>
      </c>
      <c r="K695" s="25" t="s">
        <v>317</v>
      </c>
      <c r="L695" s="25" t="s">
        <v>319</v>
      </c>
      <c r="M695" s="25" t="s">
        <v>319</v>
      </c>
      <c r="N695" s="25" t="s">
        <v>317</v>
      </c>
      <c r="O695" s="25" t="s">
        <v>317</v>
      </c>
      <c r="P695" s="25" t="s">
        <v>317</v>
      </c>
      <c r="Q695" s="25" t="s">
        <v>317</v>
      </c>
      <c r="R695" s="25" t="s">
        <v>317</v>
      </c>
      <c r="S695" s="25" t="s">
        <v>317</v>
      </c>
      <c r="T695" s="25" t="s">
        <v>317</v>
      </c>
      <c r="U695" s="150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0</v>
      </c>
    </row>
    <row r="696" spans="1:65">
      <c r="A696" s="29"/>
      <c r="B696" s="18">
        <v>1</v>
      </c>
      <c r="C696" s="14">
        <v>1</v>
      </c>
      <c r="D696" s="217">
        <v>245</v>
      </c>
      <c r="E696" s="217">
        <v>243.3</v>
      </c>
      <c r="F696" s="217">
        <v>239.82874947536186</v>
      </c>
      <c r="G696" s="217">
        <v>247</v>
      </c>
      <c r="H696" s="217">
        <v>242.02</v>
      </c>
      <c r="I696" s="217">
        <v>255.00000000000003</v>
      </c>
      <c r="J696" s="217">
        <v>250.99999999999997</v>
      </c>
      <c r="K696" s="232">
        <v>297</v>
      </c>
      <c r="L696" s="217">
        <v>259.82</v>
      </c>
      <c r="M696" s="217">
        <v>234</v>
      </c>
      <c r="N696" s="217">
        <v>250</v>
      </c>
      <c r="O696" s="217">
        <v>267</v>
      </c>
      <c r="P696" s="217">
        <v>266</v>
      </c>
      <c r="Q696" s="217">
        <v>248.99999999999997</v>
      </c>
      <c r="R696" s="217">
        <v>259.69498479580005</v>
      </c>
      <c r="S696" s="217">
        <v>262</v>
      </c>
      <c r="T696" s="217">
        <v>250.99999999999997</v>
      </c>
      <c r="U696" s="219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0"/>
      <c r="AT696" s="220"/>
      <c r="AU696" s="220"/>
      <c r="AV696" s="220"/>
      <c r="AW696" s="220"/>
      <c r="AX696" s="220"/>
      <c r="AY696" s="220"/>
      <c r="AZ696" s="220"/>
      <c r="BA696" s="220"/>
      <c r="BB696" s="220"/>
      <c r="BC696" s="220"/>
      <c r="BD696" s="220"/>
      <c r="BE696" s="220"/>
      <c r="BF696" s="220"/>
      <c r="BG696" s="220"/>
      <c r="BH696" s="220"/>
      <c r="BI696" s="220"/>
      <c r="BJ696" s="220"/>
      <c r="BK696" s="220"/>
      <c r="BL696" s="220"/>
      <c r="BM696" s="221">
        <v>1</v>
      </c>
    </row>
    <row r="697" spans="1:65">
      <c r="A697" s="29"/>
      <c r="B697" s="19">
        <v>1</v>
      </c>
      <c r="C697" s="9">
        <v>2</v>
      </c>
      <c r="D697" s="222">
        <v>242</v>
      </c>
      <c r="E697" s="222">
        <v>243.2</v>
      </c>
      <c r="F697" s="222">
        <v>240.09604643405874</v>
      </c>
      <c r="G697" s="222">
        <v>248.99999999999997</v>
      </c>
      <c r="H697" s="222">
        <v>245.51</v>
      </c>
      <c r="I697" s="222">
        <v>260</v>
      </c>
      <c r="J697" s="222">
        <v>265</v>
      </c>
      <c r="K697" s="222">
        <v>250</v>
      </c>
      <c r="L697" s="222">
        <v>261.23</v>
      </c>
      <c r="M697" s="222">
        <v>235</v>
      </c>
      <c r="N697" s="222">
        <v>256</v>
      </c>
      <c r="O697" s="222">
        <v>279</v>
      </c>
      <c r="P697" s="222">
        <v>259</v>
      </c>
      <c r="Q697" s="222">
        <v>252</v>
      </c>
      <c r="R697" s="222">
        <v>258.31220557849997</v>
      </c>
      <c r="S697" s="222">
        <v>269.10000000000002</v>
      </c>
      <c r="T697" s="222">
        <v>252</v>
      </c>
      <c r="U697" s="219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  <c r="AJ697" s="220"/>
      <c r="AK697" s="220"/>
      <c r="AL697" s="220"/>
      <c r="AM697" s="220"/>
      <c r="AN697" s="220"/>
      <c r="AO697" s="220"/>
      <c r="AP697" s="220"/>
      <c r="AQ697" s="220"/>
      <c r="AR697" s="220"/>
      <c r="AS697" s="220"/>
      <c r="AT697" s="220"/>
      <c r="AU697" s="220"/>
      <c r="AV697" s="220"/>
      <c r="AW697" s="220"/>
      <c r="AX697" s="220"/>
      <c r="AY697" s="220"/>
      <c r="AZ697" s="220"/>
      <c r="BA697" s="220"/>
      <c r="BB697" s="220"/>
      <c r="BC697" s="220"/>
      <c r="BD697" s="220"/>
      <c r="BE697" s="220"/>
      <c r="BF697" s="220"/>
      <c r="BG697" s="220"/>
      <c r="BH697" s="220"/>
      <c r="BI697" s="220"/>
      <c r="BJ697" s="220"/>
      <c r="BK697" s="220"/>
      <c r="BL697" s="220"/>
      <c r="BM697" s="221" t="e">
        <v>#N/A</v>
      </c>
    </row>
    <row r="698" spans="1:65">
      <c r="A698" s="29"/>
      <c r="B698" s="19">
        <v>1</v>
      </c>
      <c r="C698" s="9">
        <v>3</v>
      </c>
      <c r="D698" s="222">
        <v>243</v>
      </c>
      <c r="E698" s="222">
        <v>237.8</v>
      </c>
      <c r="F698" s="222">
        <v>242.47155547941802</v>
      </c>
      <c r="G698" s="222">
        <v>247</v>
      </c>
      <c r="H698" s="222">
        <v>246.95000000000002</v>
      </c>
      <c r="I698" s="222">
        <v>265</v>
      </c>
      <c r="J698" s="222">
        <v>266</v>
      </c>
      <c r="K698" s="222">
        <v>256</v>
      </c>
      <c r="L698" s="222">
        <v>263.43</v>
      </c>
      <c r="M698" s="222">
        <v>236</v>
      </c>
      <c r="N698" s="222">
        <v>255.00000000000003</v>
      </c>
      <c r="O698" s="222">
        <v>262</v>
      </c>
      <c r="P698" s="222">
        <v>269</v>
      </c>
      <c r="Q698" s="222">
        <v>252</v>
      </c>
      <c r="R698" s="222">
        <v>259.85943660083331</v>
      </c>
      <c r="S698" s="222">
        <v>264.5</v>
      </c>
      <c r="T698" s="222">
        <v>248.99999999999997</v>
      </c>
      <c r="U698" s="219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  <c r="AJ698" s="220"/>
      <c r="AK698" s="220"/>
      <c r="AL698" s="220"/>
      <c r="AM698" s="220"/>
      <c r="AN698" s="220"/>
      <c r="AO698" s="220"/>
      <c r="AP698" s="220"/>
      <c r="AQ698" s="220"/>
      <c r="AR698" s="220"/>
      <c r="AS698" s="220"/>
      <c r="AT698" s="220"/>
      <c r="AU698" s="220"/>
      <c r="AV698" s="220"/>
      <c r="AW698" s="220"/>
      <c r="AX698" s="220"/>
      <c r="AY698" s="220"/>
      <c r="AZ698" s="220"/>
      <c r="BA698" s="220"/>
      <c r="BB698" s="220"/>
      <c r="BC698" s="220"/>
      <c r="BD698" s="220"/>
      <c r="BE698" s="220"/>
      <c r="BF698" s="220"/>
      <c r="BG698" s="220"/>
      <c r="BH698" s="220"/>
      <c r="BI698" s="220"/>
      <c r="BJ698" s="220"/>
      <c r="BK698" s="220"/>
      <c r="BL698" s="220"/>
      <c r="BM698" s="221">
        <v>16</v>
      </c>
    </row>
    <row r="699" spans="1:65">
      <c r="A699" s="29"/>
      <c r="B699" s="19">
        <v>1</v>
      </c>
      <c r="C699" s="9">
        <v>4</v>
      </c>
      <c r="D699" s="222">
        <v>234</v>
      </c>
      <c r="E699" s="222">
        <v>255.59999999999997</v>
      </c>
      <c r="F699" s="222">
        <v>241.69078121971697</v>
      </c>
      <c r="G699" s="222">
        <v>245</v>
      </c>
      <c r="H699" s="222">
        <v>242.31</v>
      </c>
      <c r="I699" s="222">
        <v>258</v>
      </c>
      <c r="J699" s="222">
        <v>274</v>
      </c>
      <c r="K699" s="222">
        <v>264</v>
      </c>
      <c r="L699" s="222">
        <v>258.43</v>
      </c>
      <c r="M699" s="222">
        <v>239</v>
      </c>
      <c r="N699" s="222">
        <v>258</v>
      </c>
      <c r="O699" s="222">
        <v>259</v>
      </c>
      <c r="P699" s="222">
        <v>253.00000000000003</v>
      </c>
      <c r="Q699" s="222">
        <v>262</v>
      </c>
      <c r="R699" s="222">
        <v>259.81298832583332</v>
      </c>
      <c r="S699" s="222">
        <v>261.60000000000002</v>
      </c>
      <c r="T699" s="222">
        <v>252</v>
      </c>
      <c r="U699" s="219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  <c r="AJ699" s="220"/>
      <c r="AK699" s="220"/>
      <c r="AL699" s="220"/>
      <c r="AM699" s="220"/>
      <c r="AN699" s="220"/>
      <c r="AO699" s="220"/>
      <c r="AP699" s="220"/>
      <c r="AQ699" s="220"/>
      <c r="AR699" s="220"/>
      <c r="AS699" s="220"/>
      <c r="AT699" s="220"/>
      <c r="AU699" s="220"/>
      <c r="AV699" s="220"/>
      <c r="AW699" s="220"/>
      <c r="AX699" s="220"/>
      <c r="AY699" s="220"/>
      <c r="AZ699" s="220"/>
      <c r="BA699" s="220"/>
      <c r="BB699" s="220"/>
      <c r="BC699" s="220"/>
      <c r="BD699" s="220"/>
      <c r="BE699" s="220"/>
      <c r="BF699" s="220"/>
      <c r="BG699" s="220"/>
      <c r="BH699" s="220"/>
      <c r="BI699" s="220"/>
      <c r="BJ699" s="220"/>
      <c r="BK699" s="220"/>
      <c r="BL699" s="220"/>
      <c r="BM699" s="221">
        <v>253.75705814605524</v>
      </c>
    </row>
    <row r="700" spans="1:65">
      <c r="A700" s="29"/>
      <c r="B700" s="19">
        <v>1</v>
      </c>
      <c r="C700" s="9">
        <v>5</v>
      </c>
      <c r="D700" s="222">
        <v>247</v>
      </c>
      <c r="E700" s="222">
        <v>239.7</v>
      </c>
      <c r="F700" s="222">
        <v>245.56801759922448</v>
      </c>
      <c r="G700" s="222">
        <v>248.99999999999997</v>
      </c>
      <c r="H700" s="222">
        <v>249.66000000000003</v>
      </c>
      <c r="I700" s="222">
        <v>256</v>
      </c>
      <c r="J700" s="222">
        <v>268</v>
      </c>
      <c r="K700" s="222">
        <v>268</v>
      </c>
      <c r="L700" s="222">
        <v>261.87</v>
      </c>
      <c r="M700" s="222">
        <v>233</v>
      </c>
      <c r="N700" s="222">
        <v>248</v>
      </c>
      <c r="O700" s="222">
        <v>263</v>
      </c>
      <c r="P700" s="222">
        <v>266</v>
      </c>
      <c r="Q700" s="222">
        <v>253.00000000000003</v>
      </c>
      <c r="R700" s="222">
        <v>260.63858686316667</v>
      </c>
      <c r="S700" s="222">
        <v>265.39999999999998</v>
      </c>
      <c r="T700" s="222">
        <v>250</v>
      </c>
      <c r="U700" s="219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1">
        <v>161</v>
      </c>
    </row>
    <row r="701" spans="1:65">
      <c r="A701" s="29"/>
      <c r="B701" s="19">
        <v>1</v>
      </c>
      <c r="C701" s="9">
        <v>6</v>
      </c>
      <c r="D701" s="222">
        <v>244</v>
      </c>
      <c r="E701" s="222">
        <v>244.49999999999997</v>
      </c>
      <c r="F701" s="222">
        <v>238.38904008295657</v>
      </c>
      <c r="G701" s="222">
        <v>250.99999999999997</v>
      </c>
      <c r="H701" s="222">
        <v>243.35</v>
      </c>
      <c r="I701" s="222">
        <v>250</v>
      </c>
      <c r="J701" s="222">
        <v>264</v>
      </c>
      <c r="K701" s="222">
        <v>278</v>
      </c>
      <c r="L701" s="222">
        <v>263.13</v>
      </c>
      <c r="M701" s="222">
        <v>238</v>
      </c>
      <c r="N701" s="222">
        <v>256</v>
      </c>
      <c r="O701" s="222">
        <v>260</v>
      </c>
      <c r="P701" s="222">
        <v>263</v>
      </c>
      <c r="Q701" s="222">
        <v>252</v>
      </c>
      <c r="R701" s="222">
        <v>261.64753844276669</v>
      </c>
      <c r="S701" s="222">
        <v>263.60000000000002</v>
      </c>
      <c r="T701" s="222">
        <v>255.00000000000003</v>
      </c>
      <c r="U701" s="219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5"/>
    </row>
    <row r="702" spans="1:65">
      <c r="A702" s="29"/>
      <c r="B702" s="20" t="s">
        <v>267</v>
      </c>
      <c r="C702" s="12"/>
      <c r="D702" s="226">
        <v>242.5</v>
      </c>
      <c r="E702" s="226">
        <v>244.01666666666665</v>
      </c>
      <c r="F702" s="226">
        <v>241.34069838178945</v>
      </c>
      <c r="G702" s="226">
        <v>248</v>
      </c>
      <c r="H702" s="226">
        <v>244.96666666666667</v>
      </c>
      <c r="I702" s="226">
        <v>257.33333333333331</v>
      </c>
      <c r="J702" s="226">
        <v>264.66666666666669</v>
      </c>
      <c r="K702" s="226">
        <v>268.83333333333331</v>
      </c>
      <c r="L702" s="226">
        <v>261.31833333333338</v>
      </c>
      <c r="M702" s="226">
        <v>235.83333333333334</v>
      </c>
      <c r="N702" s="226">
        <v>253.83333333333334</v>
      </c>
      <c r="O702" s="226">
        <v>265</v>
      </c>
      <c r="P702" s="226">
        <v>262.66666666666669</v>
      </c>
      <c r="Q702" s="226">
        <v>253.33333333333334</v>
      </c>
      <c r="R702" s="226">
        <v>259.99429010115006</v>
      </c>
      <c r="S702" s="226">
        <v>264.36666666666662</v>
      </c>
      <c r="T702" s="226">
        <v>251.5</v>
      </c>
      <c r="U702" s="219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5"/>
    </row>
    <row r="703" spans="1:65">
      <c r="A703" s="29"/>
      <c r="B703" s="3" t="s">
        <v>268</v>
      </c>
      <c r="C703" s="28"/>
      <c r="D703" s="222">
        <v>243.5</v>
      </c>
      <c r="E703" s="222">
        <v>243.25</v>
      </c>
      <c r="F703" s="222">
        <v>240.89341382688787</v>
      </c>
      <c r="G703" s="222">
        <v>248</v>
      </c>
      <c r="H703" s="222">
        <v>244.43</v>
      </c>
      <c r="I703" s="222">
        <v>257</v>
      </c>
      <c r="J703" s="222">
        <v>265.5</v>
      </c>
      <c r="K703" s="222">
        <v>266</v>
      </c>
      <c r="L703" s="222">
        <v>261.55</v>
      </c>
      <c r="M703" s="222">
        <v>235.5</v>
      </c>
      <c r="N703" s="222">
        <v>255.5</v>
      </c>
      <c r="O703" s="222">
        <v>262.5</v>
      </c>
      <c r="P703" s="222">
        <v>264.5</v>
      </c>
      <c r="Q703" s="222">
        <v>252</v>
      </c>
      <c r="R703" s="222">
        <v>259.83621246333331</v>
      </c>
      <c r="S703" s="222">
        <v>264.05</v>
      </c>
      <c r="T703" s="222">
        <v>251.5</v>
      </c>
      <c r="U703" s="219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5"/>
    </row>
    <row r="704" spans="1:65">
      <c r="A704" s="29"/>
      <c r="B704" s="3" t="s">
        <v>269</v>
      </c>
      <c r="C704" s="28"/>
      <c r="D704" s="222">
        <v>4.5055521304275237</v>
      </c>
      <c r="E704" s="222">
        <v>6.2107702152524116</v>
      </c>
      <c r="F704" s="222">
        <v>2.522659636751269</v>
      </c>
      <c r="G704" s="222">
        <v>2.0976176963402895</v>
      </c>
      <c r="H704" s="222">
        <v>2.9869895658784471</v>
      </c>
      <c r="I704" s="222">
        <v>5.0464508980734815</v>
      </c>
      <c r="J704" s="222">
        <v>7.5806771905065853</v>
      </c>
      <c r="K704" s="222">
        <v>16.857243744653712</v>
      </c>
      <c r="L704" s="222">
        <v>1.9308486907747757</v>
      </c>
      <c r="M704" s="222">
        <v>2.3166067138525408</v>
      </c>
      <c r="N704" s="222">
        <v>3.9200340134578782</v>
      </c>
      <c r="O704" s="222">
        <v>7.4027022093286989</v>
      </c>
      <c r="P704" s="222">
        <v>5.8195074247453746</v>
      </c>
      <c r="Q704" s="222">
        <v>4.4572039067858125</v>
      </c>
      <c r="R704" s="222">
        <v>1.1062003619628351</v>
      </c>
      <c r="S704" s="222">
        <v>2.7325202042558931</v>
      </c>
      <c r="T704" s="222">
        <v>2.0736441353327897</v>
      </c>
      <c r="U704" s="219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5"/>
    </row>
    <row r="705" spans="1:65">
      <c r="A705" s="29"/>
      <c r="B705" s="3" t="s">
        <v>87</v>
      </c>
      <c r="C705" s="28"/>
      <c r="D705" s="13">
        <v>1.857959641413412E-2</v>
      </c>
      <c r="E705" s="13">
        <v>2.5452237751188083E-2</v>
      </c>
      <c r="F705" s="13">
        <v>1.0452690547702577E-2</v>
      </c>
      <c r="G705" s="13">
        <v>8.4581358723398777E-3</v>
      </c>
      <c r="H705" s="13">
        <v>1.21934531196562E-2</v>
      </c>
      <c r="I705" s="13">
        <v>1.961056048474151E-2</v>
      </c>
      <c r="J705" s="13">
        <v>2.8642357142971982E-2</v>
      </c>
      <c r="K705" s="13">
        <v>6.270518441904667E-2</v>
      </c>
      <c r="L705" s="13">
        <v>7.3888757292501816E-3</v>
      </c>
      <c r="M705" s="13">
        <v>9.8230673378906317E-3</v>
      </c>
      <c r="N705" s="13">
        <v>1.5443338201409893E-2</v>
      </c>
      <c r="O705" s="13">
        <v>2.7934725318221505E-2</v>
      </c>
      <c r="P705" s="13">
        <v>2.2155485119588987E-2</v>
      </c>
      <c r="Q705" s="13">
        <v>1.7594225947838733E-2</v>
      </c>
      <c r="R705" s="13">
        <v>4.2547102151069202E-3</v>
      </c>
      <c r="S705" s="13">
        <v>1.0336099625227186E-2</v>
      </c>
      <c r="T705" s="13">
        <v>8.2451059058957846E-3</v>
      </c>
      <c r="U705" s="150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9"/>
      <c r="B706" s="3" t="s">
        <v>270</v>
      </c>
      <c r="C706" s="28"/>
      <c r="D706" s="13">
        <v>-4.4361556790968204E-2</v>
      </c>
      <c r="E706" s="13">
        <v>-3.838471154478118E-2</v>
      </c>
      <c r="F706" s="13">
        <v>-4.8930106043077237E-2</v>
      </c>
      <c r="G706" s="13">
        <v>-2.2687282821278743E-2</v>
      </c>
      <c r="H706" s="13">
        <v>-3.4640973313652901E-2</v>
      </c>
      <c r="I706" s="13">
        <v>1.4093303309103078E-2</v>
      </c>
      <c r="J706" s="13">
        <v>4.2992335268689175E-2</v>
      </c>
      <c r="K706" s="13">
        <v>5.9412239791180932E-2</v>
      </c>
      <c r="L706" s="13">
        <v>2.9797299994414717E-2</v>
      </c>
      <c r="M706" s="13">
        <v>-7.0633404026955282E-2</v>
      </c>
      <c r="N706" s="13">
        <v>3.0058351020989527E-4</v>
      </c>
      <c r="O706" s="13">
        <v>4.4305927630488462E-2</v>
      </c>
      <c r="P706" s="13">
        <v>3.5110781097893007E-2</v>
      </c>
      <c r="Q706" s="13">
        <v>-1.6698050324890357E-3</v>
      </c>
      <c r="R706" s="13">
        <v>2.4579540764950281E-2</v>
      </c>
      <c r="S706" s="13">
        <v>4.1810102143069461E-2</v>
      </c>
      <c r="T706" s="13">
        <v>-8.8945630223855598E-3</v>
      </c>
      <c r="U706" s="150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9"/>
      <c r="B707" s="44" t="s">
        <v>271</v>
      </c>
      <c r="C707" s="45"/>
      <c r="D707" s="43">
        <v>0.86</v>
      </c>
      <c r="E707" s="43">
        <v>0.75</v>
      </c>
      <c r="F707" s="43">
        <v>0.95</v>
      </c>
      <c r="G707" s="43">
        <v>0.44</v>
      </c>
      <c r="H707" s="43">
        <v>0.67</v>
      </c>
      <c r="I707" s="43">
        <v>0.27</v>
      </c>
      <c r="J707" s="43">
        <v>0.82</v>
      </c>
      <c r="K707" s="43">
        <v>1.1399999999999999</v>
      </c>
      <c r="L707" s="43">
        <v>0.56999999999999995</v>
      </c>
      <c r="M707" s="43">
        <v>1.37</v>
      </c>
      <c r="N707" s="43">
        <v>0</v>
      </c>
      <c r="O707" s="43">
        <v>0.85</v>
      </c>
      <c r="P707" s="43">
        <v>0.67</v>
      </c>
      <c r="Q707" s="43">
        <v>0.04</v>
      </c>
      <c r="R707" s="43">
        <v>0.47</v>
      </c>
      <c r="S707" s="43">
        <v>0.8</v>
      </c>
      <c r="T707" s="43">
        <v>0.18</v>
      </c>
      <c r="U707" s="150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B708" s="3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BM708" s="52"/>
    </row>
    <row r="709" spans="1:65" ht="15">
      <c r="B709" s="8" t="s">
        <v>617</v>
      </c>
      <c r="BM709" s="27" t="s">
        <v>67</v>
      </c>
    </row>
    <row r="710" spans="1:65" ht="15">
      <c r="A710" s="24" t="s">
        <v>127</v>
      </c>
      <c r="B710" s="18" t="s">
        <v>115</v>
      </c>
      <c r="C710" s="15" t="s">
        <v>116</v>
      </c>
      <c r="D710" s="16" t="s">
        <v>238</v>
      </c>
      <c r="E710" s="17" t="s">
        <v>238</v>
      </c>
      <c r="F710" s="17" t="s">
        <v>238</v>
      </c>
      <c r="G710" s="17" t="s">
        <v>238</v>
      </c>
      <c r="H710" s="17" t="s">
        <v>238</v>
      </c>
      <c r="I710" s="17" t="s">
        <v>238</v>
      </c>
      <c r="J710" s="150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</v>
      </c>
    </row>
    <row r="711" spans="1:65">
      <c r="A711" s="29"/>
      <c r="B711" s="19" t="s">
        <v>239</v>
      </c>
      <c r="C711" s="9" t="s">
        <v>239</v>
      </c>
      <c r="D711" s="148" t="s">
        <v>243</v>
      </c>
      <c r="E711" s="149" t="s">
        <v>252</v>
      </c>
      <c r="F711" s="149" t="s">
        <v>253</v>
      </c>
      <c r="G711" s="149" t="s">
        <v>255</v>
      </c>
      <c r="H711" s="149" t="s">
        <v>273</v>
      </c>
      <c r="I711" s="149" t="s">
        <v>256</v>
      </c>
      <c r="J711" s="150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 t="s">
        <v>83</v>
      </c>
    </row>
    <row r="712" spans="1:65">
      <c r="A712" s="29"/>
      <c r="B712" s="19"/>
      <c r="C712" s="9"/>
      <c r="D712" s="10" t="s">
        <v>275</v>
      </c>
      <c r="E712" s="11" t="s">
        <v>275</v>
      </c>
      <c r="F712" s="11" t="s">
        <v>275</v>
      </c>
      <c r="G712" s="11" t="s">
        <v>275</v>
      </c>
      <c r="H712" s="11" t="s">
        <v>275</v>
      </c>
      <c r="I712" s="11" t="s">
        <v>275</v>
      </c>
      <c r="J712" s="150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/>
      <c r="C713" s="9"/>
      <c r="D713" s="25" t="s">
        <v>120</v>
      </c>
      <c r="E713" s="25" t="s">
        <v>317</v>
      </c>
      <c r="F713" s="25" t="s">
        <v>317</v>
      </c>
      <c r="G713" s="25" t="s">
        <v>317</v>
      </c>
      <c r="H713" s="25" t="s">
        <v>317</v>
      </c>
      <c r="I713" s="25" t="s">
        <v>317</v>
      </c>
      <c r="J713" s="150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8">
        <v>1</v>
      </c>
      <c r="C714" s="14">
        <v>1</v>
      </c>
      <c r="D714" s="203">
        <v>22</v>
      </c>
      <c r="E714" s="203">
        <v>24</v>
      </c>
      <c r="F714" s="204">
        <v>14.999999999999998</v>
      </c>
      <c r="G714" s="203">
        <v>27</v>
      </c>
      <c r="H714" s="203">
        <v>21.000000000000004</v>
      </c>
      <c r="I714" s="203">
        <v>23.141704333333333</v>
      </c>
      <c r="J714" s="205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207">
        <v>1</v>
      </c>
    </row>
    <row r="715" spans="1:65">
      <c r="A715" s="29"/>
      <c r="B715" s="19">
        <v>1</v>
      </c>
      <c r="C715" s="9">
        <v>2</v>
      </c>
      <c r="D715" s="209">
        <v>21</v>
      </c>
      <c r="E715" s="209">
        <v>22</v>
      </c>
      <c r="F715" s="211">
        <v>11</v>
      </c>
      <c r="G715" s="209">
        <v>25.000000000000004</v>
      </c>
      <c r="H715" s="209">
        <v>21.000000000000004</v>
      </c>
      <c r="I715" s="209">
        <v>24.056267166666668</v>
      </c>
      <c r="J715" s="205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207">
        <v>5</v>
      </c>
    </row>
    <row r="716" spans="1:65">
      <c r="A716" s="29"/>
      <c r="B716" s="19">
        <v>1</v>
      </c>
      <c r="C716" s="9">
        <v>3</v>
      </c>
      <c r="D716" s="209">
        <v>23</v>
      </c>
      <c r="E716" s="209">
        <v>28</v>
      </c>
      <c r="F716" s="210">
        <v>14.999999999999998</v>
      </c>
      <c r="G716" s="211">
        <v>33.000000000000007</v>
      </c>
      <c r="H716" s="209">
        <v>21.000000000000004</v>
      </c>
      <c r="I716" s="209">
        <v>24.115116033333333</v>
      </c>
      <c r="J716" s="205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/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  <c r="BI716" s="206"/>
      <c r="BJ716" s="206"/>
      <c r="BK716" s="206"/>
      <c r="BL716" s="206"/>
      <c r="BM716" s="207">
        <v>16</v>
      </c>
    </row>
    <row r="717" spans="1:65">
      <c r="A717" s="29"/>
      <c r="B717" s="19">
        <v>1</v>
      </c>
      <c r="C717" s="9">
        <v>4</v>
      </c>
      <c r="D717" s="209">
        <v>24</v>
      </c>
      <c r="E717" s="209">
        <v>23</v>
      </c>
      <c r="F717" s="210">
        <v>14</v>
      </c>
      <c r="G717" s="209">
        <v>25.000000000000004</v>
      </c>
      <c r="H717" s="209">
        <v>21.000000000000004</v>
      </c>
      <c r="I717" s="209">
        <v>24.680186133333336</v>
      </c>
      <c r="J717" s="205"/>
      <c r="K717" s="206"/>
      <c r="L717" s="206"/>
      <c r="M717" s="206"/>
      <c r="N717" s="206"/>
      <c r="O717" s="206"/>
      <c r="P717" s="206"/>
      <c r="Q717" s="206"/>
      <c r="R717" s="206"/>
      <c r="S717" s="206"/>
      <c r="T717" s="206"/>
      <c r="U717" s="206"/>
      <c r="V717" s="206"/>
      <c r="W717" s="206"/>
      <c r="X717" s="206"/>
      <c r="Y717" s="206"/>
      <c r="Z717" s="206"/>
      <c r="AA717" s="206"/>
      <c r="AB717" s="206"/>
      <c r="AC717" s="206"/>
      <c r="AD717" s="206"/>
      <c r="AE717" s="206"/>
      <c r="AF717" s="206"/>
      <c r="AG717" s="206"/>
      <c r="AH717" s="206"/>
      <c r="AI717" s="206"/>
      <c r="AJ717" s="206"/>
      <c r="AK717" s="206"/>
      <c r="AL717" s="206"/>
      <c r="AM717" s="206"/>
      <c r="AN717" s="206"/>
      <c r="AO717" s="206"/>
      <c r="AP717" s="206"/>
      <c r="AQ717" s="206"/>
      <c r="AR717" s="206"/>
      <c r="AS717" s="206"/>
      <c r="AT717" s="206"/>
      <c r="AU717" s="206"/>
      <c r="AV717" s="206"/>
      <c r="AW717" s="206"/>
      <c r="AX717" s="206"/>
      <c r="AY717" s="206"/>
      <c r="AZ717" s="206"/>
      <c r="BA717" s="206"/>
      <c r="BB717" s="206"/>
      <c r="BC717" s="206"/>
      <c r="BD717" s="206"/>
      <c r="BE717" s="206"/>
      <c r="BF717" s="206"/>
      <c r="BG717" s="206"/>
      <c r="BH717" s="206"/>
      <c r="BI717" s="206"/>
      <c r="BJ717" s="206"/>
      <c r="BK717" s="206"/>
      <c r="BL717" s="206"/>
      <c r="BM717" s="207">
        <v>23.109198333333332</v>
      </c>
    </row>
    <row r="718" spans="1:65">
      <c r="A718" s="29"/>
      <c r="B718" s="19">
        <v>1</v>
      </c>
      <c r="C718" s="9">
        <v>5</v>
      </c>
      <c r="D718" s="209">
        <v>22</v>
      </c>
      <c r="E718" s="209">
        <v>18.999999999999996</v>
      </c>
      <c r="F718" s="210">
        <v>14</v>
      </c>
      <c r="G718" s="209">
        <v>23</v>
      </c>
      <c r="H718" s="209">
        <v>20</v>
      </c>
      <c r="I718" s="209">
        <v>23.743504500000004</v>
      </c>
      <c r="J718" s="205"/>
      <c r="K718" s="206"/>
      <c r="L718" s="206"/>
      <c r="M718" s="206"/>
      <c r="N718" s="206"/>
      <c r="O718" s="206"/>
      <c r="P718" s="206"/>
      <c r="Q718" s="206"/>
      <c r="R718" s="206"/>
      <c r="S718" s="206"/>
      <c r="T718" s="206"/>
      <c r="U718" s="206"/>
      <c r="V718" s="206"/>
      <c r="W718" s="206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207">
        <v>162</v>
      </c>
    </row>
    <row r="719" spans="1:65">
      <c r="A719" s="29"/>
      <c r="B719" s="19">
        <v>1</v>
      </c>
      <c r="C719" s="9">
        <v>6</v>
      </c>
      <c r="D719" s="209">
        <v>23</v>
      </c>
      <c r="E719" s="209">
        <v>21.000000000000004</v>
      </c>
      <c r="F719" s="210">
        <v>14.999999999999998</v>
      </c>
      <c r="G719" s="209">
        <v>27</v>
      </c>
      <c r="H719" s="209">
        <v>22</v>
      </c>
      <c r="I719" s="209">
        <v>23.139171833333332</v>
      </c>
      <c r="J719" s="205"/>
      <c r="K719" s="206"/>
      <c r="L719" s="206"/>
      <c r="M719" s="206"/>
      <c r="N719" s="206"/>
      <c r="O719" s="206"/>
      <c r="P719" s="206"/>
      <c r="Q719" s="206"/>
      <c r="R719" s="206"/>
      <c r="S719" s="206"/>
      <c r="T719" s="206"/>
      <c r="U719" s="206"/>
      <c r="V719" s="206"/>
      <c r="W719" s="206"/>
      <c r="X719" s="206"/>
      <c r="Y719" s="206"/>
      <c r="Z719" s="206"/>
      <c r="AA719" s="206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  <c r="BI719" s="206"/>
      <c r="BJ719" s="206"/>
      <c r="BK719" s="206"/>
      <c r="BL719" s="206"/>
      <c r="BM719" s="212"/>
    </row>
    <row r="720" spans="1:65">
      <c r="A720" s="29"/>
      <c r="B720" s="20" t="s">
        <v>267</v>
      </c>
      <c r="C720" s="12"/>
      <c r="D720" s="213">
        <v>22.5</v>
      </c>
      <c r="E720" s="213">
        <v>22.833333333333332</v>
      </c>
      <c r="F720" s="213">
        <v>14</v>
      </c>
      <c r="G720" s="213">
        <v>26.666666666666668</v>
      </c>
      <c r="H720" s="213">
        <v>21.000000000000004</v>
      </c>
      <c r="I720" s="213">
        <v>23.812658333333331</v>
      </c>
      <c r="J720" s="205"/>
      <c r="K720" s="206"/>
      <c r="L720" s="206"/>
      <c r="M720" s="206"/>
      <c r="N720" s="206"/>
      <c r="O720" s="206"/>
      <c r="P720" s="206"/>
      <c r="Q720" s="206"/>
      <c r="R720" s="206"/>
      <c r="S720" s="206"/>
      <c r="T720" s="206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212"/>
    </row>
    <row r="721" spans="1:65">
      <c r="A721" s="29"/>
      <c r="B721" s="3" t="s">
        <v>268</v>
      </c>
      <c r="C721" s="28"/>
      <c r="D721" s="209">
        <v>22.5</v>
      </c>
      <c r="E721" s="209">
        <v>22.5</v>
      </c>
      <c r="F721" s="209">
        <v>14.5</v>
      </c>
      <c r="G721" s="209">
        <v>26</v>
      </c>
      <c r="H721" s="209">
        <v>21.000000000000004</v>
      </c>
      <c r="I721" s="209">
        <v>23.899885833333336</v>
      </c>
      <c r="J721" s="205"/>
      <c r="K721" s="206"/>
      <c r="L721" s="206"/>
      <c r="M721" s="206"/>
      <c r="N721" s="206"/>
      <c r="O721" s="206"/>
      <c r="P721" s="206"/>
      <c r="Q721" s="206"/>
      <c r="R721" s="206"/>
      <c r="S721" s="206"/>
      <c r="T721" s="206"/>
      <c r="U721" s="206"/>
      <c r="V721" s="206"/>
      <c r="W721" s="206"/>
      <c r="X721" s="206"/>
      <c r="Y721" s="206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6"/>
      <c r="AT721" s="206"/>
      <c r="AU721" s="206"/>
      <c r="AV721" s="206"/>
      <c r="AW721" s="206"/>
      <c r="AX721" s="206"/>
      <c r="AY721" s="206"/>
      <c r="AZ721" s="206"/>
      <c r="BA721" s="206"/>
      <c r="BB721" s="206"/>
      <c r="BC721" s="206"/>
      <c r="BD721" s="206"/>
      <c r="BE721" s="206"/>
      <c r="BF721" s="206"/>
      <c r="BG721" s="206"/>
      <c r="BH721" s="206"/>
      <c r="BI721" s="206"/>
      <c r="BJ721" s="206"/>
      <c r="BK721" s="206"/>
      <c r="BL721" s="206"/>
      <c r="BM721" s="212"/>
    </row>
    <row r="722" spans="1:65">
      <c r="A722" s="29"/>
      <c r="B722" s="3" t="s">
        <v>269</v>
      </c>
      <c r="C722" s="28"/>
      <c r="D722" s="209">
        <v>1.0488088481701516</v>
      </c>
      <c r="E722" s="209">
        <v>3.0605010483034794</v>
      </c>
      <c r="F722" s="209">
        <v>1.5491933384829522</v>
      </c>
      <c r="G722" s="209">
        <v>3.4448028487370346</v>
      </c>
      <c r="H722" s="209">
        <v>0.63245553203367588</v>
      </c>
      <c r="I722" s="209">
        <v>0.60199269035480973</v>
      </c>
      <c r="J722" s="205"/>
      <c r="K722" s="206"/>
      <c r="L722" s="206"/>
      <c r="M722" s="206"/>
      <c r="N722" s="206"/>
      <c r="O722" s="206"/>
      <c r="P722" s="206"/>
      <c r="Q722" s="206"/>
      <c r="R722" s="206"/>
      <c r="S722" s="206"/>
      <c r="T722" s="206"/>
      <c r="U722" s="206"/>
      <c r="V722" s="206"/>
      <c r="W722" s="206"/>
      <c r="X722" s="206"/>
      <c r="Y722" s="206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6"/>
      <c r="AT722" s="206"/>
      <c r="AU722" s="206"/>
      <c r="AV722" s="206"/>
      <c r="AW722" s="206"/>
      <c r="AX722" s="206"/>
      <c r="AY722" s="206"/>
      <c r="AZ722" s="206"/>
      <c r="BA722" s="206"/>
      <c r="BB722" s="206"/>
      <c r="BC722" s="206"/>
      <c r="BD722" s="206"/>
      <c r="BE722" s="206"/>
      <c r="BF722" s="206"/>
      <c r="BG722" s="206"/>
      <c r="BH722" s="206"/>
      <c r="BI722" s="206"/>
      <c r="BJ722" s="206"/>
      <c r="BK722" s="206"/>
      <c r="BL722" s="206"/>
      <c r="BM722" s="212"/>
    </row>
    <row r="723" spans="1:65">
      <c r="A723" s="29"/>
      <c r="B723" s="3" t="s">
        <v>87</v>
      </c>
      <c r="C723" s="28"/>
      <c r="D723" s="13">
        <v>4.6613726585340069E-2</v>
      </c>
      <c r="E723" s="13">
        <v>0.13403654226146625</v>
      </c>
      <c r="F723" s="13">
        <v>0.11065666703449659</v>
      </c>
      <c r="G723" s="13">
        <v>0.12918010682763878</v>
      </c>
      <c r="H723" s="13">
        <v>3.0116930096841705E-2</v>
      </c>
      <c r="I723" s="13">
        <v>2.5280364834871501E-2</v>
      </c>
      <c r="J723" s="150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9"/>
      <c r="B724" s="3" t="s">
        <v>270</v>
      </c>
      <c r="C724" s="28"/>
      <c r="D724" s="13">
        <v>-2.6361725082198473E-2</v>
      </c>
      <c r="E724" s="13">
        <v>-1.1937454342675458E-2</v>
      </c>
      <c r="F724" s="13">
        <v>-0.39418062894003458</v>
      </c>
      <c r="G724" s="13">
        <v>0.153941659161839</v>
      </c>
      <c r="H724" s="13">
        <v>-9.1270943410051708E-2</v>
      </c>
      <c r="I724" s="13">
        <v>3.0440692483274523E-2</v>
      </c>
      <c r="J724" s="150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9"/>
      <c r="B725" s="44" t="s">
        <v>271</v>
      </c>
      <c r="C725" s="45"/>
      <c r="D725" s="43">
        <v>0.08</v>
      </c>
      <c r="E725" s="43">
        <v>0.08</v>
      </c>
      <c r="F725" s="43">
        <v>4.16</v>
      </c>
      <c r="G725" s="43">
        <v>1.92</v>
      </c>
      <c r="H725" s="43">
        <v>0.8</v>
      </c>
      <c r="I725" s="43">
        <v>0.55000000000000004</v>
      </c>
      <c r="J725" s="150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B726" s="30"/>
      <c r="C726" s="20"/>
      <c r="D726" s="20"/>
      <c r="E726" s="20"/>
      <c r="F726" s="20"/>
      <c r="G726" s="20"/>
      <c r="H726" s="20"/>
      <c r="I726" s="20"/>
      <c r="BM726" s="52"/>
    </row>
    <row r="727" spans="1:65" ht="15">
      <c r="B727" s="8" t="s">
        <v>618</v>
      </c>
      <c r="BM727" s="27" t="s">
        <v>67</v>
      </c>
    </row>
    <row r="728" spans="1:65" ht="15">
      <c r="A728" s="24" t="s">
        <v>40</v>
      </c>
      <c r="B728" s="18" t="s">
        <v>115</v>
      </c>
      <c r="C728" s="15" t="s">
        <v>116</v>
      </c>
      <c r="D728" s="16" t="s">
        <v>238</v>
      </c>
      <c r="E728" s="17" t="s">
        <v>238</v>
      </c>
      <c r="F728" s="17" t="s">
        <v>238</v>
      </c>
      <c r="G728" s="17" t="s">
        <v>238</v>
      </c>
      <c r="H728" s="17" t="s">
        <v>238</v>
      </c>
      <c r="I728" s="17" t="s">
        <v>238</v>
      </c>
      <c r="J728" s="150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</v>
      </c>
    </row>
    <row r="729" spans="1:65">
      <c r="A729" s="29"/>
      <c r="B729" s="19" t="s">
        <v>239</v>
      </c>
      <c r="C729" s="9" t="s">
        <v>239</v>
      </c>
      <c r="D729" s="148" t="s">
        <v>241</v>
      </c>
      <c r="E729" s="149" t="s">
        <v>243</v>
      </c>
      <c r="F729" s="149" t="s">
        <v>244</v>
      </c>
      <c r="G729" s="149" t="s">
        <v>248</v>
      </c>
      <c r="H729" s="149" t="s">
        <v>251</v>
      </c>
      <c r="I729" s="149" t="s">
        <v>256</v>
      </c>
      <c r="J729" s="150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3</v>
      </c>
    </row>
    <row r="730" spans="1:65">
      <c r="A730" s="29"/>
      <c r="B730" s="19"/>
      <c r="C730" s="9"/>
      <c r="D730" s="10" t="s">
        <v>316</v>
      </c>
      <c r="E730" s="11" t="s">
        <v>275</v>
      </c>
      <c r="F730" s="11" t="s">
        <v>275</v>
      </c>
      <c r="G730" s="11" t="s">
        <v>276</v>
      </c>
      <c r="H730" s="11" t="s">
        <v>275</v>
      </c>
      <c r="I730" s="11" t="s">
        <v>275</v>
      </c>
      <c r="J730" s="15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2</v>
      </c>
    </row>
    <row r="731" spans="1:65">
      <c r="A731" s="29"/>
      <c r="B731" s="19"/>
      <c r="C731" s="9"/>
      <c r="D731" s="25" t="s">
        <v>319</v>
      </c>
      <c r="E731" s="25" t="s">
        <v>120</v>
      </c>
      <c r="F731" s="25" t="s">
        <v>318</v>
      </c>
      <c r="G731" s="25" t="s">
        <v>317</v>
      </c>
      <c r="H731" s="25" t="s">
        <v>319</v>
      </c>
      <c r="I731" s="25" t="s">
        <v>317</v>
      </c>
      <c r="J731" s="150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8">
        <v>1</v>
      </c>
      <c r="C732" s="14">
        <v>1</v>
      </c>
      <c r="D732" s="21">
        <v>5.9414999999999996</v>
      </c>
      <c r="E732" s="21">
        <v>5.2590000000000003</v>
      </c>
      <c r="F732" s="21">
        <v>5.3318575211557384</v>
      </c>
      <c r="G732" s="21">
        <v>5.6</v>
      </c>
      <c r="H732" s="21">
        <v>5.44</v>
      </c>
      <c r="I732" s="21">
        <v>5.5682818709999999</v>
      </c>
      <c r="J732" s="150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>
        <v>1</v>
      </c>
      <c r="C733" s="9">
        <v>2</v>
      </c>
      <c r="D733" s="11">
        <v>5.9687000000000001</v>
      </c>
      <c r="E733" s="11">
        <v>5.1109999999999998</v>
      </c>
      <c r="F733" s="11">
        <v>5.3093197240764143</v>
      </c>
      <c r="G733" s="11">
        <v>5.8</v>
      </c>
      <c r="H733" s="11">
        <v>5.42</v>
      </c>
      <c r="I733" s="11">
        <v>5.4942042784333331</v>
      </c>
      <c r="J733" s="150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e">
        <v>#N/A</v>
      </c>
    </row>
    <row r="734" spans="1:65">
      <c r="A734" s="29"/>
      <c r="B734" s="19">
        <v>1</v>
      </c>
      <c r="C734" s="9">
        <v>3</v>
      </c>
      <c r="D734" s="11">
        <v>6.1058000000000003</v>
      </c>
      <c r="E734" s="11">
        <v>5.2519999999999998</v>
      </c>
      <c r="F734" s="11">
        <v>5.2644758138031325</v>
      </c>
      <c r="G734" s="11">
        <v>5.8</v>
      </c>
      <c r="H734" s="11">
        <v>5.43</v>
      </c>
      <c r="I734" s="11">
        <v>5.6254087015999987</v>
      </c>
      <c r="J734" s="150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16</v>
      </c>
    </row>
    <row r="735" spans="1:65">
      <c r="A735" s="29"/>
      <c r="B735" s="19">
        <v>1</v>
      </c>
      <c r="C735" s="9">
        <v>4</v>
      </c>
      <c r="D735" s="11">
        <v>6.0865999999999998</v>
      </c>
      <c r="E735" s="11">
        <v>5.4260000000000002</v>
      </c>
      <c r="F735" s="11">
        <v>5.4411478585541531</v>
      </c>
      <c r="G735" s="11">
        <v>5.8</v>
      </c>
      <c r="H735" s="11">
        <v>5.43</v>
      </c>
      <c r="I735" s="11">
        <v>5.5241988131666666</v>
      </c>
      <c r="J735" s="150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5.5901328955596528</v>
      </c>
    </row>
    <row r="736" spans="1:65">
      <c r="A736" s="29"/>
      <c r="B736" s="19">
        <v>1</v>
      </c>
      <c r="C736" s="9">
        <v>5</v>
      </c>
      <c r="D736" s="11">
        <v>6.1333000000000002</v>
      </c>
      <c r="E736" s="11">
        <v>5.2320000000000002</v>
      </c>
      <c r="F736" s="11">
        <v>5.5887082703283015</v>
      </c>
      <c r="G736" s="11">
        <v>6</v>
      </c>
      <c r="H736" s="11">
        <v>5.41</v>
      </c>
      <c r="I736" s="11">
        <v>5.4711515524666661</v>
      </c>
      <c r="J736" s="150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163</v>
      </c>
    </row>
    <row r="737" spans="1:65">
      <c r="A737" s="29"/>
      <c r="B737" s="19">
        <v>1</v>
      </c>
      <c r="C737" s="9">
        <v>6</v>
      </c>
      <c r="D737" s="11">
        <v>6.2609000000000004</v>
      </c>
      <c r="E737" s="11">
        <v>5.2670000000000003</v>
      </c>
      <c r="F737" s="11">
        <v>5.2443308157297572</v>
      </c>
      <c r="G737" s="11">
        <v>6.1</v>
      </c>
      <c r="H737" s="11">
        <v>5.48</v>
      </c>
      <c r="I737" s="11">
        <v>5.6278990198333334</v>
      </c>
      <c r="J737" s="150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9"/>
      <c r="B738" s="20" t="s">
        <v>267</v>
      </c>
      <c r="C738" s="12"/>
      <c r="D738" s="22">
        <v>6.0827999999999998</v>
      </c>
      <c r="E738" s="22">
        <v>5.2578333333333331</v>
      </c>
      <c r="F738" s="22">
        <v>5.3633066672745828</v>
      </c>
      <c r="G738" s="22">
        <v>5.8500000000000005</v>
      </c>
      <c r="H738" s="22">
        <v>5.4349999999999996</v>
      </c>
      <c r="I738" s="22">
        <v>5.5518573727499998</v>
      </c>
      <c r="J738" s="150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9"/>
      <c r="B739" s="3" t="s">
        <v>268</v>
      </c>
      <c r="C739" s="28"/>
      <c r="D739" s="11">
        <v>6.0961999999999996</v>
      </c>
      <c r="E739" s="11">
        <v>5.2554999999999996</v>
      </c>
      <c r="F739" s="11">
        <v>5.3205886226160768</v>
      </c>
      <c r="G739" s="11">
        <v>5.8</v>
      </c>
      <c r="H739" s="11">
        <v>5.43</v>
      </c>
      <c r="I739" s="11">
        <v>5.5462403420833333</v>
      </c>
      <c r="J739" s="150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9"/>
      <c r="B740" s="3" t="s">
        <v>269</v>
      </c>
      <c r="C740" s="28"/>
      <c r="D740" s="23">
        <v>0.11644552374393809</v>
      </c>
      <c r="E740" s="23">
        <v>0.10062488095231065</v>
      </c>
      <c r="F740" s="23">
        <v>0.13014727303728432</v>
      </c>
      <c r="G740" s="23">
        <v>0.17606816861659011</v>
      </c>
      <c r="H740" s="23">
        <v>2.4289915602982416E-2</v>
      </c>
      <c r="I740" s="23">
        <v>6.6429208695615541E-2</v>
      </c>
      <c r="J740" s="215"/>
      <c r="K740" s="216"/>
      <c r="L740" s="216"/>
      <c r="M740" s="216"/>
      <c r="N740" s="216"/>
      <c r="O740" s="216"/>
      <c r="P740" s="216"/>
      <c r="Q740" s="216"/>
      <c r="R740" s="216"/>
      <c r="S740" s="216"/>
      <c r="T740" s="216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53"/>
    </row>
    <row r="741" spans="1:65">
      <c r="A741" s="29"/>
      <c r="B741" s="3" t="s">
        <v>87</v>
      </c>
      <c r="C741" s="28"/>
      <c r="D741" s="13">
        <v>1.91434082567137E-2</v>
      </c>
      <c r="E741" s="13">
        <v>1.9138088747388465E-2</v>
      </c>
      <c r="F741" s="13">
        <v>2.4266237437327063E-2</v>
      </c>
      <c r="G741" s="13">
        <v>3.0097122840442751E-2</v>
      </c>
      <c r="H741" s="13">
        <v>4.4691657043205921E-3</v>
      </c>
      <c r="I741" s="13">
        <v>1.1965222489624438E-2</v>
      </c>
      <c r="J741" s="150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9"/>
      <c r="B742" s="3" t="s">
        <v>270</v>
      </c>
      <c r="C742" s="28"/>
      <c r="D742" s="13">
        <v>8.8131554945980239E-2</v>
      </c>
      <c r="E742" s="13">
        <v>-5.9443946760241007E-2</v>
      </c>
      <c r="F742" s="13">
        <v>-4.0576178155843579E-2</v>
      </c>
      <c r="G742" s="13">
        <v>4.6486748937000222E-2</v>
      </c>
      <c r="H742" s="13">
        <v>-2.7751199919214486E-2</v>
      </c>
      <c r="I742" s="13">
        <v>-6.8469790476816117E-3</v>
      </c>
      <c r="J742" s="150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9"/>
      <c r="B743" s="44" t="s">
        <v>271</v>
      </c>
      <c r="C743" s="45"/>
      <c r="D743" s="43">
        <v>2.17</v>
      </c>
      <c r="E743" s="43">
        <v>0.87</v>
      </c>
      <c r="F743" s="43">
        <v>0.48</v>
      </c>
      <c r="G743" s="43">
        <v>1.31</v>
      </c>
      <c r="H743" s="43">
        <v>0.22</v>
      </c>
      <c r="I743" s="43">
        <v>0.22</v>
      </c>
      <c r="J743" s="150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B744" s="30"/>
      <c r="C744" s="20"/>
      <c r="D744" s="20"/>
      <c r="E744" s="20"/>
      <c r="F744" s="20"/>
      <c r="G744" s="20"/>
      <c r="H744" s="20"/>
      <c r="I744" s="20"/>
      <c r="BM744" s="52"/>
    </row>
    <row r="745" spans="1:65" ht="15">
      <c r="B745" s="8" t="s">
        <v>619</v>
      </c>
      <c r="BM745" s="27" t="s">
        <v>67</v>
      </c>
    </row>
    <row r="746" spans="1:65" ht="15">
      <c r="A746" s="24" t="s">
        <v>128</v>
      </c>
      <c r="B746" s="18" t="s">
        <v>115</v>
      </c>
      <c r="C746" s="15" t="s">
        <v>116</v>
      </c>
      <c r="D746" s="16" t="s">
        <v>238</v>
      </c>
      <c r="E746" s="17" t="s">
        <v>238</v>
      </c>
      <c r="F746" s="17" t="s">
        <v>238</v>
      </c>
      <c r="G746" s="17" t="s">
        <v>238</v>
      </c>
      <c r="H746" s="17" t="s">
        <v>238</v>
      </c>
      <c r="I746" s="17" t="s">
        <v>238</v>
      </c>
      <c r="J746" s="150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</v>
      </c>
    </row>
    <row r="747" spans="1:65">
      <c r="A747" s="29"/>
      <c r="B747" s="19" t="s">
        <v>239</v>
      </c>
      <c r="C747" s="9" t="s">
        <v>239</v>
      </c>
      <c r="D747" s="148" t="s">
        <v>243</v>
      </c>
      <c r="E747" s="149" t="s">
        <v>252</v>
      </c>
      <c r="F747" s="149" t="s">
        <v>253</v>
      </c>
      <c r="G747" s="149" t="s">
        <v>255</v>
      </c>
      <c r="H747" s="149" t="s">
        <v>273</v>
      </c>
      <c r="I747" s="149" t="s">
        <v>256</v>
      </c>
      <c r="J747" s="150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 t="s">
        <v>83</v>
      </c>
    </row>
    <row r="748" spans="1:65">
      <c r="A748" s="29"/>
      <c r="B748" s="19"/>
      <c r="C748" s="9"/>
      <c r="D748" s="10" t="s">
        <v>275</v>
      </c>
      <c r="E748" s="11" t="s">
        <v>275</v>
      </c>
      <c r="F748" s="11" t="s">
        <v>275</v>
      </c>
      <c r="G748" s="11" t="s">
        <v>275</v>
      </c>
      <c r="H748" s="11" t="s">
        <v>275</v>
      </c>
      <c r="I748" s="11" t="s">
        <v>275</v>
      </c>
      <c r="J748" s="150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/>
      <c r="C749" s="9"/>
      <c r="D749" s="25" t="s">
        <v>120</v>
      </c>
      <c r="E749" s="25" t="s">
        <v>317</v>
      </c>
      <c r="F749" s="25" t="s">
        <v>317</v>
      </c>
      <c r="G749" s="25" t="s">
        <v>317</v>
      </c>
      <c r="H749" s="25" t="s">
        <v>317</v>
      </c>
      <c r="I749" s="25" t="s">
        <v>317</v>
      </c>
      <c r="J749" s="150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8">
        <v>1</v>
      </c>
      <c r="C750" s="14">
        <v>1</v>
      </c>
      <c r="D750" s="203">
        <v>38</v>
      </c>
      <c r="E750" s="203">
        <v>32</v>
      </c>
      <c r="F750" s="203">
        <v>34</v>
      </c>
      <c r="G750" s="203">
        <v>40</v>
      </c>
      <c r="H750" s="203">
        <v>37.999999999999993</v>
      </c>
      <c r="I750" s="203">
        <v>39.549753500000001</v>
      </c>
      <c r="J750" s="205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6"/>
      <c r="V750" s="206"/>
      <c r="W750" s="206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207">
        <v>1</v>
      </c>
    </row>
    <row r="751" spans="1:65">
      <c r="A751" s="29"/>
      <c r="B751" s="19">
        <v>1</v>
      </c>
      <c r="C751" s="9">
        <v>2</v>
      </c>
      <c r="D751" s="209">
        <v>34</v>
      </c>
      <c r="E751" s="209">
        <v>32</v>
      </c>
      <c r="F751" s="209">
        <v>35</v>
      </c>
      <c r="G751" s="209">
        <v>40</v>
      </c>
      <c r="H751" s="209">
        <v>33.000000000000007</v>
      </c>
      <c r="I751" s="209">
        <v>35.0669562</v>
      </c>
      <c r="J751" s="205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6"/>
      <c r="V751" s="206"/>
      <c r="W751" s="206"/>
      <c r="X751" s="206"/>
      <c r="Y751" s="206"/>
      <c r="Z751" s="206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207">
        <v>6</v>
      </c>
    </row>
    <row r="752" spans="1:65">
      <c r="A752" s="29"/>
      <c r="B752" s="19">
        <v>1</v>
      </c>
      <c r="C752" s="9">
        <v>3</v>
      </c>
      <c r="D752" s="209">
        <v>38</v>
      </c>
      <c r="E752" s="209">
        <v>40</v>
      </c>
      <c r="F752" s="209">
        <v>31</v>
      </c>
      <c r="G752" s="209">
        <v>49</v>
      </c>
      <c r="H752" s="209">
        <v>34</v>
      </c>
      <c r="I752" s="209">
        <v>39.190027733333331</v>
      </c>
      <c r="J752" s="205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6"/>
      <c r="V752" s="206"/>
      <c r="W752" s="206"/>
      <c r="X752" s="206"/>
      <c r="Y752" s="206"/>
      <c r="Z752" s="206"/>
      <c r="AA752" s="206"/>
      <c r="AB752" s="206"/>
      <c r="AC752" s="206"/>
      <c r="AD752" s="206"/>
      <c r="AE752" s="206"/>
      <c r="AF752" s="206"/>
      <c r="AG752" s="206"/>
      <c r="AH752" s="206"/>
      <c r="AI752" s="206"/>
      <c r="AJ752" s="206"/>
      <c r="AK752" s="206"/>
      <c r="AL752" s="206"/>
      <c r="AM752" s="206"/>
      <c r="AN752" s="206"/>
      <c r="AO752" s="206"/>
      <c r="AP752" s="206"/>
      <c r="AQ752" s="206"/>
      <c r="AR752" s="206"/>
      <c r="AS752" s="206"/>
      <c r="AT752" s="206"/>
      <c r="AU752" s="206"/>
      <c r="AV752" s="206"/>
      <c r="AW752" s="206"/>
      <c r="AX752" s="206"/>
      <c r="AY752" s="206"/>
      <c r="AZ752" s="206"/>
      <c r="BA752" s="206"/>
      <c r="BB752" s="206"/>
      <c r="BC752" s="206"/>
      <c r="BD752" s="206"/>
      <c r="BE752" s="206"/>
      <c r="BF752" s="206"/>
      <c r="BG752" s="206"/>
      <c r="BH752" s="206"/>
      <c r="BI752" s="206"/>
      <c r="BJ752" s="206"/>
      <c r="BK752" s="206"/>
      <c r="BL752" s="206"/>
      <c r="BM752" s="207">
        <v>16</v>
      </c>
    </row>
    <row r="753" spans="1:65">
      <c r="A753" s="29"/>
      <c r="B753" s="19">
        <v>1</v>
      </c>
      <c r="C753" s="9">
        <v>4</v>
      </c>
      <c r="D753" s="209">
        <v>37</v>
      </c>
      <c r="E753" s="209">
        <v>32</v>
      </c>
      <c r="F753" s="209">
        <v>31</v>
      </c>
      <c r="G753" s="209">
        <v>42.999999999999993</v>
      </c>
      <c r="H753" s="209">
        <v>35</v>
      </c>
      <c r="I753" s="209">
        <v>38.929206233333325</v>
      </c>
      <c r="J753" s="205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6"/>
      <c r="V753" s="206"/>
      <c r="W753" s="206"/>
      <c r="X753" s="206"/>
      <c r="Y753" s="206"/>
      <c r="Z753" s="206"/>
      <c r="AA753" s="206"/>
      <c r="AB753" s="206"/>
      <c r="AC753" s="206"/>
      <c r="AD753" s="206"/>
      <c r="AE753" s="206"/>
      <c r="AF753" s="206"/>
      <c r="AG753" s="206"/>
      <c r="AH753" s="206"/>
      <c r="AI753" s="206"/>
      <c r="AJ753" s="206"/>
      <c r="AK753" s="206"/>
      <c r="AL753" s="206"/>
      <c r="AM753" s="206"/>
      <c r="AN753" s="206"/>
      <c r="AO753" s="206"/>
      <c r="AP753" s="206"/>
      <c r="AQ753" s="206"/>
      <c r="AR753" s="206"/>
      <c r="AS753" s="206"/>
      <c r="AT753" s="206"/>
      <c r="AU753" s="206"/>
      <c r="AV753" s="206"/>
      <c r="AW753" s="206"/>
      <c r="AX753" s="206"/>
      <c r="AY753" s="206"/>
      <c r="AZ753" s="206"/>
      <c r="BA753" s="206"/>
      <c r="BB753" s="206"/>
      <c r="BC753" s="206"/>
      <c r="BD753" s="206"/>
      <c r="BE753" s="206"/>
      <c r="BF753" s="206"/>
      <c r="BG753" s="206"/>
      <c r="BH753" s="206"/>
      <c r="BI753" s="206"/>
      <c r="BJ753" s="206"/>
      <c r="BK753" s="206"/>
      <c r="BL753" s="206"/>
      <c r="BM753" s="207">
        <v>36.885518860185186</v>
      </c>
    </row>
    <row r="754" spans="1:65">
      <c r="A754" s="29"/>
      <c r="B754" s="19">
        <v>1</v>
      </c>
      <c r="C754" s="9">
        <v>5</v>
      </c>
      <c r="D754" s="209">
        <v>37</v>
      </c>
      <c r="E754" s="209">
        <v>31</v>
      </c>
      <c r="F754" s="209">
        <v>31</v>
      </c>
      <c r="G754" s="209">
        <v>44</v>
      </c>
      <c r="H754" s="209">
        <v>37.999999999999993</v>
      </c>
      <c r="I754" s="209">
        <v>36.742375366666664</v>
      </c>
      <c r="J754" s="205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6"/>
      <c r="V754" s="206"/>
      <c r="W754" s="206"/>
      <c r="X754" s="206"/>
      <c r="Y754" s="206"/>
      <c r="Z754" s="206"/>
      <c r="AA754" s="206"/>
      <c r="AB754" s="206"/>
      <c r="AC754" s="206"/>
      <c r="AD754" s="206"/>
      <c r="AE754" s="206"/>
      <c r="AF754" s="206"/>
      <c r="AG754" s="206"/>
      <c r="AH754" s="206"/>
      <c r="AI754" s="206"/>
      <c r="AJ754" s="206"/>
      <c r="AK754" s="206"/>
      <c r="AL754" s="206"/>
      <c r="AM754" s="206"/>
      <c r="AN754" s="206"/>
      <c r="AO754" s="206"/>
      <c r="AP754" s="206"/>
      <c r="AQ754" s="206"/>
      <c r="AR754" s="206"/>
      <c r="AS754" s="206"/>
      <c r="AT754" s="206"/>
      <c r="AU754" s="206"/>
      <c r="AV754" s="206"/>
      <c r="AW754" s="206"/>
      <c r="AX754" s="206"/>
      <c r="AY754" s="206"/>
      <c r="AZ754" s="206"/>
      <c r="BA754" s="206"/>
      <c r="BB754" s="206"/>
      <c r="BC754" s="206"/>
      <c r="BD754" s="206"/>
      <c r="BE754" s="206"/>
      <c r="BF754" s="206"/>
      <c r="BG754" s="206"/>
      <c r="BH754" s="206"/>
      <c r="BI754" s="206"/>
      <c r="BJ754" s="206"/>
      <c r="BK754" s="206"/>
      <c r="BL754" s="206"/>
      <c r="BM754" s="207">
        <v>164</v>
      </c>
    </row>
    <row r="755" spans="1:65">
      <c r="A755" s="29"/>
      <c r="B755" s="19">
        <v>1</v>
      </c>
      <c r="C755" s="9">
        <v>6</v>
      </c>
      <c r="D755" s="209">
        <v>39</v>
      </c>
      <c r="E755" s="209">
        <v>35</v>
      </c>
      <c r="F755" s="209">
        <v>32</v>
      </c>
      <c r="G755" s="209">
        <v>41</v>
      </c>
      <c r="H755" s="209">
        <v>47</v>
      </c>
      <c r="I755" s="209">
        <v>37.400359933333327</v>
      </c>
      <c r="J755" s="205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  <c r="AA755" s="206"/>
      <c r="AB755" s="206"/>
      <c r="AC755" s="206"/>
      <c r="AD755" s="206"/>
      <c r="AE755" s="206"/>
      <c r="AF755" s="206"/>
      <c r="AG755" s="206"/>
      <c r="AH755" s="206"/>
      <c r="AI755" s="206"/>
      <c r="AJ755" s="206"/>
      <c r="AK755" s="206"/>
      <c r="AL755" s="206"/>
      <c r="AM755" s="206"/>
      <c r="AN755" s="206"/>
      <c r="AO755" s="206"/>
      <c r="AP755" s="206"/>
      <c r="AQ755" s="206"/>
      <c r="AR755" s="206"/>
      <c r="AS755" s="206"/>
      <c r="AT755" s="206"/>
      <c r="AU755" s="206"/>
      <c r="AV755" s="206"/>
      <c r="AW755" s="206"/>
      <c r="AX755" s="206"/>
      <c r="AY755" s="206"/>
      <c r="AZ755" s="206"/>
      <c r="BA755" s="206"/>
      <c r="BB755" s="206"/>
      <c r="BC755" s="206"/>
      <c r="BD755" s="206"/>
      <c r="BE755" s="206"/>
      <c r="BF755" s="206"/>
      <c r="BG755" s="206"/>
      <c r="BH755" s="206"/>
      <c r="BI755" s="206"/>
      <c r="BJ755" s="206"/>
      <c r="BK755" s="206"/>
      <c r="BL755" s="206"/>
      <c r="BM755" s="212"/>
    </row>
    <row r="756" spans="1:65">
      <c r="A756" s="29"/>
      <c r="B756" s="20" t="s">
        <v>267</v>
      </c>
      <c r="C756" s="12"/>
      <c r="D756" s="213">
        <v>37.166666666666664</v>
      </c>
      <c r="E756" s="213">
        <v>33.666666666666664</v>
      </c>
      <c r="F756" s="213">
        <v>32.333333333333336</v>
      </c>
      <c r="G756" s="213">
        <v>42.833333333333336</v>
      </c>
      <c r="H756" s="213">
        <v>37.5</v>
      </c>
      <c r="I756" s="213">
        <v>37.813113161111112</v>
      </c>
      <c r="J756" s="205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212"/>
    </row>
    <row r="757" spans="1:65">
      <c r="A757" s="29"/>
      <c r="B757" s="3" t="s">
        <v>268</v>
      </c>
      <c r="C757" s="28"/>
      <c r="D757" s="209">
        <v>37.5</v>
      </c>
      <c r="E757" s="209">
        <v>32</v>
      </c>
      <c r="F757" s="209">
        <v>31.5</v>
      </c>
      <c r="G757" s="209">
        <v>42</v>
      </c>
      <c r="H757" s="209">
        <v>36.5</v>
      </c>
      <c r="I757" s="209">
        <v>38.164783083333326</v>
      </c>
      <c r="J757" s="205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12"/>
    </row>
    <row r="758" spans="1:65">
      <c r="A758" s="29"/>
      <c r="B758" s="3" t="s">
        <v>269</v>
      </c>
      <c r="C758" s="28"/>
      <c r="D758" s="209">
        <v>1.7224014243685084</v>
      </c>
      <c r="E758" s="209">
        <v>3.3862466931200785</v>
      </c>
      <c r="F758" s="209">
        <v>1.7511900715418263</v>
      </c>
      <c r="G758" s="209">
        <v>3.4302575219167823</v>
      </c>
      <c r="H758" s="209">
        <v>5.0892042599997884</v>
      </c>
      <c r="I758" s="209">
        <v>1.7329570022518268</v>
      </c>
      <c r="J758" s="205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  <c r="AA758" s="206"/>
      <c r="AB758" s="206"/>
      <c r="AC758" s="206"/>
      <c r="AD758" s="206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12"/>
    </row>
    <row r="759" spans="1:65">
      <c r="A759" s="29"/>
      <c r="B759" s="3" t="s">
        <v>87</v>
      </c>
      <c r="C759" s="28"/>
      <c r="D759" s="13">
        <v>4.6342639220677356E-2</v>
      </c>
      <c r="E759" s="13">
        <v>0.10058158494416075</v>
      </c>
      <c r="F759" s="13">
        <v>5.4160517676551327E-2</v>
      </c>
      <c r="G759" s="13">
        <v>8.0083833196500753E-2</v>
      </c>
      <c r="H759" s="13">
        <v>0.13571211359999436</v>
      </c>
      <c r="I759" s="13">
        <v>4.5829524664318992E-2</v>
      </c>
      <c r="J759" s="150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9"/>
      <c r="B760" s="3" t="s">
        <v>270</v>
      </c>
      <c r="C760" s="28"/>
      <c r="D760" s="13">
        <v>7.6221730144876432E-3</v>
      </c>
      <c r="E760" s="13">
        <v>-8.7266013681943977E-2</v>
      </c>
      <c r="F760" s="13">
        <v>-0.12341389432820349</v>
      </c>
      <c r="G760" s="13">
        <v>0.16125066576109126</v>
      </c>
      <c r="H760" s="13">
        <v>1.6659143176052549E-2</v>
      </c>
      <c r="I760" s="13">
        <v>2.5147926058515679E-2</v>
      </c>
      <c r="J760" s="150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9"/>
      <c r="B761" s="44" t="s">
        <v>271</v>
      </c>
      <c r="C761" s="45"/>
      <c r="D761" s="43">
        <v>0.05</v>
      </c>
      <c r="E761" s="43">
        <v>1.19</v>
      </c>
      <c r="F761" s="43">
        <v>1.63</v>
      </c>
      <c r="G761" s="43">
        <v>1.79</v>
      </c>
      <c r="H761" s="43">
        <v>0.05</v>
      </c>
      <c r="I761" s="43">
        <v>0.16</v>
      </c>
      <c r="J761" s="150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30"/>
      <c r="C762" s="20"/>
      <c r="D762" s="20"/>
      <c r="E762" s="20"/>
      <c r="F762" s="20"/>
      <c r="G762" s="20"/>
      <c r="H762" s="20"/>
      <c r="I762" s="20"/>
      <c r="BM762" s="52"/>
    </row>
    <row r="763" spans="1:65" ht="15">
      <c r="B763" s="8" t="s">
        <v>620</v>
      </c>
      <c r="BM763" s="27" t="s">
        <v>67</v>
      </c>
    </row>
    <row r="764" spans="1:65" ht="15">
      <c r="A764" s="24" t="s">
        <v>43</v>
      </c>
      <c r="B764" s="18" t="s">
        <v>115</v>
      </c>
      <c r="C764" s="15" t="s">
        <v>116</v>
      </c>
      <c r="D764" s="16" t="s">
        <v>238</v>
      </c>
      <c r="E764" s="17" t="s">
        <v>238</v>
      </c>
      <c r="F764" s="17" t="s">
        <v>238</v>
      </c>
      <c r="G764" s="17" t="s">
        <v>238</v>
      </c>
      <c r="H764" s="17" t="s">
        <v>238</v>
      </c>
      <c r="I764" s="17" t="s">
        <v>238</v>
      </c>
      <c r="J764" s="17" t="s">
        <v>238</v>
      </c>
      <c r="K764" s="17" t="s">
        <v>238</v>
      </c>
      <c r="L764" s="17" t="s">
        <v>238</v>
      </c>
      <c r="M764" s="17" t="s">
        <v>238</v>
      </c>
      <c r="N764" s="17" t="s">
        <v>238</v>
      </c>
      <c r="O764" s="17" t="s">
        <v>238</v>
      </c>
      <c r="P764" s="17" t="s">
        <v>238</v>
      </c>
      <c r="Q764" s="17" t="s">
        <v>238</v>
      </c>
      <c r="R764" s="17" t="s">
        <v>238</v>
      </c>
      <c r="S764" s="17" t="s">
        <v>238</v>
      </c>
      <c r="T764" s="150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239</v>
      </c>
      <c r="C765" s="9" t="s">
        <v>239</v>
      </c>
      <c r="D765" s="148" t="s">
        <v>241</v>
      </c>
      <c r="E765" s="149" t="s">
        <v>243</v>
      </c>
      <c r="F765" s="149" t="s">
        <v>244</v>
      </c>
      <c r="G765" s="149" t="s">
        <v>246</v>
      </c>
      <c r="H765" s="149" t="s">
        <v>247</v>
      </c>
      <c r="I765" s="149" t="s">
        <v>248</v>
      </c>
      <c r="J765" s="149" t="s">
        <v>249</v>
      </c>
      <c r="K765" s="149" t="s">
        <v>250</v>
      </c>
      <c r="L765" s="149" t="s">
        <v>251</v>
      </c>
      <c r="M765" s="149" t="s">
        <v>252</v>
      </c>
      <c r="N765" s="149" t="s">
        <v>253</v>
      </c>
      <c r="O765" s="149" t="s">
        <v>255</v>
      </c>
      <c r="P765" s="149" t="s">
        <v>273</v>
      </c>
      <c r="Q765" s="149" t="s">
        <v>256</v>
      </c>
      <c r="R765" s="149" t="s">
        <v>257</v>
      </c>
      <c r="S765" s="149" t="s">
        <v>258</v>
      </c>
      <c r="T765" s="150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3</v>
      </c>
    </row>
    <row r="766" spans="1:65">
      <c r="A766" s="29"/>
      <c r="B766" s="19"/>
      <c r="C766" s="9"/>
      <c r="D766" s="10" t="s">
        <v>316</v>
      </c>
      <c r="E766" s="11" t="s">
        <v>275</v>
      </c>
      <c r="F766" s="11" t="s">
        <v>275</v>
      </c>
      <c r="G766" s="11" t="s">
        <v>275</v>
      </c>
      <c r="H766" s="11" t="s">
        <v>275</v>
      </c>
      <c r="I766" s="11" t="s">
        <v>276</v>
      </c>
      <c r="J766" s="11" t="s">
        <v>275</v>
      </c>
      <c r="K766" s="11" t="s">
        <v>276</v>
      </c>
      <c r="L766" s="11" t="s">
        <v>275</v>
      </c>
      <c r="M766" s="11" t="s">
        <v>275</v>
      </c>
      <c r="N766" s="11" t="s">
        <v>275</v>
      </c>
      <c r="O766" s="11" t="s">
        <v>275</v>
      </c>
      <c r="P766" s="11" t="s">
        <v>275</v>
      </c>
      <c r="Q766" s="11" t="s">
        <v>275</v>
      </c>
      <c r="R766" s="11" t="s">
        <v>276</v>
      </c>
      <c r="S766" s="11" t="s">
        <v>275</v>
      </c>
      <c r="T766" s="150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/>
      <c r="C767" s="9"/>
      <c r="D767" s="25" t="s">
        <v>319</v>
      </c>
      <c r="E767" s="25" t="s">
        <v>120</v>
      </c>
      <c r="F767" s="25" t="s">
        <v>318</v>
      </c>
      <c r="G767" s="25" t="s">
        <v>317</v>
      </c>
      <c r="H767" s="25" t="s">
        <v>319</v>
      </c>
      <c r="I767" s="25" t="s">
        <v>317</v>
      </c>
      <c r="J767" s="25" t="s">
        <v>317</v>
      </c>
      <c r="K767" s="25" t="s">
        <v>319</v>
      </c>
      <c r="L767" s="25" t="s">
        <v>319</v>
      </c>
      <c r="M767" s="25" t="s">
        <v>317</v>
      </c>
      <c r="N767" s="25" t="s">
        <v>317</v>
      </c>
      <c r="O767" s="25" t="s">
        <v>317</v>
      </c>
      <c r="P767" s="25" t="s">
        <v>317</v>
      </c>
      <c r="Q767" s="25" t="s">
        <v>317</v>
      </c>
      <c r="R767" s="25" t="s">
        <v>317</v>
      </c>
      <c r="S767" s="25" t="s">
        <v>317</v>
      </c>
      <c r="T767" s="150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2</v>
      </c>
    </row>
    <row r="768" spans="1:65">
      <c r="A768" s="29"/>
      <c r="B768" s="18">
        <v>1</v>
      </c>
      <c r="C768" s="14">
        <v>1</v>
      </c>
      <c r="D768" s="204">
        <v>32.75</v>
      </c>
      <c r="E768" s="203">
        <v>26.08</v>
      </c>
      <c r="F768" s="203">
        <v>26.266776408100736</v>
      </c>
      <c r="G768" s="203">
        <v>23.82</v>
      </c>
      <c r="H768" s="203">
        <v>28.5</v>
      </c>
      <c r="I768" s="203">
        <v>22.9</v>
      </c>
      <c r="J768" s="203">
        <v>26.3</v>
      </c>
      <c r="K768" s="203">
        <v>28.268000000000001</v>
      </c>
      <c r="L768" s="203">
        <v>26.54</v>
      </c>
      <c r="M768" s="203">
        <v>26.6</v>
      </c>
      <c r="N768" s="203">
        <v>24.9</v>
      </c>
      <c r="O768" s="203">
        <v>27.8</v>
      </c>
      <c r="P768" s="203">
        <v>25.1</v>
      </c>
      <c r="Q768" s="203">
        <v>27.130962306566669</v>
      </c>
      <c r="R768" s="203">
        <v>27.7</v>
      </c>
      <c r="S768" s="203">
        <v>21.4</v>
      </c>
      <c r="T768" s="205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207">
        <v>1</v>
      </c>
    </row>
    <row r="769" spans="1:65">
      <c r="A769" s="29"/>
      <c r="B769" s="19">
        <v>1</v>
      </c>
      <c r="C769" s="9">
        <v>2</v>
      </c>
      <c r="D769" s="210">
        <v>32.75</v>
      </c>
      <c r="E769" s="209">
        <v>25.08</v>
      </c>
      <c r="F769" s="209">
        <v>26.152774317130127</v>
      </c>
      <c r="G769" s="209">
        <v>23.55</v>
      </c>
      <c r="H769" s="209">
        <v>30.14</v>
      </c>
      <c r="I769" s="209">
        <v>24.4</v>
      </c>
      <c r="J769" s="209">
        <v>21.8</v>
      </c>
      <c r="K769" s="209">
        <v>27.87</v>
      </c>
      <c r="L769" s="209">
        <v>26.63</v>
      </c>
      <c r="M769" s="209">
        <v>26.8</v>
      </c>
      <c r="N769" s="209">
        <v>24.8</v>
      </c>
      <c r="O769" s="209">
        <v>26.6</v>
      </c>
      <c r="P769" s="209">
        <v>25</v>
      </c>
      <c r="Q769" s="209">
        <v>26.485640842700004</v>
      </c>
      <c r="R769" s="209">
        <v>26.9</v>
      </c>
      <c r="S769" s="209">
        <v>21.4</v>
      </c>
      <c r="T769" s="205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207" t="e">
        <v>#N/A</v>
      </c>
    </row>
    <row r="770" spans="1:65">
      <c r="A770" s="29"/>
      <c r="B770" s="19">
        <v>1</v>
      </c>
      <c r="C770" s="9">
        <v>3</v>
      </c>
      <c r="D770" s="210">
        <v>32.554000000000002</v>
      </c>
      <c r="E770" s="209">
        <v>25.6</v>
      </c>
      <c r="F770" s="209">
        <v>27.007772277709321</v>
      </c>
      <c r="G770" s="209">
        <v>24.04</v>
      </c>
      <c r="H770" s="209">
        <v>27.6</v>
      </c>
      <c r="I770" s="209">
        <v>23.6</v>
      </c>
      <c r="J770" s="209">
        <v>21.4</v>
      </c>
      <c r="K770" s="209">
        <v>28.23</v>
      </c>
      <c r="L770" s="209">
        <v>26.59</v>
      </c>
      <c r="M770" s="209">
        <v>25.9</v>
      </c>
      <c r="N770" s="209">
        <v>24.5</v>
      </c>
      <c r="O770" s="209">
        <v>28.1</v>
      </c>
      <c r="P770" s="209">
        <v>25</v>
      </c>
      <c r="Q770" s="209">
        <v>27.143744922966665</v>
      </c>
      <c r="R770" s="209">
        <v>26.4</v>
      </c>
      <c r="S770" s="209">
        <v>21.3</v>
      </c>
      <c r="T770" s="205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  <c r="AE770" s="206"/>
      <c r="AF770" s="206"/>
      <c r="AG770" s="206"/>
      <c r="AH770" s="206"/>
      <c r="AI770" s="206"/>
      <c r="AJ770" s="206"/>
      <c r="AK770" s="206"/>
      <c r="AL770" s="206"/>
      <c r="AM770" s="206"/>
      <c r="AN770" s="206"/>
      <c r="AO770" s="206"/>
      <c r="AP770" s="206"/>
      <c r="AQ770" s="206"/>
      <c r="AR770" s="206"/>
      <c r="AS770" s="206"/>
      <c r="AT770" s="206"/>
      <c r="AU770" s="206"/>
      <c r="AV770" s="206"/>
      <c r="AW770" s="206"/>
      <c r="AX770" s="206"/>
      <c r="AY770" s="206"/>
      <c r="AZ770" s="206"/>
      <c r="BA770" s="206"/>
      <c r="BB770" s="206"/>
      <c r="BC770" s="206"/>
      <c r="BD770" s="206"/>
      <c r="BE770" s="206"/>
      <c r="BF770" s="206"/>
      <c r="BG770" s="206"/>
      <c r="BH770" s="206"/>
      <c r="BI770" s="206"/>
      <c r="BJ770" s="206"/>
      <c r="BK770" s="206"/>
      <c r="BL770" s="206"/>
      <c r="BM770" s="207">
        <v>16</v>
      </c>
    </row>
    <row r="771" spans="1:65">
      <c r="A771" s="29"/>
      <c r="B771" s="19">
        <v>1</v>
      </c>
      <c r="C771" s="9">
        <v>4</v>
      </c>
      <c r="D771" s="210">
        <v>32.842999999999996</v>
      </c>
      <c r="E771" s="209">
        <v>26.95</v>
      </c>
      <c r="F771" s="209">
        <v>26.802749960227814</v>
      </c>
      <c r="G771" s="209">
        <v>24.28</v>
      </c>
      <c r="H771" s="209">
        <v>29.38</v>
      </c>
      <c r="I771" s="209">
        <v>25.3</v>
      </c>
      <c r="J771" s="209">
        <v>24.1</v>
      </c>
      <c r="K771" s="209">
        <v>28.34</v>
      </c>
      <c r="L771" s="209">
        <v>26.62</v>
      </c>
      <c r="M771" s="209">
        <v>25.3</v>
      </c>
      <c r="N771" s="209">
        <v>25.1</v>
      </c>
      <c r="O771" s="209">
        <v>27.1</v>
      </c>
      <c r="P771" s="209">
        <v>24.8</v>
      </c>
      <c r="Q771" s="209">
        <v>27.055822354433332</v>
      </c>
      <c r="R771" s="209">
        <v>25.6</v>
      </c>
      <c r="S771" s="209">
        <v>21.7</v>
      </c>
      <c r="T771" s="205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207">
        <v>25.74088204781626</v>
      </c>
    </row>
    <row r="772" spans="1:65">
      <c r="A772" s="29"/>
      <c r="B772" s="19">
        <v>1</v>
      </c>
      <c r="C772" s="9">
        <v>5</v>
      </c>
      <c r="D772" s="210">
        <v>32.78</v>
      </c>
      <c r="E772" s="209">
        <v>25.44</v>
      </c>
      <c r="F772" s="209">
        <v>27.636314796603759</v>
      </c>
      <c r="G772" s="209">
        <v>24.16</v>
      </c>
      <c r="H772" s="209">
        <v>28.04</v>
      </c>
      <c r="I772" s="209">
        <v>24.6</v>
      </c>
      <c r="J772" s="209">
        <v>23.9</v>
      </c>
      <c r="K772" s="209">
        <v>28.18</v>
      </c>
      <c r="L772" s="209">
        <v>26.61</v>
      </c>
      <c r="M772" s="209">
        <v>25.5</v>
      </c>
      <c r="N772" s="209">
        <v>24.6</v>
      </c>
      <c r="O772" s="209">
        <v>28.1</v>
      </c>
      <c r="P772" s="209">
        <v>25.7</v>
      </c>
      <c r="Q772" s="209">
        <v>25.906899542900003</v>
      </c>
      <c r="R772" s="209">
        <v>26.9</v>
      </c>
      <c r="S772" s="209">
        <v>21.1</v>
      </c>
      <c r="T772" s="205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  <c r="AE772" s="206"/>
      <c r="AF772" s="206"/>
      <c r="AG772" s="206"/>
      <c r="AH772" s="206"/>
      <c r="AI772" s="206"/>
      <c r="AJ772" s="206"/>
      <c r="AK772" s="206"/>
      <c r="AL772" s="206"/>
      <c r="AM772" s="206"/>
      <c r="AN772" s="206"/>
      <c r="AO772" s="206"/>
      <c r="AP772" s="206"/>
      <c r="AQ772" s="206"/>
      <c r="AR772" s="206"/>
      <c r="AS772" s="206"/>
      <c r="AT772" s="206"/>
      <c r="AU772" s="206"/>
      <c r="AV772" s="206"/>
      <c r="AW772" s="206"/>
      <c r="AX772" s="206"/>
      <c r="AY772" s="206"/>
      <c r="AZ772" s="206"/>
      <c r="BA772" s="206"/>
      <c r="BB772" s="206"/>
      <c r="BC772" s="206"/>
      <c r="BD772" s="206"/>
      <c r="BE772" s="206"/>
      <c r="BF772" s="206"/>
      <c r="BG772" s="206"/>
      <c r="BH772" s="206"/>
      <c r="BI772" s="206"/>
      <c r="BJ772" s="206"/>
      <c r="BK772" s="206"/>
      <c r="BL772" s="206"/>
      <c r="BM772" s="207">
        <v>165</v>
      </c>
    </row>
    <row r="773" spans="1:65">
      <c r="A773" s="29"/>
      <c r="B773" s="19">
        <v>1</v>
      </c>
      <c r="C773" s="9">
        <v>6</v>
      </c>
      <c r="D773" s="210">
        <v>32.68</v>
      </c>
      <c r="E773" s="209">
        <v>25.74</v>
      </c>
      <c r="F773" s="209">
        <v>26.3959259518914</v>
      </c>
      <c r="G773" s="209">
        <v>23.56</v>
      </c>
      <c r="H773" s="209">
        <v>27.98</v>
      </c>
      <c r="I773" s="209">
        <v>24.3</v>
      </c>
      <c r="J773" s="209">
        <v>27.3</v>
      </c>
      <c r="K773" s="209">
        <v>28.72</v>
      </c>
      <c r="L773" s="209">
        <v>26.68</v>
      </c>
      <c r="M773" s="209">
        <v>25.9</v>
      </c>
      <c r="N773" s="209">
        <v>24.2</v>
      </c>
      <c r="O773" s="209">
        <v>27.5</v>
      </c>
      <c r="P773" s="209">
        <v>24.1</v>
      </c>
      <c r="Q773" s="209">
        <v>26.976000622233332</v>
      </c>
      <c r="R773" s="209">
        <v>26</v>
      </c>
      <c r="S773" s="209">
        <v>21.2</v>
      </c>
      <c r="T773" s="205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12"/>
    </row>
    <row r="774" spans="1:65">
      <c r="A774" s="29"/>
      <c r="B774" s="20" t="s">
        <v>267</v>
      </c>
      <c r="C774" s="12"/>
      <c r="D774" s="213">
        <v>32.726166666666664</v>
      </c>
      <c r="E774" s="213">
        <v>25.815000000000001</v>
      </c>
      <c r="F774" s="213">
        <v>26.710385618610527</v>
      </c>
      <c r="G774" s="213">
        <v>23.901666666666667</v>
      </c>
      <c r="H774" s="213">
        <v>28.606666666666666</v>
      </c>
      <c r="I774" s="213">
        <v>24.183333333333337</v>
      </c>
      <c r="J774" s="213">
        <v>24.133333333333336</v>
      </c>
      <c r="K774" s="213">
        <v>28.268000000000001</v>
      </c>
      <c r="L774" s="213">
        <v>26.611666666666668</v>
      </c>
      <c r="M774" s="213">
        <v>26.000000000000004</v>
      </c>
      <c r="N774" s="213">
        <v>24.683333333333334</v>
      </c>
      <c r="O774" s="213">
        <v>27.533333333333331</v>
      </c>
      <c r="P774" s="213">
        <v>24.95</v>
      </c>
      <c r="Q774" s="213">
        <v>26.783178431966665</v>
      </c>
      <c r="R774" s="213">
        <v>26.583333333333332</v>
      </c>
      <c r="S774" s="213">
        <v>21.349999999999998</v>
      </c>
      <c r="T774" s="205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12"/>
    </row>
    <row r="775" spans="1:65">
      <c r="A775" s="29"/>
      <c r="B775" s="3" t="s">
        <v>268</v>
      </c>
      <c r="C775" s="28"/>
      <c r="D775" s="209">
        <v>32.75</v>
      </c>
      <c r="E775" s="209">
        <v>25.67</v>
      </c>
      <c r="F775" s="209">
        <v>26.599337956059607</v>
      </c>
      <c r="G775" s="209">
        <v>23.93</v>
      </c>
      <c r="H775" s="209">
        <v>28.27</v>
      </c>
      <c r="I775" s="209">
        <v>24.35</v>
      </c>
      <c r="J775" s="209">
        <v>24</v>
      </c>
      <c r="K775" s="209">
        <v>28.249000000000002</v>
      </c>
      <c r="L775" s="209">
        <v>26.615000000000002</v>
      </c>
      <c r="M775" s="209">
        <v>25.9</v>
      </c>
      <c r="N775" s="209">
        <v>24.700000000000003</v>
      </c>
      <c r="O775" s="209">
        <v>27.65</v>
      </c>
      <c r="P775" s="209">
        <v>25</v>
      </c>
      <c r="Q775" s="209">
        <v>27.01591148833333</v>
      </c>
      <c r="R775" s="209">
        <v>26.65</v>
      </c>
      <c r="S775" s="209">
        <v>21.35</v>
      </c>
      <c r="T775" s="205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12"/>
    </row>
    <row r="776" spans="1:65">
      <c r="A776" s="29"/>
      <c r="B776" s="3" t="s">
        <v>269</v>
      </c>
      <c r="C776" s="28"/>
      <c r="D776" s="23">
        <v>9.9455350115850424E-2</v>
      </c>
      <c r="E776" s="23">
        <v>0.64670704341301222</v>
      </c>
      <c r="F776" s="23">
        <v>0.55873414365912</v>
      </c>
      <c r="G776" s="23">
        <v>0.3085719797173212</v>
      </c>
      <c r="H776" s="23">
        <v>0.96826993481501133</v>
      </c>
      <c r="I776" s="23">
        <v>0.83286653592677595</v>
      </c>
      <c r="J776" s="23">
        <v>2.353437202618049</v>
      </c>
      <c r="K776" s="23">
        <v>0.27461973709112686</v>
      </c>
      <c r="L776" s="23">
        <v>4.6224091842530353E-2</v>
      </c>
      <c r="M776" s="23">
        <v>0.59329587896765335</v>
      </c>
      <c r="N776" s="23">
        <v>0.31885210782848356</v>
      </c>
      <c r="O776" s="23">
        <v>0.59553897157672786</v>
      </c>
      <c r="P776" s="23">
        <v>0.5167204273105519</v>
      </c>
      <c r="Q776" s="23">
        <v>0.4937347935545171</v>
      </c>
      <c r="R776" s="23">
        <v>0.74677082606825596</v>
      </c>
      <c r="S776" s="23">
        <v>0.20736441353327656</v>
      </c>
      <c r="T776" s="150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9"/>
      <c r="B777" s="3" t="s">
        <v>87</v>
      </c>
      <c r="C777" s="28"/>
      <c r="D777" s="13">
        <v>3.0390161832534752E-3</v>
      </c>
      <c r="E777" s="13">
        <v>2.5051599589890072E-2</v>
      </c>
      <c r="F777" s="13">
        <v>2.0918235761816204E-2</v>
      </c>
      <c r="G777" s="13">
        <v>1.2910061211239991E-2</v>
      </c>
      <c r="H777" s="13">
        <v>3.3847702219121811E-2</v>
      </c>
      <c r="I777" s="13">
        <v>3.4439691354656479E-2</v>
      </c>
      <c r="J777" s="13">
        <v>9.751811613058213E-2</v>
      </c>
      <c r="K777" s="13">
        <v>9.7148626394200806E-3</v>
      </c>
      <c r="L777" s="13">
        <v>1.7369859776738405E-3</v>
      </c>
      <c r="M777" s="13">
        <v>2.2819072267986663E-2</v>
      </c>
      <c r="N777" s="13">
        <v>1.2917708622355849E-2</v>
      </c>
      <c r="O777" s="13">
        <v>2.1629744730389634E-2</v>
      </c>
      <c r="P777" s="13">
        <v>2.0710237567557192E-2</v>
      </c>
      <c r="Q777" s="13">
        <v>1.8434510855710361E-2</v>
      </c>
      <c r="R777" s="13">
        <v>2.8091692516674205E-2</v>
      </c>
      <c r="S777" s="13">
        <v>9.7126189008560453E-3</v>
      </c>
      <c r="T777" s="150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9"/>
      <c r="B778" s="3" t="s">
        <v>270</v>
      </c>
      <c r="C778" s="28"/>
      <c r="D778" s="13">
        <v>0.27136927964917978</v>
      </c>
      <c r="E778" s="13">
        <v>2.8793866521767963E-3</v>
      </c>
      <c r="F778" s="13">
        <v>3.766396073737166E-2</v>
      </c>
      <c r="G778" s="13">
        <v>-7.1451140552723391E-2</v>
      </c>
      <c r="H778" s="13">
        <v>0.11133202869765402</v>
      </c>
      <c r="I778" s="13">
        <v>-6.0508754579179591E-2</v>
      </c>
      <c r="J778" s="13">
        <v>-6.2451189959098596E-2</v>
      </c>
      <c r="K778" s="13">
        <v>9.8175266391002713E-2</v>
      </c>
      <c r="L778" s="13">
        <v>3.3828857038886273E-2</v>
      </c>
      <c r="M778" s="13">
        <v>1.0066397557877194E-2</v>
      </c>
      <c r="N778" s="13">
        <v>-4.108440077998976E-2</v>
      </c>
      <c r="O778" s="13">
        <v>6.9634415875392763E-2</v>
      </c>
      <c r="P778" s="13">
        <v>-3.0724745420421806E-2</v>
      </c>
      <c r="Q778" s="13">
        <v>4.0491867458707587E-2</v>
      </c>
      <c r="R778" s="13">
        <v>3.2728143656931996E-2</v>
      </c>
      <c r="S778" s="13">
        <v>-0.17058009277458952</v>
      </c>
      <c r="T778" s="150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9"/>
      <c r="B779" s="44" t="s">
        <v>271</v>
      </c>
      <c r="C779" s="45"/>
      <c r="D779" s="43">
        <v>2.94</v>
      </c>
      <c r="E779" s="43">
        <v>0.22</v>
      </c>
      <c r="F779" s="43">
        <v>0.19</v>
      </c>
      <c r="G779" s="43">
        <v>1.0900000000000001</v>
      </c>
      <c r="H779" s="43">
        <v>1.06</v>
      </c>
      <c r="I779" s="43">
        <v>0.96</v>
      </c>
      <c r="J779" s="43">
        <v>0.99</v>
      </c>
      <c r="K779" s="43">
        <v>0.9</v>
      </c>
      <c r="L779" s="43">
        <v>0.15</v>
      </c>
      <c r="M779" s="43">
        <v>0.13</v>
      </c>
      <c r="N779" s="43">
        <v>0.74</v>
      </c>
      <c r="O779" s="43">
        <v>0.56999999999999995</v>
      </c>
      <c r="P779" s="43">
        <v>0.61</v>
      </c>
      <c r="Q779" s="43">
        <v>0.22</v>
      </c>
      <c r="R779" s="43">
        <v>0.13</v>
      </c>
      <c r="S779" s="43">
        <v>2.2599999999999998</v>
      </c>
      <c r="T779" s="150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B780" s="3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BM780" s="52"/>
    </row>
    <row r="781" spans="1:65" ht="15">
      <c r="B781" s="8" t="s">
        <v>621</v>
      </c>
      <c r="BM781" s="27" t="s">
        <v>67</v>
      </c>
    </row>
    <row r="782" spans="1:65" ht="15">
      <c r="A782" s="24" t="s">
        <v>59</v>
      </c>
      <c r="B782" s="18" t="s">
        <v>115</v>
      </c>
      <c r="C782" s="15" t="s">
        <v>116</v>
      </c>
      <c r="D782" s="16" t="s">
        <v>238</v>
      </c>
      <c r="E782" s="17" t="s">
        <v>238</v>
      </c>
      <c r="F782" s="17" t="s">
        <v>238</v>
      </c>
      <c r="G782" s="17" t="s">
        <v>238</v>
      </c>
      <c r="H782" s="17" t="s">
        <v>238</v>
      </c>
      <c r="I782" s="17" t="s">
        <v>238</v>
      </c>
      <c r="J782" s="17" t="s">
        <v>238</v>
      </c>
      <c r="K782" s="17" t="s">
        <v>238</v>
      </c>
      <c r="L782" s="17" t="s">
        <v>238</v>
      </c>
      <c r="M782" s="17" t="s">
        <v>238</v>
      </c>
      <c r="N782" s="17" t="s">
        <v>238</v>
      </c>
      <c r="O782" s="150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 t="s">
        <v>239</v>
      </c>
      <c r="C783" s="9" t="s">
        <v>239</v>
      </c>
      <c r="D783" s="148" t="s">
        <v>243</v>
      </c>
      <c r="E783" s="149" t="s">
        <v>246</v>
      </c>
      <c r="F783" s="149" t="s">
        <v>248</v>
      </c>
      <c r="G783" s="149" t="s">
        <v>249</v>
      </c>
      <c r="H783" s="149" t="s">
        <v>250</v>
      </c>
      <c r="I783" s="149" t="s">
        <v>252</v>
      </c>
      <c r="J783" s="149" t="s">
        <v>253</v>
      </c>
      <c r="K783" s="149" t="s">
        <v>255</v>
      </c>
      <c r="L783" s="149" t="s">
        <v>273</v>
      </c>
      <c r="M783" s="149" t="s">
        <v>257</v>
      </c>
      <c r="N783" s="149" t="s">
        <v>258</v>
      </c>
      <c r="O783" s="150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 t="s">
        <v>3</v>
      </c>
    </row>
    <row r="784" spans="1:65">
      <c r="A784" s="29"/>
      <c r="B784" s="19"/>
      <c r="C784" s="9"/>
      <c r="D784" s="10" t="s">
        <v>275</v>
      </c>
      <c r="E784" s="11" t="s">
        <v>275</v>
      </c>
      <c r="F784" s="11" t="s">
        <v>276</v>
      </c>
      <c r="G784" s="11" t="s">
        <v>275</v>
      </c>
      <c r="H784" s="11" t="s">
        <v>276</v>
      </c>
      <c r="I784" s="11" t="s">
        <v>275</v>
      </c>
      <c r="J784" s="11" t="s">
        <v>275</v>
      </c>
      <c r="K784" s="11" t="s">
        <v>275</v>
      </c>
      <c r="L784" s="11" t="s">
        <v>275</v>
      </c>
      <c r="M784" s="11" t="s">
        <v>276</v>
      </c>
      <c r="N784" s="11" t="s">
        <v>275</v>
      </c>
      <c r="O784" s="150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3</v>
      </c>
    </row>
    <row r="785" spans="1:65">
      <c r="A785" s="29"/>
      <c r="B785" s="19"/>
      <c r="C785" s="9"/>
      <c r="D785" s="25" t="s">
        <v>120</v>
      </c>
      <c r="E785" s="25" t="s">
        <v>317</v>
      </c>
      <c r="F785" s="25" t="s">
        <v>317</v>
      </c>
      <c r="G785" s="25" t="s">
        <v>317</v>
      </c>
      <c r="H785" s="25" t="s">
        <v>319</v>
      </c>
      <c r="I785" s="25" t="s">
        <v>317</v>
      </c>
      <c r="J785" s="25" t="s">
        <v>317</v>
      </c>
      <c r="K785" s="25" t="s">
        <v>317</v>
      </c>
      <c r="L785" s="25" t="s">
        <v>317</v>
      </c>
      <c r="M785" s="25" t="s">
        <v>317</v>
      </c>
      <c r="N785" s="25" t="s">
        <v>317</v>
      </c>
      <c r="O785" s="150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8">
        <v>1</v>
      </c>
      <c r="C786" s="14">
        <v>1</v>
      </c>
      <c r="D786" s="227">
        <v>1E-3</v>
      </c>
      <c r="E786" s="228" t="s">
        <v>308</v>
      </c>
      <c r="F786" s="227" t="s">
        <v>308</v>
      </c>
      <c r="G786" s="227">
        <v>1E-3</v>
      </c>
      <c r="H786" s="228" t="s">
        <v>110</v>
      </c>
      <c r="I786" s="227">
        <v>8.0000000000000004E-4</v>
      </c>
      <c r="J786" s="227">
        <v>5.9999999999999995E-4</v>
      </c>
      <c r="K786" s="227">
        <v>6.9999999999999999E-4</v>
      </c>
      <c r="L786" s="227">
        <v>8.0000000000000004E-4</v>
      </c>
      <c r="M786" s="228" t="s">
        <v>308</v>
      </c>
      <c r="N786" s="227" t="s">
        <v>308</v>
      </c>
      <c r="O786" s="215"/>
      <c r="P786" s="216"/>
      <c r="Q786" s="216"/>
      <c r="R786" s="216"/>
      <c r="S786" s="216"/>
      <c r="T786" s="216"/>
      <c r="U786" s="216"/>
      <c r="V786" s="216"/>
      <c r="W786" s="216"/>
      <c r="X786" s="216"/>
      <c r="Y786" s="216"/>
      <c r="Z786" s="216"/>
      <c r="AA786" s="216"/>
      <c r="AB786" s="216"/>
      <c r="AC786" s="216"/>
      <c r="AD786" s="216"/>
      <c r="AE786" s="216"/>
      <c r="AF786" s="216"/>
      <c r="AG786" s="216"/>
      <c r="AH786" s="216"/>
      <c r="AI786" s="216"/>
      <c r="AJ786" s="216"/>
      <c r="AK786" s="216"/>
      <c r="AL786" s="216"/>
      <c r="AM786" s="216"/>
      <c r="AN786" s="216"/>
      <c r="AO786" s="216"/>
      <c r="AP786" s="216"/>
      <c r="AQ786" s="216"/>
      <c r="AR786" s="216"/>
      <c r="AS786" s="216"/>
      <c r="AT786" s="216"/>
      <c r="AU786" s="216"/>
      <c r="AV786" s="216"/>
      <c r="AW786" s="216"/>
      <c r="AX786" s="216"/>
      <c r="AY786" s="216"/>
      <c r="AZ786" s="216"/>
      <c r="BA786" s="216"/>
      <c r="BB786" s="216"/>
      <c r="BC786" s="216"/>
      <c r="BD786" s="216"/>
      <c r="BE786" s="216"/>
      <c r="BF786" s="216"/>
      <c r="BG786" s="216"/>
      <c r="BH786" s="216"/>
      <c r="BI786" s="216"/>
      <c r="BJ786" s="216"/>
      <c r="BK786" s="216"/>
      <c r="BL786" s="216"/>
      <c r="BM786" s="229">
        <v>1</v>
      </c>
    </row>
    <row r="787" spans="1:65">
      <c r="A787" s="29"/>
      <c r="B787" s="19">
        <v>1</v>
      </c>
      <c r="C787" s="9">
        <v>2</v>
      </c>
      <c r="D787" s="23"/>
      <c r="E787" s="230" t="s">
        <v>308</v>
      </c>
      <c r="F787" s="23" t="s">
        <v>308</v>
      </c>
      <c r="G787" s="23" t="s">
        <v>308</v>
      </c>
      <c r="H787" s="230" t="s">
        <v>110</v>
      </c>
      <c r="I787" s="23">
        <v>8.0000000000000004E-4</v>
      </c>
      <c r="J787" s="23">
        <v>6.9999999999999999E-4</v>
      </c>
      <c r="K787" s="23">
        <v>6.9999999999999999E-4</v>
      </c>
      <c r="L787" s="23">
        <v>8.0000000000000004E-4</v>
      </c>
      <c r="M787" s="230" t="s">
        <v>308</v>
      </c>
      <c r="N787" s="23">
        <v>1E-3</v>
      </c>
      <c r="O787" s="215"/>
      <c r="P787" s="216"/>
      <c r="Q787" s="216"/>
      <c r="R787" s="216"/>
      <c r="S787" s="216"/>
      <c r="T787" s="216"/>
      <c r="U787" s="216"/>
      <c r="V787" s="216"/>
      <c r="W787" s="216"/>
      <c r="X787" s="216"/>
      <c r="Y787" s="216"/>
      <c r="Z787" s="216"/>
      <c r="AA787" s="216"/>
      <c r="AB787" s="216"/>
      <c r="AC787" s="216"/>
      <c r="AD787" s="216"/>
      <c r="AE787" s="216"/>
      <c r="AF787" s="216"/>
      <c r="AG787" s="216"/>
      <c r="AH787" s="216"/>
      <c r="AI787" s="216"/>
      <c r="AJ787" s="216"/>
      <c r="AK787" s="216"/>
      <c r="AL787" s="216"/>
      <c r="AM787" s="216"/>
      <c r="AN787" s="216"/>
      <c r="AO787" s="216"/>
      <c r="AP787" s="216"/>
      <c r="AQ787" s="216"/>
      <c r="AR787" s="216"/>
      <c r="AS787" s="216"/>
      <c r="AT787" s="216"/>
      <c r="AU787" s="216"/>
      <c r="AV787" s="216"/>
      <c r="AW787" s="216"/>
      <c r="AX787" s="216"/>
      <c r="AY787" s="216"/>
      <c r="AZ787" s="216"/>
      <c r="BA787" s="216"/>
      <c r="BB787" s="216"/>
      <c r="BC787" s="216"/>
      <c r="BD787" s="216"/>
      <c r="BE787" s="216"/>
      <c r="BF787" s="216"/>
      <c r="BG787" s="216"/>
      <c r="BH787" s="216"/>
      <c r="BI787" s="216"/>
      <c r="BJ787" s="216"/>
      <c r="BK787" s="216"/>
      <c r="BL787" s="216"/>
      <c r="BM787" s="229">
        <v>4</v>
      </c>
    </row>
    <row r="788" spans="1:65">
      <c r="A788" s="29"/>
      <c r="B788" s="19">
        <v>1</v>
      </c>
      <c r="C788" s="9">
        <v>3</v>
      </c>
      <c r="D788" s="23"/>
      <c r="E788" s="230" t="s">
        <v>308</v>
      </c>
      <c r="F788" s="23">
        <v>1E-3</v>
      </c>
      <c r="G788" s="23">
        <v>1E-3</v>
      </c>
      <c r="H788" s="230" t="s">
        <v>110</v>
      </c>
      <c r="I788" s="23">
        <v>8.0000000000000004E-4</v>
      </c>
      <c r="J788" s="23">
        <v>6.9999999999999999E-4</v>
      </c>
      <c r="K788" s="234">
        <v>1.1999999999999999E-3</v>
      </c>
      <c r="L788" s="23">
        <v>8.9999999999999998E-4</v>
      </c>
      <c r="M788" s="230" t="s">
        <v>308</v>
      </c>
      <c r="N788" s="23" t="s">
        <v>308</v>
      </c>
      <c r="O788" s="215"/>
      <c r="P788" s="216"/>
      <c r="Q788" s="216"/>
      <c r="R788" s="216"/>
      <c r="S788" s="216"/>
      <c r="T788" s="216"/>
      <c r="U788" s="216"/>
      <c r="V788" s="216"/>
      <c r="W788" s="216"/>
      <c r="X788" s="216"/>
      <c r="Y788" s="216"/>
      <c r="Z788" s="216"/>
      <c r="AA788" s="216"/>
      <c r="AB788" s="216"/>
      <c r="AC788" s="216"/>
      <c r="AD788" s="216"/>
      <c r="AE788" s="216"/>
      <c r="AF788" s="216"/>
      <c r="AG788" s="216"/>
      <c r="AH788" s="216"/>
      <c r="AI788" s="216"/>
      <c r="AJ788" s="216"/>
      <c r="AK788" s="216"/>
      <c r="AL788" s="216"/>
      <c r="AM788" s="216"/>
      <c r="AN788" s="216"/>
      <c r="AO788" s="216"/>
      <c r="AP788" s="216"/>
      <c r="AQ788" s="216"/>
      <c r="AR788" s="216"/>
      <c r="AS788" s="216"/>
      <c r="AT788" s="216"/>
      <c r="AU788" s="216"/>
      <c r="AV788" s="216"/>
      <c r="AW788" s="216"/>
      <c r="AX788" s="216"/>
      <c r="AY788" s="216"/>
      <c r="AZ788" s="216"/>
      <c r="BA788" s="216"/>
      <c r="BB788" s="216"/>
      <c r="BC788" s="216"/>
      <c r="BD788" s="216"/>
      <c r="BE788" s="216"/>
      <c r="BF788" s="216"/>
      <c r="BG788" s="216"/>
      <c r="BH788" s="216"/>
      <c r="BI788" s="216"/>
      <c r="BJ788" s="216"/>
      <c r="BK788" s="216"/>
      <c r="BL788" s="216"/>
      <c r="BM788" s="229">
        <v>16</v>
      </c>
    </row>
    <row r="789" spans="1:65">
      <c r="A789" s="29"/>
      <c r="B789" s="19">
        <v>1</v>
      </c>
      <c r="C789" s="9">
        <v>4</v>
      </c>
      <c r="D789" s="23"/>
      <c r="E789" s="230" t="s">
        <v>308</v>
      </c>
      <c r="F789" s="23" t="s">
        <v>308</v>
      </c>
      <c r="G789" s="234">
        <v>2E-3</v>
      </c>
      <c r="H789" s="230" t="s">
        <v>110</v>
      </c>
      <c r="I789" s="23">
        <v>8.9999999999999998E-4</v>
      </c>
      <c r="J789" s="23">
        <v>8.0000000000000004E-4</v>
      </c>
      <c r="K789" s="23">
        <v>6.9999999999999999E-4</v>
      </c>
      <c r="L789" s="23">
        <v>8.0000000000000004E-4</v>
      </c>
      <c r="M789" s="230" t="s">
        <v>308</v>
      </c>
      <c r="N789" s="23">
        <v>1E-3</v>
      </c>
      <c r="O789" s="215"/>
      <c r="P789" s="216"/>
      <c r="Q789" s="216"/>
      <c r="R789" s="216"/>
      <c r="S789" s="216"/>
      <c r="T789" s="216"/>
      <c r="U789" s="216"/>
      <c r="V789" s="216"/>
      <c r="W789" s="216"/>
      <c r="X789" s="216"/>
      <c r="Y789" s="216"/>
      <c r="Z789" s="216"/>
      <c r="AA789" s="216"/>
      <c r="AB789" s="216"/>
      <c r="AC789" s="216"/>
      <c r="AD789" s="216"/>
      <c r="AE789" s="216"/>
      <c r="AF789" s="216"/>
      <c r="AG789" s="216"/>
      <c r="AH789" s="216"/>
      <c r="AI789" s="216"/>
      <c r="AJ789" s="216"/>
      <c r="AK789" s="216"/>
      <c r="AL789" s="216"/>
      <c r="AM789" s="216"/>
      <c r="AN789" s="216"/>
      <c r="AO789" s="216"/>
      <c r="AP789" s="216"/>
      <c r="AQ789" s="216"/>
      <c r="AR789" s="216"/>
      <c r="AS789" s="216"/>
      <c r="AT789" s="216"/>
      <c r="AU789" s="216"/>
      <c r="AV789" s="216"/>
      <c r="AW789" s="216"/>
      <c r="AX789" s="216"/>
      <c r="AY789" s="216"/>
      <c r="AZ789" s="216"/>
      <c r="BA789" s="216"/>
      <c r="BB789" s="216"/>
      <c r="BC789" s="216"/>
      <c r="BD789" s="216"/>
      <c r="BE789" s="216"/>
      <c r="BF789" s="216"/>
      <c r="BG789" s="216"/>
      <c r="BH789" s="216"/>
      <c r="BI789" s="216"/>
      <c r="BJ789" s="216"/>
      <c r="BK789" s="216"/>
      <c r="BL789" s="216"/>
      <c r="BM789" s="229">
        <v>7.9875000000000009E-4</v>
      </c>
    </row>
    <row r="790" spans="1:65">
      <c r="A790" s="29"/>
      <c r="B790" s="19">
        <v>1</v>
      </c>
      <c r="C790" s="9">
        <v>5</v>
      </c>
      <c r="D790" s="23"/>
      <c r="E790" s="230" t="s">
        <v>308</v>
      </c>
      <c r="F790" s="23">
        <v>1E-3</v>
      </c>
      <c r="G790" s="23">
        <v>1E-3</v>
      </c>
      <c r="H790" s="230" t="s">
        <v>110</v>
      </c>
      <c r="I790" s="23">
        <v>6.9999999999999999E-4</v>
      </c>
      <c r="J790" s="23">
        <v>8.0000000000000004E-4</v>
      </c>
      <c r="K790" s="23">
        <v>8.9999999999999998E-4</v>
      </c>
      <c r="L790" s="23">
        <v>8.9999999999999998E-4</v>
      </c>
      <c r="M790" s="230" t="s">
        <v>308</v>
      </c>
      <c r="N790" s="23">
        <v>1E-3</v>
      </c>
      <c r="O790" s="215"/>
      <c r="P790" s="216"/>
      <c r="Q790" s="216"/>
      <c r="R790" s="216"/>
      <c r="S790" s="216"/>
      <c r="T790" s="216"/>
      <c r="U790" s="216"/>
      <c r="V790" s="216"/>
      <c r="W790" s="216"/>
      <c r="X790" s="216"/>
      <c r="Y790" s="216"/>
      <c r="Z790" s="216"/>
      <c r="AA790" s="216"/>
      <c r="AB790" s="216"/>
      <c r="AC790" s="216"/>
      <c r="AD790" s="216"/>
      <c r="AE790" s="216"/>
      <c r="AF790" s="216"/>
      <c r="AG790" s="216"/>
      <c r="AH790" s="216"/>
      <c r="AI790" s="216"/>
      <c r="AJ790" s="216"/>
      <c r="AK790" s="216"/>
      <c r="AL790" s="216"/>
      <c r="AM790" s="216"/>
      <c r="AN790" s="216"/>
      <c r="AO790" s="216"/>
      <c r="AP790" s="216"/>
      <c r="AQ790" s="216"/>
      <c r="AR790" s="216"/>
      <c r="AS790" s="216"/>
      <c r="AT790" s="216"/>
      <c r="AU790" s="216"/>
      <c r="AV790" s="216"/>
      <c r="AW790" s="216"/>
      <c r="AX790" s="216"/>
      <c r="AY790" s="216"/>
      <c r="AZ790" s="216"/>
      <c r="BA790" s="216"/>
      <c r="BB790" s="216"/>
      <c r="BC790" s="216"/>
      <c r="BD790" s="216"/>
      <c r="BE790" s="216"/>
      <c r="BF790" s="216"/>
      <c r="BG790" s="216"/>
      <c r="BH790" s="216"/>
      <c r="BI790" s="216"/>
      <c r="BJ790" s="216"/>
      <c r="BK790" s="216"/>
      <c r="BL790" s="216"/>
      <c r="BM790" s="229">
        <v>166</v>
      </c>
    </row>
    <row r="791" spans="1:65">
      <c r="A791" s="29"/>
      <c r="B791" s="19">
        <v>1</v>
      </c>
      <c r="C791" s="9">
        <v>6</v>
      </c>
      <c r="D791" s="23"/>
      <c r="E791" s="230" t="s">
        <v>308</v>
      </c>
      <c r="F791" s="23" t="s">
        <v>308</v>
      </c>
      <c r="G791" s="23" t="s">
        <v>308</v>
      </c>
      <c r="H791" s="230" t="s">
        <v>110</v>
      </c>
      <c r="I791" s="23">
        <v>6.9999999999999999E-4</v>
      </c>
      <c r="J791" s="23">
        <v>8.0000000000000004E-4</v>
      </c>
      <c r="K791" s="23">
        <v>6.9999999999999999E-4</v>
      </c>
      <c r="L791" s="23">
        <v>8.0000000000000004E-4</v>
      </c>
      <c r="M791" s="230" t="s">
        <v>308</v>
      </c>
      <c r="N791" s="23">
        <v>1E-3</v>
      </c>
      <c r="O791" s="215"/>
      <c r="P791" s="216"/>
      <c r="Q791" s="216"/>
      <c r="R791" s="216"/>
      <c r="S791" s="216"/>
      <c r="T791" s="216"/>
      <c r="U791" s="216"/>
      <c r="V791" s="216"/>
      <c r="W791" s="216"/>
      <c r="X791" s="216"/>
      <c r="Y791" s="216"/>
      <c r="Z791" s="216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53"/>
    </row>
    <row r="792" spans="1:65">
      <c r="A792" s="29"/>
      <c r="B792" s="20" t="s">
        <v>267</v>
      </c>
      <c r="C792" s="12"/>
      <c r="D792" s="231">
        <v>1E-3</v>
      </c>
      <c r="E792" s="231" t="s">
        <v>663</v>
      </c>
      <c r="F792" s="231">
        <v>1E-3</v>
      </c>
      <c r="G792" s="231">
        <v>1.25E-3</v>
      </c>
      <c r="H792" s="231" t="s">
        <v>663</v>
      </c>
      <c r="I792" s="231">
        <v>7.8333333333333336E-4</v>
      </c>
      <c r="J792" s="231">
        <v>7.3333333333333334E-4</v>
      </c>
      <c r="K792" s="231">
        <v>8.166666666666666E-4</v>
      </c>
      <c r="L792" s="231">
        <v>8.3333333333333339E-4</v>
      </c>
      <c r="M792" s="231" t="s">
        <v>663</v>
      </c>
      <c r="N792" s="231">
        <v>1E-3</v>
      </c>
      <c r="O792" s="215"/>
      <c r="P792" s="216"/>
      <c r="Q792" s="216"/>
      <c r="R792" s="216"/>
      <c r="S792" s="216"/>
      <c r="T792" s="216"/>
      <c r="U792" s="216"/>
      <c r="V792" s="216"/>
      <c r="W792" s="216"/>
      <c r="X792" s="216"/>
      <c r="Y792" s="216"/>
      <c r="Z792" s="216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53"/>
    </row>
    <row r="793" spans="1:65">
      <c r="A793" s="29"/>
      <c r="B793" s="3" t="s">
        <v>268</v>
      </c>
      <c r="C793" s="28"/>
      <c r="D793" s="23">
        <v>1E-3</v>
      </c>
      <c r="E793" s="23" t="s">
        <v>663</v>
      </c>
      <c r="F793" s="23">
        <v>1E-3</v>
      </c>
      <c r="G793" s="23">
        <v>1E-3</v>
      </c>
      <c r="H793" s="23" t="s">
        <v>663</v>
      </c>
      <c r="I793" s="23">
        <v>8.0000000000000004E-4</v>
      </c>
      <c r="J793" s="23">
        <v>7.5000000000000002E-4</v>
      </c>
      <c r="K793" s="23">
        <v>6.9999999999999999E-4</v>
      </c>
      <c r="L793" s="23">
        <v>8.0000000000000004E-4</v>
      </c>
      <c r="M793" s="23" t="s">
        <v>663</v>
      </c>
      <c r="N793" s="23">
        <v>1E-3</v>
      </c>
      <c r="O793" s="215"/>
      <c r="P793" s="216"/>
      <c r="Q793" s="216"/>
      <c r="R793" s="216"/>
      <c r="S793" s="216"/>
      <c r="T793" s="216"/>
      <c r="U793" s="216"/>
      <c r="V793" s="216"/>
      <c r="W793" s="216"/>
      <c r="X793" s="216"/>
      <c r="Y793" s="216"/>
      <c r="Z793" s="216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53"/>
    </row>
    <row r="794" spans="1:65">
      <c r="A794" s="29"/>
      <c r="B794" s="3" t="s">
        <v>269</v>
      </c>
      <c r="C794" s="28"/>
      <c r="D794" s="23" t="s">
        <v>663</v>
      </c>
      <c r="E794" s="23" t="s">
        <v>663</v>
      </c>
      <c r="F794" s="23">
        <v>0</v>
      </c>
      <c r="G794" s="23">
        <v>5.0000000000000001E-4</v>
      </c>
      <c r="H794" s="23" t="s">
        <v>663</v>
      </c>
      <c r="I794" s="23">
        <v>7.5277265270908095E-5</v>
      </c>
      <c r="J794" s="23">
        <v>8.1649658092772636E-5</v>
      </c>
      <c r="K794" s="23">
        <v>2.0412414523193146E-4</v>
      </c>
      <c r="L794" s="23">
        <v>5.1639777949432194E-5</v>
      </c>
      <c r="M794" s="23" t="s">
        <v>663</v>
      </c>
      <c r="N794" s="23">
        <v>0</v>
      </c>
      <c r="O794" s="215"/>
      <c r="P794" s="216"/>
      <c r="Q794" s="216"/>
      <c r="R794" s="216"/>
      <c r="S794" s="216"/>
      <c r="T794" s="216"/>
      <c r="U794" s="216"/>
      <c r="V794" s="216"/>
      <c r="W794" s="216"/>
      <c r="X794" s="216"/>
      <c r="Y794" s="216"/>
      <c r="Z794" s="216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53"/>
    </row>
    <row r="795" spans="1:65">
      <c r="A795" s="29"/>
      <c r="B795" s="3" t="s">
        <v>87</v>
      </c>
      <c r="C795" s="28"/>
      <c r="D795" s="13" t="s">
        <v>663</v>
      </c>
      <c r="E795" s="13" t="s">
        <v>663</v>
      </c>
      <c r="F795" s="13">
        <v>0</v>
      </c>
      <c r="G795" s="13">
        <v>0.4</v>
      </c>
      <c r="H795" s="13" t="s">
        <v>663</v>
      </c>
      <c r="I795" s="13">
        <v>9.6098636516052882E-2</v>
      </c>
      <c r="J795" s="13">
        <v>0.11134044285378086</v>
      </c>
      <c r="K795" s="13">
        <v>0.24994793293705894</v>
      </c>
      <c r="L795" s="13">
        <v>6.1967733539318628E-2</v>
      </c>
      <c r="M795" s="13" t="s">
        <v>663</v>
      </c>
      <c r="N795" s="13">
        <v>0</v>
      </c>
      <c r="O795" s="150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9"/>
      <c r="B796" s="3" t="s">
        <v>270</v>
      </c>
      <c r="C796" s="28"/>
      <c r="D796" s="13">
        <v>0.25195618153364618</v>
      </c>
      <c r="E796" s="13" t="s">
        <v>663</v>
      </c>
      <c r="F796" s="13">
        <v>0.25195618153364618</v>
      </c>
      <c r="G796" s="13">
        <v>0.56494522691705784</v>
      </c>
      <c r="H796" s="13" t="s">
        <v>663</v>
      </c>
      <c r="I796" s="13">
        <v>-1.9300991131977141E-2</v>
      </c>
      <c r="J796" s="13">
        <v>-8.1898800208659472E-2</v>
      </c>
      <c r="K796" s="13">
        <v>2.2430881585810969E-2</v>
      </c>
      <c r="L796" s="13">
        <v>4.3296817944705301E-2</v>
      </c>
      <c r="M796" s="13" t="s">
        <v>663</v>
      </c>
      <c r="N796" s="13">
        <v>0.25195618153364618</v>
      </c>
      <c r="O796" s="150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9"/>
      <c r="B797" s="44" t="s">
        <v>271</v>
      </c>
      <c r="C797" s="45"/>
      <c r="D797" s="43">
        <v>0.82</v>
      </c>
      <c r="E797" s="43">
        <v>1.42</v>
      </c>
      <c r="F797" s="43">
        <v>0.67</v>
      </c>
      <c r="G797" s="43">
        <v>0.82</v>
      </c>
      <c r="H797" s="43">
        <v>221.1</v>
      </c>
      <c r="I797" s="43">
        <v>0.15</v>
      </c>
      <c r="J797" s="43">
        <v>0.37</v>
      </c>
      <c r="K797" s="43">
        <v>0</v>
      </c>
      <c r="L797" s="43">
        <v>7.0000000000000007E-2</v>
      </c>
      <c r="M797" s="43">
        <v>1.42</v>
      </c>
      <c r="N797" s="43">
        <v>7.0000000000000007E-2</v>
      </c>
      <c r="O797" s="150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B798" s="3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BM798" s="52"/>
    </row>
    <row r="799" spans="1:65" ht="15">
      <c r="B799" s="8" t="s">
        <v>622</v>
      </c>
      <c r="BM799" s="27" t="s">
        <v>298</v>
      </c>
    </row>
    <row r="800" spans="1:65" ht="15">
      <c r="A800" s="24" t="s">
        <v>212</v>
      </c>
      <c r="B800" s="18" t="s">
        <v>115</v>
      </c>
      <c r="C800" s="15" t="s">
        <v>116</v>
      </c>
      <c r="D800" s="16" t="s">
        <v>238</v>
      </c>
      <c r="E800" s="15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239</v>
      </c>
      <c r="C801" s="9" t="s">
        <v>239</v>
      </c>
      <c r="D801" s="148" t="s">
        <v>256</v>
      </c>
      <c r="E801" s="150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275</v>
      </c>
      <c r="E802" s="15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3</v>
      </c>
    </row>
    <row r="803" spans="1:65">
      <c r="A803" s="29"/>
      <c r="B803" s="19"/>
      <c r="C803" s="9"/>
      <c r="D803" s="25" t="s">
        <v>317</v>
      </c>
      <c r="E803" s="15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3</v>
      </c>
    </row>
    <row r="804" spans="1:65">
      <c r="A804" s="29"/>
      <c r="B804" s="18">
        <v>1</v>
      </c>
      <c r="C804" s="14">
        <v>1</v>
      </c>
      <c r="D804" s="227">
        <v>8.9573770333333334E-3</v>
      </c>
      <c r="E804" s="215"/>
      <c r="F804" s="216"/>
      <c r="G804" s="216"/>
      <c r="H804" s="216"/>
      <c r="I804" s="216"/>
      <c r="J804" s="216"/>
      <c r="K804" s="216"/>
      <c r="L804" s="216"/>
      <c r="M804" s="216"/>
      <c r="N804" s="216"/>
      <c r="O804" s="216"/>
      <c r="P804" s="216"/>
      <c r="Q804" s="216"/>
      <c r="R804" s="216"/>
      <c r="S804" s="216"/>
      <c r="T804" s="216"/>
      <c r="U804" s="216"/>
      <c r="V804" s="216"/>
      <c r="W804" s="216"/>
      <c r="X804" s="216"/>
      <c r="Y804" s="216"/>
      <c r="Z804" s="216"/>
      <c r="AA804" s="216"/>
      <c r="AB804" s="216"/>
      <c r="AC804" s="216"/>
      <c r="AD804" s="216"/>
      <c r="AE804" s="216"/>
      <c r="AF804" s="216"/>
      <c r="AG804" s="216"/>
      <c r="AH804" s="216"/>
      <c r="AI804" s="216"/>
      <c r="AJ804" s="216"/>
      <c r="AK804" s="216"/>
      <c r="AL804" s="216"/>
      <c r="AM804" s="216"/>
      <c r="AN804" s="216"/>
      <c r="AO804" s="216"/>
      <c r="AP804" s="216"/>
      <c r="AQ804" s="216"/>
      <c r="AR804" s="216"/>
      <c r="AS804" s="216"/>
      <c r="AT804" s="216"/>
      <c r="AU804" s="216"/>
      <c r="AV804" s="216"/>
      <c r="AW804" s="216"/>
      <c r="AX804" s="216"/>
      <c r="AY804" s="216"/>
      <c r="AZ804" s="216"/>
      <c r="BA804" s="216"/>
      <c r="BB804" s="216"/>
      <c r="BC804" s="216"/>
      <c r="BD804" s="216"/>
      <c r="BE804" s="216"/>
      <c r="BF804" s="216"/>
      <c r="BG804" s="216"/>
      <c r="BH804" s="216"/>
      <c r="BI804" s="216"/>
      <c r="BJ804" s="216"/>
      <c r="BK804" s="216"/>
      <c r="BL804" s="216"/>
      <c r="BM804" s="229">
        <v>1</v>
      </c>
    </row>
    <row r="805" spans="1:65">
      <c r="A805" s="29"/>
      <c r="B805" s="19">
        <v>1</v>
      </c>
      <c r="C805" s="9">
        <v>2</v>
      </c>
      <c r="D805" s="23">
        <v>9.4546555999999986E-3</v>
      </c>
      <c r="E805" s="215"/>
      <c r="F805" s="216"/>
      <c r="G805" s="216"/>
      <c r="H805" s="216"/>
      <c r="I805" s="216"/>
      <c r="J805" s="216"/>
      <c r="K805" s="216"/>
      <c r="L805" s="216"/>
      <c r="M805" s="216"/>
      <c r="N805" s="216"/>
      <c r="O805" s="216"/>
      <c r="P805" s="216"/>
      <c r="Q805" s="216"/>
      <c r="R805" s="216"/>
      <c r="S805" s="216"/>
      <c r="T805" s="216"/>
      <c r="U805" s="216"/>
      <c r="V805" s="216"/>
      <c r="W805" s="216"/>
      <c r="X805" s="216"/>
      <c r="Y805" s="216"/>
      <c r="Z805" s="216"/>
      <c r="AA805" s="216"/>
      <c r="AB805" s="216"/>
      <c r="AC805" s="216"/>
      <c r="AD805" s="216"/>
      <c r="AE805" s="216"/>
      <c r="AF805" s="216"/>
      <c r="AG805" s="216"/>
      <c r="AH805" s="216"/>
      <c r="AI805" s="216"/>
      <c r="AJ805" s="216"/>
      <c r="AK805" s="216"/>
      <c r="AL805" s="216"/>
      <c r="AM805" s="216"/>
      <c r="AN805" s="216"/>
      <c r="AO805" s="216"/>
      <c r="AP805" s="216"/>
      <c r="AQ805" s="216"/>
      <c r="AR805" s="216"/>
      <c r="AS805" s="216"/>
      <c r="AT805" s="216"/>
      <c r="AU805" s="216"/>
      <c r="AV805" s="216"/>
      <c r="AW805" s="216"/>
      <c r="AX805" s="216"/>
      <c r="AY805" s="216"/>
      <c r="AZ805" s="216"/>
      <c r="BA805" s="216"/>
      <c r="BB805" s="216"/>
      <c r="BC805" s="216"/>
      <c r="BD805" s="216"/>
      <c r="BE805" s="216"/>
      <c r="BF805" s="216"/>
      <c r="BG805" s="216"/>
      <c r="BH805" s="216"/>
      <c r="BI805" s="216"/>
      <c r="BJ805" s="216"/>
      <c r="BK805" s="216"/>
      <c r="BL805" s="216"/>
      <c r="BM805" s="229">
        <v>8</v>
      </c>
    </row>
    <row r="806" spans="1:65">
      <c r="A806" s="29"/>
      <c r="B806" s="19">
        <v>1</v>
      </c>
      <c r="C806" s="9">
        <v>3</v>
      </c>
      <c r="D806" s="23">
        <v>9.3610297333333332E-3</v>
      </c>
      <c r="E806" s="215"/>
      <c r="F806" s="216"/>
      <c r="G806" s="216"/>
      <c r="H806" s="216"/>
      <c r="I806" s="216"/>
      <c r="J806" s="216"/>
      <c r="K806" s="216"/>
      <c r="L806" s="216"/>
      <c r="M806" s="216"/>
      <c r="N806" s="216"/>
      <c r="O806" s="216"/>
      <c r="P806" s="216"/>
      <c r="Q806" s="216"/>
      <c r="R806" s="216"/>
      <c r="S806" s="216"/>
      <c r="T806" s="216"/>
      <c r="U806" s="216"/>
      <c r="V806" s="216"/>
      <c r="W806" s="216"/>
      <c r="X806" s="216"/>
      <c r="Y806" s="216"/>
      <c r="Z806" s="216"/>
      <c r="AA806" s="216"/>
      <c r="AB806" s="216"/>
      <c r="AC806" s="216"/>
      <c r="AD806" s="216"/>
      <c r="AE806" s="216"/>
      <c r="AF806" s="216"/>
      <c r="AG806" s="216"/>
      <c r="AH806" s="216"/>
      <c r="AI806" s="216"/>
      <c r="AJ806" s="216"/>
      <c r="AK806" s="216"/>
      <c r="AL806" s="216"/>
      <c r="AM806" s="216"/>
      <c r="AN806" s="216"/>
      <c r="AO806" s="216"/>
      <c r="AP806" s="216"/>
      <c r="AQ806" s="216"/>
      <c r="AR806" s="216"/>
      <c r="AS806" s="216"/>
      <c r="AT806" s="216"/>
      <c r="AU806" s="216"/>
      <c r="AV806" s="216"/>
      <c r="AW806" s="216"/>
      <c r="AX806" s="216"/>
      <c r="AY806" s="216"/>
      <c r="AZ806" s="216"/>
      <c r="BA806" s="216"/>
      <c r="BB806" s="216"/>
      <c r="BC806" s="216"/>
      <c r="BD806" s="216"/>
      <c r="BE806" s="216"/>
      <c r="BF806" s="216"/>
      <c r="BG806" s="216"/>
      <c r="BH806" s="216"/>
      <c r="BI806" s="216"/>
      <c r="BJ806" s="216"/>
      <c r="BK806" s="216"/>
      <c r="BL806" s="216"/>
      <c r="BM806" s="229">
        <v>16</v>
      </c>
    </row>
    <row r="807" spans="1:65">
      <c r="A807" s="29"/>
      <c r="B807" s="19">
        <v>1</v>
      </c>
      <c r="C807" s="9">
        <v>4</v>
      </c>
      <c r="D807" s="23">
        <v>9.290350766666667E-3</v>
      </c>
      <c r="E807" s="215"/>
      <c r="F807" s="216"/>
      <c r="G807" s="216"/>
      <c r="H807" s="216"/>
      <c r="I807" s="216"/>
      <c r="J807" s="216"/>
      <c r="K807" s="216"/>
      <c r="L807" s="216"/>
      <c r="M807" s="216"/>
      <c r="N807" s="216"/>
      <c r="O807" s="216"/>
      <c r="P807" s="216"/>
      <c r="Q807" s="216"/>
      <c r="R807" s="216"/>
      <c r="S807" s="216"/>
      <c r="T807" s="216"/>
      <c r="U807" s="216"/>
      <c r="V807" s="216"/>
      <c r="W807" s="216"/>
      <c r="X807" s="216"/>
      <c r="Y807" s="216"/>
      <c r="Z807" s="216"/>
      <c r="AA807" s="216"/>
      <c r="AB807" s="216"/>
      <c r="AC807" s="216"/>
      <c r="AD807" s="216"/>
      <c r="AE807" s="216"/>
      <c r="AF807" s="216"/>
      <c r="AG807" s="216"/>
      <c r="AH807" s="216"/>
      <c r="AI807" s="216"/>
      <c r="AJ807" s="216"/>
      <c r="AK807" s="216"/>
      <c r="AL807" s="216"/>
      <c r="AM807" s="216"/>
      <c r="AN807" s="216"/>
      <c r="AO807" s="216"/>
      <c r="AP807" s="216"/>
      <c r="AQ807" s="216"/>
      <c r="AR807" s="216"/>
      <c r="AS807" s="216"/>
      <c r="AT807" s="216"/>
      <c r="AU807" s="216"/>
      <c r="AV807" s="216"/>
      <c r="AW807" s="216"/>
      <c r="AX807" s="216"/>
      <c r="AY807" s="216"/>
      <c r="AZ807" s="216"/>
      <c r="BA807" s="216"/>
      <c r="BB807" s="216"/>
      <c r="BC807" s="216"/>
      <c r="BD807" s="216"/>
      <c r="BE807" s="216"/>
      <c r="BF807" s="216"/>
      <c r="BG807" s="216"/>
      <c r="BH807" s="216"/>
      <c r="BI807" s="216"/>
      <c r="BJ807" s="216"/>
      <c r="BK807" s="216"/>
      <c r="BL807" s="216"/>
      <c r="BM807" s="229">
        <v>9.2344271500000002E-3</v>
      </c>
    </row>
    <row r="808" spans="1:65">
      <c r="A808" s="29"/>
      <c r="B808" s="19">
        <v>1</v>
      </c>
      <c r="C808" s="9">
        <v>5</v>
      </c>
      <c r="D808" s="23">
        <v>9.2863226666666659E-3</v>
      </c>
      <c r="E808" s="215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6"/>
      <c r="AT808" s="216"/>
      <c r="AU808" s="216"/>
      <c r="AV808" s="216"/>
      <c r="AW808" s="216"/>
      <c r="AX808" s="216"/>
      <c r="AY808" s="216"/>
      <c r="AZ808" s="216"/>
      <c r="BA808" s="216"/>
      <c r="BB808" s="216"/>
      <c r="BC808" s="216"/>
      <c r="BD808" s="216"/>
      <c r="BE808" s="216"/>
      <c r="BF808" s="216"/>
      <c r="BG808" s="216"/>
      <c r="BH808" s="216"/>
      <c r="BI808" s="216"/>
      <c r="BJ808" s="216"/>
      <c r="BK808" s="216"/>
      <c r="BL808" s="216"/>
      <c r="BM808" s="229">
        <v>14</v>
      </c>
    </row>
    <row r="809" spans="1:65">
      <c r="A809" s="29"/>
      <c r="B809" s="19">
        <v>1</v>
      </c>
      <c r="C809" s="9">
        <v>6</v>
      </c>
      <c r="D809" s="23">
        <v>9.0568270999999995E-3</v>
      </c>
      <c r="E809" s="215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6"/>
      <c r="T809" s="216"/>
      <c r="U809" s="216"/>
      <c r="V809" s="216"/>
      <c r="W809" s="216"/>
      <c r="X809" s="216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6"/>
      <c r="AT809" s="216"/>
      <c r="AU809" s="216"/>
      <c r="AV809" s="216"/>
      <c r="AW809" s="216"/>
      <c r="AX809" s="216"/>
      <c r="AY809" s="216"/>
      <c r="AZ809" s="216"/>
      <c r="BA809" s="216"/>
      <c r="BB809" s="216"/>
      <c r="BC809" s="216"/>
      <c r="BD809" s="216"/>
      <c r="BE809" s="216"/>
      <c r="BF809" s="216"/>
      <c r="BG809" s="216"/>
      <c r="BH809" s="216"/>
      <c r="BI809" s="216"/>
      <c r="BJ809" s="216"/>
      <c r="BK809" s="216"/>
      <c r="BL809" s="216"/>
      <c r="BM809" s="53"/>
    </row>
    <row r="810" spans="1:65">
      <c r="A810" s="29"/>
      <c r="B810" s="20" t="s">
        <v>267</v>
      </c>
      <c r="C810" s="12"/>
      <c r="D810" s="231">
        <v>9.2344271500000002E-3</v>
      </c>
      <c r="E810" s="215"/>
      <c r="F810" s="216"/>
      <c r="G810" s="216"/>
      <c r="H810" s="216"/>
      <c r="I810" s="216"/>
      <c r="J810" s="216"/>
      <c r="K810" s="216"/>
      <c r="L810" s="216"/>
      <c r="M810" s="216"/>
      <c r="N810" s="216"/>
      <c r="O810" s="216"/>
      <c r="P810" s="216"/>
      <c r="Q810" s="216"/>
      <c r="R810" s="216"/>
      <c r="S810" s="216"/>
      <c r="T810" s="216"/>
      <c r="U810" s="216"/>
      <c r="V810" s="216"/>
      <c r="W810" s="216"/>
      <c r="X810" s="216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6"/>
      <c r="AT810" s="216"/>
      <c r="AU810" s="216"/>
      <c r="AV810" s="216"/>
      <c r="AW810" s="216"/>
      <c r="AX810" s="216"/>
      <c r="AY810" s="216"/>
      <c r="AZ810" s="216"/>
      <c r="BA810" s="216"/>
      <c r="BB810" s="216"/>
      <c r="BC810" s="216"/>
      <c r="BD810" s="216"/>
      <c r="BE810" s="216"/>
      <c r="BF810" s="216"/>
      <c r="BG810" s="216"/>
      <c r="BH810" s="216"/>
      <c r="BI810" s="216"/>
      <c r="BJ810" s="216"/>
      <c r="BK810" s="216"/>
      <c r="BL810" s="216"/>
      <c r="BM810" s="53"/>
    </row>
    <row r="811" spans="1:65">
      <c r="A811" s="29"/>
      <c r="B811" s="3" t="s">
        <v>268</v>
      </c>
      <c r="C811" s="28"/>
      <c r="D811" s="23">
        <v>9.2883367166666665E-3</v>
      </c>
      <c r="E811" s="215"/>
      <c r="F811" s="216"/>
      <c r="G811" s="216"/>
      <c r="H811" s="216"/>
      <c r="I811" s="216"/>
      <c r="J811" s="216"/>
      <c r="K811" s="216"/>
      <c r="L811" s="216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6"/>
      <c r="AT811" s="216"/>
      <c r="AU811" s="216"/>
      <c r="AV811" s="216"/>
      <c r="AW811" s="216"/>
      <c r="AX811" s="216"/>
      <c r="AY811" s="216"/>
      <c r="AZ811" s="216"/>
      <c r="BA811" s="216"/>
      <c r="BB811" s="216"/>
      <c r="BC811" s="216"/>
      <c r="BD811" s="216"/>
      <c r="BE811" s="216"/>
      <c r="BF811" s="216"/>
      <c r="BG811" s="216"/>
      <c r="BH811" s="216"/>
      <c r="BI811" s="216"/>
      <c r="BJ811" s="216"/>
      <c r="BK811" s="216"/>
      <c r="BL811" s="216"/>
      <c r="BM811" s="53"/>
    </row>
    <row r="812" spans="1:65">
      <c r="A812" s="29"/>
      <c r="B812" s="3" t="s">
        <v>269</v>
      </c>
      <c r="C812" s="28"/>
      <c r="D812" s="23">
        <v>1.8902271014471897E-4</v>
      </c>
      <c r="E812" s="215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16"/>
      <c r="AT812" s="216"/>
      <c r="AU812" s="216"/>
      <c r="AV812" s="216"/>
      <c r="AW812" s="216"/>
      <c r="AX812" s="216"/>
      <c r="AY812" s="216"/>
      <c r="AZ812" s="216"/>
      <c r="BA812" s="216"/>
      <c r="BB812" s="216"/>
      <c r="BC812" s="216"/>
      <c r="BD812" s="216"/>
      <c r="BE812" s="216"/>
      <c r="BF812" s="216"/>
      <c r="BG812" s="216"/>
      <c r="BH812" s="216"/>
      <c r="BI812" s="216"/>
      <c r="BJ812" s="216"/>
      <c r="BK812" s="216"/>
      <c r="BL812" s="216"/>
      <c r="BM812" s="53"/>
    </row>
    <row r="813" spans="1:65">
      <c r="A813" s="29"/>
      <c r="B813" s="3" t="s">
        <v>87</v>
      </c>
      <c r="C813" s="28"/>
      <c r="D813" s="13">
        <v>2.0469348783017791E-2</v>
      </c>
      <c r="E813" s="15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9"/>
      <c r="B814" s="3" t="s">
        <v>270</v>
      </c>
      <c r="C814" s="28"/>
      <c r="D814" s="13">
        <v>0</v>
      </c>
      <c r="E814" s="15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9"/>
      <c r="B815" s="44" t="s">
        <v>271</v>
      </c>
      <c r="C815" s="45"/>
      <c r="D815" s="43" t="s">
        <v>272</v>
      </c>
      <c r="E815" s="15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B816" s="30"/>
      <c r="C816" s="20"/>
      <c r="D816" s="20"/>
      <c r="BM816" s="52"/>
    </row>
    <row r="817" spans="1:65" ht="15">
      <c r="B817" s="8" t="s">
        <v>493</v>
      </c>
      <c r="BM817" s="27" t="s">
        <v>67</v>
      </c>
    </row>
    <row r="818" spans="1:65" ht="15">
      <c r="A818" s="24" t="s">
        <v>60</v>
      </c>
      <c r="B818" s="18" t="s">
        <v>115</v>
      </c>
      <c r="C818" s="15" t="s">
        <v>116</v>
      </c>
      <c r="D818" s="16" t="s">
        <v>238</v>
      </c>
      <c r="E818" s="17" t="s">
        <v>238</v>
      </c>
      <c r="F818" s="17" t="s">
        <v>238</v>
      </c>
      <c r="G818" s="17" t="s">
        <v>238</v>
      </c>
      <c r="H818" s="17" t="s">
        <v>238</v>
      </c>
      <c r="I818" s="17" t="s">
        <v>238</v>
      </c>
      <c r="J818" s="17" t="s">
        <v>238</v>
      </c>
      <c r="K818" s="17" t="s">
        <v>238</v>
      </c>
      <c r="L818" s="17" t="s">
        <v>238</v>
      </c>
      <c r="M818" s="17" t="s">
        <v>238</v>
      </c>
      <c r="N818" s="17" t="s">
        <v>238</v>
      </c>
      <c r="O818" s="17" t="s">
        <v>238</v>
      </c>
      <c r="P818" s="17" t="s">
        <v>238</v>
      </c>
      <c r="Q818" s="17" t="s">
        <v>238</v>
      </c>
      <c r="R818" s="150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239</v>
      </c>
      <c r="C819" s="9" t="s">
        <v>239</v>
      </c>
      <c r="D819" s="148" t="s">
        <v>242</v>
      </c>
      <c r="E819" s="149" t="s">
        <v>243</v>
      </c>
      <c r="F819" s="149" t="s">
        <v>244</v>
      </c>
      <c r="G819" s="149" t="s">
        <v>246</v>
      </c>
      <c r="H819" s="149" t="s">
        <v>247</v>
      </c>
      <c r="I819" s="149" t="s">
        <v>248</v>
      </c>
      <c r="J819" s="149" t="s">
        <v>249</v>
      </c>
      <c r="K819" s="149" t="s">
        <v>250</v>
      </c>
      <c r="L819" s="149" t="s">
        <v>252</v>
      </c>
      <c r="M819" s="149" t="s">
        <v>253</v>
      </c>
      <c r="N819" s="149" t="s">
        <v>255</v>
      </c>
      <c r="O819" s="149" t="s">
        <v>273</v>
      </c>
      <c r="P819" s="149" t="s">
        <v>257</v>
      </c>
      <c r="Q819" s="149" t="s">
        <v>258</v>
      </c>
      <c r="R819" s="150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1</v>
      </c>
    </row>
    <row r="820" spans="1:65">
      <c r="A820" s="29"/>
      <c r="B820" s="19"/>
      <c r="C820" s="9"/>
      <c r="D820" s="10" t="s">
        <v>276</v>
      </c>
      <c r="E820" s="11" t="s">
        <v>275</v>
      </c>
      <c r="F820" s="11" t="s">
        <v>275</v>
      </c>
      <c r="G820" s="11" t="s">
        <v>275</v>
      </c>
      <c r="H820" s="11" t="s">
        <v>316</v>
      </c>
      <c r="I820" s="11" t="s">
        <v>276</v>
      </c>
      <c r="J820" s="11" t="s">
        <v>275</v>
      </c>
      <c r="K820" s="11" t="s">
        <v>276</v>
      </c>
      <c r="L820" s="11" t="s">
        <v>275</v>
      </c>
      <c r="M820" s="11" t="s">
        <v>275</v>
      </c>
      <c r="N820" s="11" t="s">
        <v>275</v>
      </c>
      <c r="O820" s="11" t="s">
        <v>275</v>
      </c>
      <c r="P820" s="11" t="s">
        <v>276</v>
      </c>
      <c r="Q820" s="11" t="s">
        <v>275</v>
      </c>
      <c r="R820" s="150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3</v>
      </c>
    </row>
    <row r="821" spans="1:65">
      <c r="A821" s="29"/>
      <c r="B821" s="19"/>
      <c r="C821" s="9"/>
      <c r="D821" s="25" t="s">
        <v>317</v>
      </c>
      <c r="E821" s="25" t="s">
        <v>120</v>
      </c>
      <c r="F821" s="25" t="s">
        <v>318</v>
      </c>
      <c r="G821" s="25" t="s">
        <v>317</v>
      </c>
      <c r="H821" s="25" t="s">
        <v>319</v>
      </c>
      <c r="I821" s="25" t="s">
        <v>317</v>
      </c>
      <c r="J821" s="25" t="s">
        <v>317</v>
      </c>
      <c r="K821" s="25" t="s">
        <v>319</v>
      </c>
      <c r="L821" s="25" t="s">
        <v>317</v>
      </c>
      <c r="M821" s="25" t="s">
        <v>317</v>
      </c>
      <c r="N821" s="25" t="s">
        <v>317</v>
      </c>
      <c r="O821" s="25" t="s">
        <v>317</v>
      </c>
      <c r="P821" s="25" t="s">
        <v>317</v>
      </c>
      <c r="Q821" s="25" t="s">
        <v>317</v>
      </c>
      <c r="R821" s="150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3</v>
      </c>
    </row>
    <row r="822" spans="1:65">
      <c r="A822" s="29"/>
      <c r="B822" s="18">
        <v>1</v>
      </c>
      <c r="C822" s="14">
        <v>1</v>
      </c>
      <c r="D822" s="227">
        <v>0.11119999999999999</v>
      </c>
      <c r="E822" s="228">
        <v>0.1</v>
      </c>
      <c r="F822" s="227">
        <v>0.10602924216049998</v>
      </c>
      <c r="G822" s="227">
        <v>0.11</v>
      </c>
      <c r="H822" s="227">
        <v>0.11</v>
      </c>
      <c r="I822" s="227">
        <v>0.105</v>
      </c>
      <c r="J822" s="228">
        <v>0.13</v>
      </c>
      <c r="K822" s="227">
        <v>0.11</v>
      </c>
      <c r="L822" s="227">
        <v>0.11</v>
      </c>
      <c r="M822" s="228">
        <v>0.12</v>
      </c>
      <c r="N822" s="227">
        <v>0.12</v>
      </c>
      <c r="O822" s="228">
        <v>0.1</v>
      </c>
      <c r="P822" s="227">
        <v>0.11</v>
      </c>
      <c r="Q822" s="227">
        <v>0.11</v>
      </c>
      <c r="R822" s="215"/>
      <c r="S822" s="216"/>
      <c r="T822" s="216"/>
      <c r="U822" s="216"/>
      <c r="V822" s="216"/>
      <c r="W822" s="216"/>
      <c r="X822" s="216"/>
      <c r="Y822" s="216"/>
      <c r="Z822" s="216"/>
      <c r="AA822" s="216"/>
      <c r="AB822" s="216"/>
      <c r="AC822" s="216"/>
      <c r="AD822" s="216"/>
      <c r="AE822" s="216"/>
      <c r="AF822" s="216"/>
      <c r="AG822" s="216"/>
      <c r="AH822" s="216"/>
      <c r="AI822" s="216"/>
      <c r="AJ822" s="216"/>
      <c r="AK822" s="216"/>
      <c r="AL822" s="216"/>
      <c r="AM822" s="216"/>
      <c r="AN822" s="216"/>
      <c r="AO822" s="216"/>
      <c r="AP822" s="216"/>
      <c r="AQ822" s="216"/>
      <c r="AR822" s="216"/>
      <c r="AS822" s="216"/>
      <c r="AT822" s="216"/>
      <c r="AU822" s="216"/>
      <c r="AV822" s="216"/>
      <c r="AW822" s="216"/>
      <c r="AX822" s="216"/>
      <c r="AY822" s="216"/>
      <c r="AZ822" s="216"/>
      <c r="BA822" s="216"/>
      <c r="BB822" s="216"/>
      <c r="BC822" s="216"/>
      <c r="BD822" s="216"/>
      <c r="BE822" s="216"/>
      <c r="BF822" s="216"/>
      <c r="BG822" s="216"/>
      <c r="BH822" s="216"/>
      <c r="BI822" s="216"/>
      <c r="BJ822" s="216"/>
      <c r="BK822" s="216"/>
      <c r="BL822" s="216"/>
      <c r="BM822" s="229">
        <v>1</v>
      </c>
    </row>
    <row r="823" spans="1:65">
      <c r="A823" s="29"/>
      <c r="B823" s="19">
        <v>1</v>
      </c>
      <c r="C823" s="9">
        <v>2</v>
      </c>
      <c r="D823" s="23">
        <v>0.1104</v>
      </c>
      <c r="E823" s="230">
        <v>0.1</v>
      </c>
      <c r="F823" s="23">
        <v>0.10777109314470666</v>
      </c>
      <c r="G823" s="23">
        <v>0.11</v>
      </c>
      <c r="H823" s="23">
        <v>0.11</v>
      </c>
      <c r="I823" s="23">
        <v>0.107</v>
      </c>
      <c r="J823" s="230">
        <v>0.11</v>
      </c>
      <c r="K823" s="23">
        <v>0.11</v>
      </c>
      <c r="L823" s="23">
        <v>0.11</v>
      </c>
      <c r="M823" s="230">
        <v>0.12</v>
      </c>
      <c r="N823" s="23">
        <v>0.11</v>
      </c>
      <c r="O823" s="230">
        <v>0.1</v>
      </c>
      <c r="P823" s="23">
        <v>0.11</v>
      </c>
      <c r="Q823" s="23">
        <v>0.11</v>
      </c>
      <c r="R823" s="215"/>
      <c r="S823" s="216"/>
      <c r="T823" s="216"/>
      <c r="U823" s="216"/>
      <c r="V823" s="216"/>
      <c r="W823" s="216"/>
      <c r="X823" s="216"/>
      <c r="Y823" s="216"/>
      <c r="Z823" s="216"/>
      <c r="AA823" s="216"/>
      <c r="AB823" s="216"/>
      <c r="AC823" s="216"/>
      <c r="AD823" s="216"/>
      <c r="AE823" s="216"/>
      <c r="AF823" s="216"/>
      <c r="AG823" s="216"/>
      <c r="AH823" s="216"/>
      <c r="AI823" s="216"/>
      <c r="AJ823" s="216"/>
      <c r="AK823" s="216"/>
      <c r="AL823" s="216"/>
      <c r="AM823" s="216"/>
      <c r="AN823" s="216"/>
      <c r="AO823" s="216"/>
      <c r="AP823" s="216"/>
      <c r="AQ823" s="216"/>
      <c r="AR823" s="216"/>
      <c r="AS823" s="216"/>
      <c r="AT823" s="216"/>
      <c r="AU823" s="216"/>
      <c r="AV823" s="216"/>
      <c r="AW823" s="216"/>
      <c r="AX823" s="216"/>
      <c r="AY823" s="216"/>
      <c r="AZ823" s="216"/>
      <c r="BA823" s="216"/>
      <c r="BB823" s="216"/>
      <c r="BC823" s="216"/>
      <c r="BD823" s="216"/>
      <c r="BE823" s="216"/>
      <c r="BF823" s="216"/>
      <c r="BG823" s="216"/>
      <c r="BH823" s="216"/>
      <c r="BI823" s="216"/>
      <c r="BJ823" s="216"/>
      <c r="BK823" s="216"/>
      <c r="BL823" s="216"/>
      <c r="BM823" s="229" t="e">
        <v>#N/A</v>
      </c>
    </row>
    <row r="824" spans="1:65">
      <c r="A824" s="29"/>
      <c r="B824" s="19">
        <v>1</v>
      </c>
      <c r="C824" s="9">
        <v>3</v>
      </c>
      <c r="D824" s="23">
        <v>0.11130000000000001</v>
      </c>
      <c r="E824" s="230">
        <v>0.1</v>
      </c>
      <c r="F824" s="23">
        <v>0.1103344150899333</v>
      </c>
      <c r="G824" s="23">
        <v>0.11</v>
      </c>
      <c r="H824" s="23">
        <v>0.11</v>
      </c>
      <c r="I824" s="234">
        <v>0.11299999999999999</v>
      </c>
      <c r="J824" s="230">
        <v>0.11</v>
      </c>
      <c r="K824" s="23">
        <v>0.11</v>
      </c>
      <c r="L824" s="23">
        <v>0.11</v>
      </c>
      <c r="M824" s="230">
        <v>0.12</v>
      </c>
      <c r="N824" s="23">
        <v>0.12</v>
      </c>
      <c r="O824" s="230">
        <v>0.11</v>
      </c>
      <c r="P824" s="23">
        <v>0.11</v>
      </c>
      <c r="Q824" s="23">
        <v>0.12</v>
      </c>
      <c r="R824" s="215"/>
      <c r="S824" s="216"/>
      <c r="T824" s="216"/>
      <c r="U824" s="216"/>
      <c r="V824" s="216"/>
      <c r="W824" s="216"/>
      <c r="X824" s="216"/>
      <c r="Y824" s="216"/>
      <c r="Z824" s="216"/>
      <c r="AA824" s="216"/>
      <c r="AB824" s="216"/>
      <c r="AC824" s="216"/>
      <c r="AD824" s="216"/>
      <c r="AE824" s="216"/>
      <c r="AF824" s="216"/>
      <c r="AG824" s="216"/>
      <c r="AH824" s="216"/>
      <c r="AI824" s="216"/>
      <c r="AJ824" s="216"/>
      <c r="AK824" s="216"/>
      <c r="AL824" s="216"/>
      <c r="AM824" s="216"/>
      <c r="AN824" s="216"/>
      <c r="AO824" s="216"/>
      <c r="AP824" s="216"/>
      <c r="AQ824" s="216"/>
      <c r="AR824" s="216"/>
      <c r="AS824" s="216"/>
      <c r="AT824" s="216"/>
      <c r="AU824" s="216"/>
      <c r="AV824" s="216"/>
      <c r="AW824" s="216"/>
      <c r="AX824" s="216"/>
      <c r="AY824" s="216"/>
      <c r="AZ824" s="216"/>
      <c r="BA824" s="216"/>
      <c r="BB824" s="216"/>
      <c r="BC824" s="216"/>
      <c r="BD824" s="216"/>
      <c r="BE824" s="216"/>
      <c r="BF824" s="216"/>
      <c r="BG824" s="216"/>
      <c r="BH824" s="216"/>
      <c r="BI824" s="216"/>
      <c r="BJ824" s="216"/>
      <c r="BK824" s="216"/>
      <c r="BL824" s="216"/>
      <c r="BM824" s="229">
        <v>16</v>
      </c>
    </row>
    <row r="825" spans="1:65">
      <c r="A825" s="29"/>
      <c r="B825" s="19">
        <v>1</v>
      </c>
      <c r="C825" s="9">
        <v>4</v>
      </c>
      <c r="D825" s="23">
        <v>0.10759999999999999</v>
      </c>
      <c r="E825" s="230">
        <v>0.1</v>
      </c>
      <c r="F825" s="23">
        <v>0.10851228779538667</v>
      </c>
      <c r="G825" s="23">
        <v>0.11</v>
      </c>
      <c r="H825" s="23">
        <v>0.11</v>
      </c>
      <c r="I825" s="23">
        <v>0.104</v>
      </c>
      <c r="J825" s="230">
        <v>0.12</v>
      </c>
      <c r="K825" s="23">
        <v>0.11</v>
      </c>
      <c r="L825" s="23">
        <v>0.11</v>
      </c>
      <c r="M825" s="230">
        <v>0.12</v>
      </c>
      <c r="N825" s="23">
        <v>0.11</v>
      </c>
      <c r="O825" s="230">
        <v>0.1</v>
      </c>
      <c r="P825" s="23">
        <v>0.11</v>
      </c>
      <c r="Q825" s="23">
        <v>0.11</v>
      </c>
      <c r="R825" s="215"/>
      <c r="S825" s="216"/>
      <c r="T825" s="216"/>
      <c r="U825" s="216"/>
      <c r="V825" s="216"/>
      <c r="W825" s="216"/>
      <c r="X825" s="216"/>
      <c r="Y825" s="216"/>
      <c r="Z825" s="216"/>
      <c r="AA825" s="216"/>
      <c r="AB825" s="216"/>
      <c r="AC825" s="216"/>
      <c r="AD825" s="216"/>
      <c r="AE825" s="216"/>
      <c r="AF825" s="216"/>
      <c r="AG825" s="216"/>
      <c r="AH825" s="216"/>
      <c r="AI825" s="216"/>
      <c r="AJ825" s="216"/>
      <c r="AK825" s="216"/>
      <c r="AL825" s="216"/>
      <c r="AM825" s="216"/>
      <c r="AN825" s="216"/>
      <c r="AO825" s="216"/>
      <c r="AP825" s="216"/>
      <c r="AQ825" s="216"/>
      <c r="AR825" s="216"/>
      <c r="AS825" s="216"/>
      <c r="AT825" s="216"/>
      <c r="AU825" s="216"/>
      <c r="AV825" s="216"/>
      <c r="AW825" s="216"/>
      <c r="AX825" s="216"/>
      <c r="AY825" s="216"/>
      <c r="AZ825" s="216"/>
      <c r="BA825" s="216"/>
      <c r="BB825" s="216"/>
      <c r="BC825" s="216"/>
      <c r="BD825" s="216"/>
      <c r="BE825" s="216"/>
      <c r="BF825" s="216"/>
      <c r="BG825" s="216"/>
      <c r="BH825" s="216"/>
      <c r="BI825" s="216"/>
      <c r="BJ825" s="216"/>
      <c r="BK825" s="216"/>
      <c r="BL825" s="216"/>
      <c r="BM825" s="229">
        <v>0.11029667615035765</v>
      </c>
    </row>
    <row r="826" spans="1:65">
      <c r="A826" s="29"/>
      <c r="B826" s="19">
        <v>1</v>
      </c>
      <c r="C826" s="9">
        <v>5</v>
      </c>
      <c r="D826" s="23">
        <v>0.11119999999999999</v>
      </c>
      <c r="E826" s="230">
        <v>0.1</v>
      </c>
      <c r="F826" s="23">
        <v>0.1114784584649</v>
      </c>
      <c r="G826" s="23">
        <v>0.11</v>
      </c>
      <c r="H826" s="23">
        <v>0.11</v>
      </c>
      <c r="I826" s="23">
        <v>0.105</v>
      </c>
      <c r="J826" s="230">
        <v>0.12</v>
      </c>
      <c r="K826" s="23">
        <v>0.11</v>
      </c>
      <c r="L826" s="23">
        <v>0.11</v>
      </c>
      <c r="M826" s="230">
        <v>0.12</v>
      </c>
      <c r="N826" s="23">
        <v>0.12</v>
      </c>
      <c r="O826" s="230">
        <v>0.11</v>
      </c>
      <c r="P826" s="23">
        <v>0.11</v>
      </c>
      <c r="Q826" s="23">
        <v>0.11</v>
      </c>
      <c r="R826" s="215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  <c r="AE826" s="216"/>
      <c r="AF826" s="216"/>
      <c r="AG826" s="216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6"/>
      <c r="AT826" s="216"/>
      <c r="AU826" s="216"/>
      <c r="AV826" s="216"/>
      <c r="AW826" s="216"/>
      <c r="AX826" s="216"/>
      <c r="AY826" s="216"/>
      <c r="AZ826" s="216"/>
      <c r="BA826" s="216"/>
      <c r="BB826" s="216"/>
      <c r="BC826" s="216"/>
      <c r="BD826" s="216"/>
      <c r="BE826" s="216"/>
      <c r="BF826" s="216"/>
      <c r="BG826" s="216"/>
      <c r="BH826" s="216"/>
      <c r="BI826" s="216"/>
      <c r="BJ826" s="216"/>
      <c r="BK826" s="216"/>
      <c r="BL826" s="216"/>
      <c r="BM826" s="229">
        <v>167</v>
      </c>
    </row>
    <row r="827" spans="1:65">
      <c r="A827" s="29"/>
      <c r="B827" s="19">
        <v>1</v>
      </c>
      <c r="C827" s="9">
        <v>6</v>
      </c>
      <c r="D827" s="23">
        <v>0.11019999999999999</v>
      </c>
      <c r="E827" s="230">
        <v>0.1</v>
      </c>
      <c r="F827" s="23">
        <v>0.10937507236603336</v>
      </c>
      <c r="G827" s="23">
        <v>0.11</v>
      </c>
      <c r="H827" s="23">
        <v>0.11</v>
      </c>
      <c r="I827" s="23">
        <v>0.106</v>
      </c>
      <c r="J827" s="230">
        <v>0.12</v>
      </c>
      <c r="K827" s="23">
        <v>0.11</v>
      </c>
      <c r="L827" s="23">
        <v>0.11</v>
      </c>
      <c r="M827" s="230">
        <v>0.12</v>
      </c>
      <c r="N827" s="23">
        <v>0.11</v>
      </c>
      <c r="O827" s="230">
        <v>0.1</v>
      </c>
      <c r="P827" s="23">
        <v>0.11</v>
      </c>
      <c r="Q827" s="23">
        <v>0.12</v>
      </c>
      <c r="R827" s="215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G827" s="216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6"/>
      <c r="AT827" s="216"/>
      <c r="AU827" s="216"/>
      <c r="AV827" s="216"/>
      <c r="AW827" s="216"/>
      <c r="AX827" s="216"/>
      <c r="AY827" s="216"/>
      <c r="AZ827" s="216"/>
      <c r="BA827" s="216"/>
      <c r="BB827" s="216"/>
      <c r="BC827" s="216"/>
      <c r="BD827" s="216"/>
      <c r="BE827" s="216"/>
      <c r="BF827" s="216"/>
      <c r="BG827" s="216"/>
      <c r="BH827" s="216"/>
      <c r="BI827" s="216"/>
      <c r="BJ827" s="216"/>
      <c r="BK827" s="216"/>
      <c r="BL827" s="216"/>
      <c r="BM827" s="53"/>
    </row>
    <row r="828" spans="1:65">
      <c r="A828" s="29"/>
      <c r="B828" s="20" t="s">
        <v>267</v>
      </c>
      <c r="C828" s="12"/>
      <c r="D828" s="231">
        <v>0.11031666666666666</v>
      </c>
      <c r="E828" s="231">
        <v>9.9999999999999992E-2</v>
      </c>
      <c r="F828" s="231">
        <v>0.10891676150357667</v>
      </c>
      <c r="G828" s="231">
        <v>0.11</v>
      </c>
      <c r="H828" s="231">
        <v>0.11</v>
      </c>
      <c r="I828" s="231">
        <v>0.10666666666666665</v>
      </c>
      <c r="J828" s="231">
        <v>0.11833333333333333</v>
      </c>
      <c r="K828" s="231">
        <v>0.11</v>
      </c>
      <c r="L828" s="231">
        <v>0.11</v>
      </c>
      <c r="M828" s="231">
        <v>0.12</v>
      </c>
      <c r="N828" s="231">
        <v>0.11499999999999999</v>
      </c>
      <c r="O828" s="231">
        <v>0.10333333333333333</v>
      </c>
      <c r="P828" s="231">
        <v>0.11</v>
      </c>
      <c r="Q828" s="231">
        <v>0.11333333333333333</v>
      </c>
      <c r="R828" s="215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G828" s="216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6"/>
      <c r="AT828" s="216"/>
      <c r="AU828" s="216"/>
      <c r="AV828" s="216"/>
      <c r="AW828" s="216"/>
      <c r="AX828" s="216"/>
      <c r="AY828" s="216"/>
      <c r="AZ828" s="216"/>
      <c r="BA828" s="216"/>
      <c r="BB828" s="216"/>
      <c r="BC828" s="216"/>
      <c r="BD828" s="216"/>
      <c r="BE828" s="216"/>
      <c r="BF828" s="216"/>
      <c r="BG828" s="216"/>
      <c r="BH828" s="216"/>
      <c r="BI828" s="216"/>
      <c r="BJ828" s="216"/>
      <c r="BK828" s="216"/>
      <c r="BL828" s="216"/>
      <c r="BM828" s="53"/>
    </row>
    <row r="829" spans="1:65">
      <c r="A829" s="29"/>
      <c r="B829" s="3" t="s">
        <v>268</v>
      </c>
      <c r="C829" s="28"/>
      <c r="D829" s="23">
        <v>0.1108</v>
      </c>
      <c r="E829" s="23">
        <v>0.1</v>
      </c>
      <c r="F829" s="23">
        <v>0.10894368008071001</v>
      </c>
      <c r="G829" s="23">
        <v>0.11</v>
      </c>
      <c r="H829" s="23">
        <v>0.11</v>
      </c>
      <c r="I829" s="23">
        <v>0.1055</v>
      </c>
      <c r="J829" s="23">
        <v>0.12</v>
      </c>
      <c r="K829" s="23">
        <v>0.11</v>
      </c>
      <c r="L829" s="23">
        <v>0.11</v>
      </c>
      <c r="M829" s="23">
        <v>0.12</v>
      </c>
      <c r="N829" s="23">
        <v>0.11499999999999999</v>
      </c>
      <c r="O829" s="23">
        <v>0.1</v>
      </c>
      <c r="P829" s="23">
        <v>0.11</v>
      </c>
      <c r="Q829" s="23">
        <v>0.11</v>
      </c>
      <c r="R829" s="215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53"/>
    </row>
    <row r="830" spans="1:65">
      <c r="A830" s="29"/>
      <c r="B830" s="3" t="s">
        <v>269</v>
      </c>
      <c r="C830" s="28"/>
      <c r="D830" s="23">
        <v>1.4091368516459572E-3</v>
      </c>
      <c r="E830" s="23">
        <v>1.5202354861220293E-17</v>
      </c>
      <c r="F830" s="23">
        <v>1.9285229988249379E-3</v>
      </c>
      <c r="G830" s="23">
        <v>0</v>
      </c>
      <c r="H830" s="23">
        <v>0</v>
      </c>
      <c r="I830" s="23">
        <v>3.2659863237109016E-3</v>
      </c>
      <c r="J830" s="23">
        <v>7.5277265270908104E-3</v>
      </c>
      <c r="K830" s="23">
        <v>0</v>
      </c>
      <c r="L830" s="23">
        <v>0</v>
      </c>
      <c r="M830" s="23">
        <v>0</v>
      </c>
      <c r="N830" s="23">
        <v>5.4772255750516587E-3</v>
      </c>
      <c r="O830" s="23">
        <v>5.1639777949432199E-3</v>
      </c>
      <c r="P830" s="23">
        <v>0</v>
      </c>
      <c r="Q830" s="23">
        <v>5.1639777949432199E-3</v>
      </c>
      <c r="R830" s="215"/>
      <c r="S830" s="216"/>
      <c r="T830" s="216"/>
      <c r="U830" s="216"/>
      <c r="V830" s="216"/>
      <c r="W830" s="216"/>
      <c r="X830" s="216"/>
      <c r="Y830" s="216"/>
      <c r="Z830" s="216"/>
      <c r="AA830" s="216"/>
      <c r="AB830" s="216"/>
      <c r="AC830" s="216"/>
      <c r="AD830" s="216"/>
      <c r="AE830" s="216"/>
      <c r="AF830" s="216"/>
      <c r="AG830" s="216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6"/>
      <c r="AT830" s="216"/>
      <c r="AU830" s="216"/>
      <c r="AV830" s="216"/>
      <c r="AW830" s="216"/>
      <c r="AX830" s="216"/>
      <c r="AY830" s="216"/>
      <c r="AZ830" s="216"/>
      <c r="BA830" s="216"/>
      <c r="BB830" s="216"/>
      <c r="BC830" s="216"/>
      <c r="BD830" s="216"/>
      <c r="BE830" s="216"/>
      <c r="BF830" s="216"/>
      <c r="BG830" s="216"/>
      <c r="BH830" s="216"/>
      <c r="BI830" s="216"/>
      <c r="BJ830" s="216"/>
      <c r="BK830" s="216"/>
      <c r="BL830" s="216"/>
      <c r="BM830" s="53"/>
    </row>
    <row r="831" spans="1:65">
      <c r="A831" s="29"/>
      <c r="B831" s="3" t="s">
        <v>87</v>
      </c>
      <c r="C831" s="28"/>
      <c r="D831" s="13">
        <v>1.2773562637672977E-2</v>
      </c>
      <c r="E831" s="13">
        <v>1.5202354861220294E-16</v>
      </c>
      <c r="F831" s="13">
        <v>1.7706393140982327E-2</v>
      </c>
      <c r="G831" s="13">
        <v>0</v>
      </c>
      <c r="H831" s="13">
        <v>0</v>
      </c>
      <c r="I831" s="13">
        <v>3.0618621784789708E-2</v>
      </c>
      <c r="J831" s="13">
        <v>6.3614590369781496E-2</v>
      </c>
      <c r="K831" s="13">
        <v>0</v>
      </c>
      <c r="L831" s="13">
        <v>0</v>
      </c>
      <c r="M831" s="13">
        <v>0</v>
      </c>
      <c r="N831" s="13">
        <v>4.7628048478710078E-2</v>
      </c>
      <c r="O831" s="13">
        <v>4.9973978660740839E-2</v>
      </c>
      <c r="P831" s="13">
        <v>0</v>
      </c>
      <c r="Q831" s="13">
        <v>4.5564509955381353E-2</v>
      </c>
      <c r="R831" s="150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9"/>
      <c r="B832" s="3" t="s">
        <v>270</v>
      </c>
      <c r="C832" s="28"/>
      <c r="D832" s="13">
        <v>1.8124314355372206E-4</v>
      </c>
      <c r="E832" s="13">
        <v>-9.3354364879691509E-2</v>
      </c>
      <c r="F832" s="13">
        <v>-1.2510935913425669E-2</v>
      </c>
      <c r="G832" s="13">
        <v>-2.6898013676606158E-3</v>
      </c>
      <c r="H832" s="13">
        <v>-2.6898013676606158E-3</v>
      </c>
      <c r="I832" s="13">
        <v>-3.2911322538337728E-2</v>
      </c>
      <c r="J832" s="13">
        <v>7.2864001559031832E-2</v>
      </c>
      <c r="K832" s="13">
        <v>-2.6898013676606158E-3</v>
      </c>
      <c r="L832" s="13">
        <v>-2.6898013676606158E-3</v>
      </c>
      <c r="M832" s="13">
        <v>8.7974762144370278E-2</v>
      </c>
      <c r="N832" s="13">
        <v>4.264248038835472E-2</v>
      </c>
      <c r="O832" s="13">
        <v>-6.3132843709014508E-2</v>
      </c>
      <c r="P832" s="13">
        <v>-2.6898013676606158E-3</v>
      </c>
      <c r="Q832" s="13">
        <v>2.7531719803016275E-2</v>
      </c>
      <c r="R832" s="150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9"/>
      <c r="B833" s="44" t="s">
        <v>271</v>
      </c>
      <c r="C833" s="45"/>
      <c r="D833" s="43">
        <v>0.2</v>
      </c>
      <c r="E833" s="43" t="s">
        <v>272</v>
      </c>
      <c r="F833" s="43">
        <v>0.67</v>
      </c>
      <c r="G833" s="43">
        <v>0</v>
      </c>
      <c r="H833" s="43">
        <v>0</v>
      </c>
      <c r="I833" s="43">
        <v>2.0699999999999998</v>
      </c>
      <c r="J833" s="43">
        <v>5.19</v>
      </c>
      <c r="K833" s="43">
        <v>0</v>
      </c>
      <c r="L833" s="43">
        <v>0</v>
      </c>
      <c r="M833" s="43">
        <v>6.22</v>
      </c>
      <c r="N833" s="43">
        <v>3.11</v>
      </c>
      <c r="O833" s="43">
        <v>4.1500000000000004</v>
      </c>
      <c r="P833" s="43">
        <v>0</v>
      </c>
      <c r="Q833" s="43">
        <v>2.0699999999999998</v>
      </c>
      <c r="R833" s="150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B834" s="30" t="s">
        <v>323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BM834" s="52"/>
    </row>
    <row r="835" spans="1:65">
      <c r="BM835" s="52"/>
    </row>
    <row r="836" spans="1:65" ht="15">
      <c r="B836" s="8" t="s">
        <v>623</v>
      </c>
      <c r="BM836" s="27" t="s">
        <v>67</v>
      </c>
    </row>
    <row r="837" spans="1:65" ht="15">
      <c r="A837" s="24" t="s">
        <v>6</v>
      </c>
      <c r="B837" s="18" t="s">
        <v>115</v>
      </c>
      <c r="C837" s="15" t="s">
        <v>116</v>
      </c>
      <c r="D837" s="16" t="s">
        <v>238</v>
      </c>
      <c r="E837" s="17" t="s">
        <v>238</v>
      </c>
      <c r="F837" s="17" t="s">
        <v>238</v>
      </c>
      <c r="G837" s="17" t="s">
        <v>238</v>
      </c>
      <c r="H837" s="17" t="s">
        <v>238</v>
      </c>
      <c r="I837" s="17" t="s">
        <v>238</v>
      </c>
      <c r="J837" s="17" t="s">
        <v>238</v>
      </c>
      <c r="K837" s="17" t="s">
        <v>238</v>
      </c>
      <c r="L837" s="17" t="s">
        <v>238</v>
      </c>
      <c r="M837" s="17" t="s">
        <v>238</v>
      </c>
      <c r="N837" s="17" t="s">
        <v>238</v>
      </c>
      <c r="O837" s="17" t="s">
        <v>238</v>
      </c>
      <c r="P837" s="17" t="s">
        <v>238</v>
      </c>
      <c r="Q837" s="17" t="s">
        <v>238</v>
      </c>
      <c r="R837" s="17" t="s">
        <v>238</v>
      </c>
      <c r="S837" s="17" t="s">
        <v>238</v>
      </c>
      <c r="T837" s="17" t="s">
        <v>238</v>
      </c>
      <c r="U837" s="17" t="s">
        <v>238</v>
      </c>
      <c r="V837" s="150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239</v>
      </c>
      <c r="C838" s="9" t="s">
        <v>239</v>
      </c>
      <c r="D838" s="148" t="s">
        <v>241</v>
      </c>
      <c r="E838" s="149" t="s">
        <v>242</v>
      </c>
      <c r="F838" s="149" t="s">
        <v>243</v>
      </c>
      <c r="G838" s="149" t="s">
        <v>244</v>
      </c>
      <c r="H838" s="149" t="s">
        <v>245</v>
      </c>
      <c r="I838" s="149" t="s">
        <v>246</v>
      </c>
      <c r="J838" s="149" t="s">
        <v>247</v>
      </c>
      <c r="K838" s="149" t="s">
        <v>248</v>
      </c>
      <c r="L838" s="149" t="s">
        <v>249</v>
      </c>
      <c r="M838" s="149" t="s">
        <v>250</v>
      </c>
      <c r="N838" s="149" t="s">
        <v>251</v>
      </c>
      <c r="O838" s="149" t="s">
        <v>252</v>
      </c>
      <c r="P838" s="149" t="s">
        <v>253</v>
      </c>
      <c r="Q838" s="149" t="s">
        <v>255</v>
      </c>
      <c r="R838" s="149" t="s">
        <v>273</v>
      </c>
      <c r="S838" s="149" t="s">
        <v>256</v>
      </c>
      <c r="T838" s="149" t="s">
        <v>257</v>
      </c>
      <c r="U838" s="149" t="s">
        <v>258</v>
      </c>
      <c r="V838" s="150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3</v>
      </c>
    </row>
    <row r="839" spans="1:65">
      <c r="A839" s="29"/>
      <c r="B839" s="19"/>
      <c r="C839" s="9"/>
      <c r="D839" s="10" t="s">
        <v>316</v>
      </c>
      <c r="E839" s="11" t="s">
        <v>276</v>
      </c>
      <c r="F839" s="11" t="s">
        <v>275</v>
      </c>
      <c r="G839" s="11" t="s">
        <v>275</v>
      </c>
      <c r="H839" s="11" t="s">
        <v>316</v>
      </c>
      <c r="I839" s="11" t="s">
        <v>275</v>
      </c>
      <c r="J839" s="11" t="s">
        <v>275</v>
      </c>
      <c r="K839" s="11" t="s">
        <v>276</v>
      </c>
      <c r="L839" s="11" t="s">
        <v>275</v>
      </c>
      <c r="M839" s="11" t="s">
        <v>276</v>
      </c>
      <c r="N839" s="11" t="s">
        <v>275</v>
      </c>
      <c r="O839" s="11" t="s">
        <v>275</v>
      </c>
      <c r="P839" s="11" t="s">
        <v>275</v>
      </c>
      <c r="Q839" s="11" t="s">
        <v>275</v>
      </c>
      <c r="R839" s="11" t="s">
        <v>275</v>
      </c>
      <c r="S839" s="11" t="s">
        <v>275</v>
      </c>
      <c r="T839" s="11" t="s">
        <v>276</v>
      </c>
      <c r="U839" s="11" t="s">
        <v>275</v>
      </c>
      <c r="V839" s="150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2</v>
      </c>
    </row>
    <row r="840" spans="1:65">
      <c r="A840" s="29"/>
      <c r="B840" s="19"/>
      <c r="C840" s="9"/>
      <c r="D840" s="25" t="s">
        <v>319</v>
      </c>
      <c r="E840" s="25" t="s">
        <v>317</v>
      </c>
      <c r="F840" s="25" t="s">
        <v>120</v>
      </c>
      <c r="G840" s="25" t="s">
        <v>318</v>
      </c>
      <c r="H840" s="25" t="s">
        <v>317</v>
      </c>
      <c r="I840" s="25" t="s">
        <v>317</v>
      </c>
      <c r="J840" s="25" t="s">
        <v>319</v>
      </c>
      <c r="K840" s="25" t="s">
        <v>317</v>
      </c>
      <c r="L840" s="25" t="s">
        <v>317</v>
      </c>
      <c r="M840" s="25" t="s">
        <v>319</v>
      </c>
      <c r="N840" s="25" t="s">
        <v>319</v>
      </c>
      <c r="O840" s="25" t="s">
        <v>317</v>
      </c>
      <c r="P840" s="25" t="s">
        <v>317</v>
      </c>
      <c r="Q840" s="25" t="s">
        <v>317</v>
      </c>
      <c r="R840" s="25" t="s">
        <v>317</v>
      </c>
      <c r="S840" s="25" t="s">
        <v>317</v>
      </c>
      <c r="T840" s="25" t="s">
        <v>317</v>
      </c>
      <c r="U840" s="25" t="s">
        <v>317</v>
      </c>
      <c r="V840" s="150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8">
        <v>1</v>
      </c>
      <c r="C841" s="14">
        <v>1</v>
      </c>
      <c r="D841" s="144">
        <v>0.81379999999999997</v>
      </c>
      <c r="E841" s="144">
        <v>0.21</v>
      </c>
      <c r="F841" s="21">
        <v>0.37</v>
      </c>
      <c r="G841" s="21">
        <v>0.35347503738357983</v>
      </c>
      <c r="H841" s="144" t="s">
        <v>107</v>
      </c>
      <c r="I841" s="144">
        <v>0.51</v>
      </c>
      <c r="J841" s="21">
        <v>0.32</v>
      </c>
      <c r="K841" s="144">
        <v>0.21</v>
      </c>
      <c r="L841" s="144" t="s">
        <v>291</v>
      </c>
      <c r="M841" s="21">
        <v>0.45</v>
      </c>
      <c r="N841" s="21">
        <v>0.36</v>
      </c>
      <c r="O841" s="21">
        <v>0.38700000000000001</v>
      </c>
      <c r="P841" s="21">
        <v>0.38800000000000001</v>
      </c>
      <c r="Q841" s="21">
        <v>0.373</v>
      </c>
      <c r="R841" s="21">
        <v>0.375</v>
      </c>
      <c r="S841" s="21">
        <v>0.40096619253333338</v>
      </c>
      <c r="T841" s="21">
        <v>0.34</v>
      </c>
      <c r="U841" s="21">
        <v>0.36</v>
      </c>
      <c r="V841" s="150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>
        <v>1</v>
      </c>
      <c r="C842" s="9">
        <v>2</v>
      </c>
      <c r="D842" s="145">
        <v>0.85399999999999998</v>
      </c>
      <c r="E842" s="145">
        <v>0.2</v>
      </c>
      <c r="F842" s="11">
        <v>0.35</v>
      </c>
      <c r="G842" s="11">
        <v>0.32021721105716516</v>
      </c>
      <c r="H842" s="145" t="s">
        <v>107</v>
      </c>
      <c r="I842" s="145">
        <v>0.47</v>
      </c>
      <c r="J842" s="11">
        <v>0.33</v>
      </c>
      <c r="K842" s="145">
        <v>0.19</v>
      </c>
      <c r="L842" s="146">
        <v>0.06</v>
      </c>
      <c r="M842" s="11">
        <v>0.43</v>
      </c>
      <c r="N842" s="11">
        <v>0.31</v>
      </c>
      <c r="O842" s="11">
        <v>0.38800000000000001</v>
      </c>
      <c r="P842" s="11">
        <v>0.35699999999999998</v>
      </c>
      <c r="Q842" s="11">
        <v>0.35299999999999998</v>
      </c>
      <c r="R842" s="11">
        <v>0.40300000000000002</v>
      </c>
      <c r="S842" s="11">
        <v>0.40831427189999997</v>
      </c>
      <c r="T842" s="11">
        <v>0.36</v>
      </c>
      <c r="U842" s="11">
        <v>0.39</v>
      </c>
      <c r="V842" s="150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e">
        <v>#N/A</v>
      </c>
    </row>
    <row r="843" spans="1:65">
      <c r="A843" s="29"/>
      <c r="B843" s="19">
        <v>1</v>
      </c>
      <c r="C843" s="9">
        <v>3</v>
      </c>
      <c r="D843" s="145">
        <v>0.94099999999999995</v>
      </c>
      <c r="E843" s="145">
        <v>0.2</v>
      </c>
      <c r="F843" s="11">
        <v>0.36</v>
      </c>
      <c r="G843" s="11">
        <v>0.34960616352971291</v>
      </c>
      <c r="H843" s="145" t="s">
        <v>107</v>
      </c>
      <c r="I843" s="145">
        <v>0.47</v>
      </c>
      <c r="J843" s="11">
        <v>0.32</v>
      </c>
      <c r="K843" s="146">
        <v>0.49</v>
      </c>
      <c r="L843" s="146">
        <v>0.86</v>
      </c>
      <c r="M843" s="11">
        <v>0.42</v>
      </c>
      <c r="N843" s="11">
        <v>0.32</v>
      </c>
      <c r="O843" s="11">
        <v>0.39200000000000002</v>
      </c>
      <c r="P843" s="11">
        <v>0.38900000000000001</v>
      </c>
      <c r="Q843" s="11">
        <v>0.34200000000000003</v>
      </c>
      <c r="R843" s="11">
        <v>0.38200000000000001</v>
      </c>
      <c r="S843" s="11">
        <v>0.40744338316666667</v>
      </c>
      <c r="T843" s="11">
        <v>0.35</v>
      </c>
      <c r="U843" s="11">
        <v>0.37</v>
      </c>
      <c r="V843" s="150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16</v>
      </c>
    </row>
    <row r="844" spans="1:65">
      <c r="A844" s="29"/>
      <c r="B844" s="19">
        <v>1</v>
      </c>
      <c r="C844" s="9">
        <v>4</v>
      </c>
      <c r="D844" s="145">
        <v>0.91139999999999999</v>
      </c>
      <c r="E844" s="145">
        <v>0.21</v>
      </c>
      <c r="F844" s="11">
        <v>0.4</v>
      </c>
      <c r="G844" s="11">
        <v>0.36125527552921938</v>
      </c>
      <c r="H844" s="145" t="s">
        <v>107</v>
      </c>
      <c r="I844" s="145">
        <v>0.48</v>
      </c>
      <c r="J844" s="11">
        <v>0.33</v>
      </c>
      <c r="K844" s="145">
        <v>0.22</v>
      </c>
      <c r="L844" s="11">
        <v>0.15</v>
      </c>
      <c r="M844" s="11">
        <v>0.43</v>
      </c>
      <c r="N844" s="11">
        <v>0.33</v>
      </c>
      <c r="O844" s="11">
        <v>0.39</v>
      </c>
      <c r="P844" s="11">
        <v>0.375</v>
      </c>
      <c r="Q844" s="11">
        <v>0.38900000000000001</v>
      </c>
      <c r="R844" s="11">
        <v>0.378</v>
      </c>
      <c r="S844" s="11">
        <v>0.40102715253333332</v>
      </c>
      <c r="T844" s="11">
        <v>0.32</v>
      </c>
      <c r="U844" s="11">
        <v>0.38</v>
      </c>
      <c r="V844" s="150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0.35179695519462767</v>
      </c>
    </row>
    <row r="845" spans="1:65">
      <c r="A845" s="29"/>
      <c r="B845" s="19">
        <v>1</v>
      </c>
      <c r="C845" s="9">
        <v>5</v>
      </c>
      <c r="D845" s="145">
        <v>0.81699999999999995</v>
      </c>
      <c r="E845" s="145">
        <v>0.25</v>
      </c>
      <c r="F845" s="11">
        <v>0.37</v>
      </c>
      <c r="G845" s="11">
        <v>0.36065457532778838</v>
      </c>
      <c r="H845" s="145" t="s">
        <v>107</v>
      </c>
      <c r="I845" s="145">
        <v>0.46</v>
      </c>
      <c r="J845" s="11">
        <v>0.32</v>
      </c>
      <c r="K845" s="145">
        <v>0.21</v>
      </c>
      <c r="L845" s="145" t="s">
        <v>291</v>
      </c>
      <c r="M845" s="11">
        <v>0.45</v>
      </c>
      <c r="N845" s="11">
        <v>0.32</v>
      </c>
      <c r="O845" s="11">
        <v>0.38</v>
      </c>
      <c r="P845" s="11">
        <v>0.38900000000000001</v>
      </c>
      <c r="Q845" s="11">
        <v>0.32800000000000001</v>
      </c>
      <c r="R845" s="11">
        <v>0.375</v>
      </c>
      <c r="S845" s="11">
        <v>0.39849909466666666</v>
      </c>
      <c r="T845" s="11">
        <v>0.32</v>
      </c>
      <c r="U845" s="11">
        <v>0.37</v>
      </c>
      <c r="V845" s="150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168</v>
      </c>
    </row>
    <row r="846" spans="1:65">
      <c r="A846" s="29"/>
      <c r="B846" s="19">
        <v>1</v>
      </c>
      <c r="C846" s="9">
        <v>6</v>
      </c>
      <c r="D846" s="145">
        <v>0.85989999999999989</v>
      </c>
      <c r="E846" s="145">
        <v>0.23</v>
      </c>
      <c r="F846" s="11">
        <v>0.37</v>
      </c>
      <c r="G846" s="11">
        <v>0.3091073102201583</v>
      </c>
      <c r="H846" s="145" t="s">
        <v>107</v>
      </c>
      <c r="I846" s="145">
        <v>0.5</v>
      </c>
      <c r="J846" s="11">
        <v>0.33</v>
      </c>
      <c r="K846" s="145">
        <v>0.2</v>
      </c>
      <c r="L846" s="145" t="s">
        <v>291</v>
      </c>
      <c r="M846" s="11">
        <v>0.42</v>
      </c>
      <c r="N846" s="11">
        <v>0.35</v>
      </c>
      <c r="O846" s="11">
        <v>0.38400000000000001</v>
      </c>
      <c r="P846" s="11">
        <v>0.38200000000000001</v>
      </c>
      <c r="Q846" s="11">
        <v>0.371</v>
      </c>
      <c r="R846" s="11">
        <v>0.35399999999999998</v>
      </c>
      <c r="S846" s="11">
        <v>0.40559683733333335</v>
      </c>
      <c r="T846" s="11">
        <v>0.35</v>
      </c>
      <c r="U846" s="11">
        <v>0.37</v>
      </c>
      <c r="V846" s="150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9"/>
      <c r="B847" s="20" t="s">
        <v>267</v>
      </c>
      <c r="C847" s="12"/>
      <c r="D847" s="22">
        <v>0.86618333333333331</v>
      </c>
      <c r="E847" s="22">
        <v>0.21666666666666667</v>
      </c>
      <c r="F847" s="22">
        <v>0.37000000000000005</v>
      </c>
      <c r="G847" s="22">
        <v>0.34238592884127067</v>
      </c>
      <c r="H847" s="22" t="s">
        <v>663</v>
      </c>
      <c r="I847" s="22">
        <v>0.48166666666666669</v>
      </c>
      <c r="J847" s="22">
        <v>0.32500000000000001</v>
      </c>
      <c r="K847" s="22">
        <v>0.25333333333333335</v>
      </c>
      <c r="L847" s="22">
        <v>0.35666666666666663</v>
      </c>
      <c r="M847" s="22">
        <v>0.43333333333333335</v>
      </c>
      <c r="N847" s="22">
        <v>0.33166666666666672</v>
      </c>
      <c r="O847" s="22">
        <v>0.38683333333333331</v>
      </c>
      <c r="P847" s="22">
        <v>0.37999999999999995</v>
      </c>
      <c r="Q847" s="22">
        <v>0.35933333333333334</v>
      </c>
      <c r="R847" s="22">
        <v>0.37783333333333341</v>
      </c>
      <c r="S847" s="22">
        <v>0.40364115535555561</v>
      </c>
      <c r="T847" s="22">
        <v>0.34</v>
      </c>
      <c r="U847" s="22">
        <v>0.37333333333333335</v>
      </c>
      <c r="V847" s="150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9"/>
      <c r="B848" s="3" t="s">
        <v>268</v>
      </c>
      <c r="C848" s="28"/>
      <c r="D848" s="11">
        <v>0.85694999999999988</v>
      </c>
      <c r="E848" s="11">
        <v>0.21</v>
      </c>
      <c r="F848" s="11">
        <v>0.37</v>
      </c>
      <c r="G848" s="11">
        <v>0.35154060045664637</v>
      </c>
      <c r="H848" s="11" t="s">
        <v>663</v>
      </c>
      <c r="I848" s="11">
        <v>0.47499999999999998</v>
      </c>
      <c r="J848" s="11">
        <v>0.32500000000000001</v>
      </c>
      <c r="K848" s="11">
        <v>0.21</v>
      </c>
      <c r="L848" s="11">
        <v>0.15</v>
      </c>
      <c r="M848" s="11">
        <v>0.43</v>
      </c>
      <c r="N848" s="11">
        <v>0.32500000000000001</v>
      </c>
      <c r="O848" s="11">
        <v>0.38750000000000001</v>
      </c>
      <c r="P848" s="11">
        <v>0.38500000000000001</v>
      </c>
      <c r="Q848" s="11">
        <v>0.36199999999999999</v>
      </c>
      <c r="R848" s="11">
        <v>0.3765</v>
      </c>
      <c r="S848" s="11">
        <v>0.40331199493333336</v>
      </c>
      <c r="T848" s="11">
        <v>0.34499999999999997</v>
      </c>
      <c r="U848" s="11">
        <v>0.37</v>
      </c>
      <c r="V848" s="150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9"/>
      <c r="B849" s="3" t="s">
        <v>269</v>
      </c>
      <c r="C849" s="28"/>
      <c r="D849" s="23">
        <v>5.0976481505363498E-2</v>
      </c>
      <c r="E849" s="23">
        <v>1.96638416050035E-2</v>
      </c>
      <c r="F849" s="23">
        <v>1.6733200530681523E-2</v>
      </c>
      <c r="G849" s="23">
        <v>2.2198262596966539E-2</v>
      </c>
      <c r="H849" s="23" t="s">
        <v>663</v>
      </c>
      <c r="I849" s="23">
        <v>1.940790217067952E-2</v>
      </c>
      <c r="J849" s="23">
        <v>5.4772255750516656E-3</v>
      </c>
      <c r="K849" s="23">
        <v>0.11639014849490768</v>
      </c>
      <c r="L849" s="23">
        <v>0.43821608064211126</v>
      </c>
      <c r="M849" s="23">
        <v>1.3662601021279476E-2</v>
      </c>
      <c r="N849" s="23">
        <v>1.9407902170679506E-2</v>
      </c>
      <c r="O849" s="23">
        <v>4.308905506815704E-3</v>
      </c>
      <c r="P849" s="23">
        <v>1.2521980673998834E-2</v>
      </c>
      <c r="Q849" s="23">
        <v>2.2473688319158171E-2</v>
      </c>
      <c r="R849" s="23">
        <v>1.5715173135115855E-2</v>
      </c>
      <c r="S849" s="23">
        <v>4.0136983331293084E-3</v>
      </c>
      <c r="T849" s="23">
        <v>1.6733200530681499E-2</v>
      </c>
      <c r="U849" s="23">
        <v>1.0327955589886455E-2</v>
      </c>
      <c r="V849" s="150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9"/>
      <c r="B850" s="3" t="s">
        <v>87</v>
      </c>
      <c r="C850" s="28"/>
      <c r="D850" s="13">
        <v>5.8851838339108543E-2</v>
      </c>
      <c r="E850" s="13">
        <v>9.0756192023093069E-2</v>
      </c>
      <c r="F850" s="13">
        <v>4.5224866299139244E-2</v>
      </c>
      <c r="G850" s="13">
        <v>6.4834038805542157E-2</v>
      </c>
      <c r="H850" s="13" t="s">
        <v>663</v>
      </c>
      <c r="I850" s="13">
        <v>4.0293222499680661E-2</v>
      </c>
      <c r="J850" s="13">
        <v>1.6853001769389739E-2</v>
      </c>
      <c r="K850" s="13">
        <v>0.45943479669042503</v>
      </c>
      <c r="L850" s="13">
        <v>1.228643216753583</v>
      </c>
      <c r="M850" s="13">
        <v>3.1529079279875714E-2</v>
      </c>
      <c r="N850" s="13">
        <v>5.8516287951797495E-2</v>
      </c>
      <c r="O850" s="13">
        <v>1.1138919879747619E-2</v>
      </c>
      <c r="P850" s="13">
        <v>3.2952580721049569E-2</v>
      </c>
      <c r="Q850" s="13">
        <v>6.2542731871497698E-2</v>
      </c>
      <c r="R850" s="13">
        <v>4.1592871111907855E-2</v>
      </c>
      <c r="S850" s="13">
        <v>9.9437291759651211E-3</v>
      </c>
      <c r="T850" s="13">
        <v>4.9215295678474991E-2</v>
      </c>
      <c r="U850" s="13">
        <v>2.7664166758624435E-2</v>
      </c>
      <c r="V850" s="150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9"/>
      <c r="B851" s="3" t="s">
        <v>270</v>
      </c>
      <c r="C851" s="28"/>
      <c r="D851" s="13">
        <v>1.462168363151771</v>
      </c>
      <c r="E851" s="13">
        <v>-0.3841144345697981</v>
      </c>
      <c r="F851" s="13">
        <v>5.1743042503883396E-2</v>
      </c>
      <c r="G851" s="13">
        <v>-2.6751301324226762E-2</v>
      </c>
      <c r="H851" s="13" t="s">
        <v>663</v>
      </c>
      <c r="I851" s="13">
        <v>0.36916098776406425</v>
      </c>
      <c r="J851" s="13">
        <v>-7.6171651854697098E-2</v>
      </c>
      <c r="K851" s="13">
        <v>-0.27988764657391774</v>
      </c>
      <c r="L851" s="13">
        <v>1.3842392323563102E-2</v>
      </c>
      <c r="M851" s="13">
        <v>0.2317711308604038</v>
      </c>
      <c r="N851" s="13">
        <v>-5.7221326764536951E-2</v>
      </c>
      <c r="O851" s="13">
        <v>9.9592613356537241E-2</v>
      </c>
      <c r="P851" s="13">
        <v>8.0168530139123284E-2</v>
      </c>
      <c r="Q851" s="13">
        <v>2.1422522359627161E-2</v>
      </c>
      <c r="R851" s="13">
        <v>7.4009674484821542E-2</v>
      </c>
      <c r="S851" s="13">
        <v>0.14736966706333687</v>
      </c>
      <c r="T851" s="13">
        <v>-3.3533420401836933E-2</v>
      </c>
      <c r="U851" s="13">
        <v>6.1218205048963359E-2</v>
      </c>
      <c r="V851" s="150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9"/>
      <c r="B852" s="44" t="s">
        <v>271</v>
      </c>
      <c r="C852" s="45"/>
      <c r="D852" s="43">
        <v>9.27</v>
      </c>
      <c r="E852" s="43">
        <v>2.9</v>
      </c>
      <c r="F852" s="43">
        <v>0.03</v>
      </c>
      <c r="G852" s="43">
        <v>0.55000000000000004</v>
      </c>
      <c r="H852" s="43">
        <v>2.4</v>
      </c>
      <c r="I852" s="43">
        <v>2.06</v>
      </c>
      <c r="J852" s="43">
        <v>0.87</v>
      </c>
      <c r="K852" s="43">
        <v>2.2200000000000002</v>
      </c>
      <c r="L852" s="43">
        <v>3.39</v>
      </c>
      <c r="M852" s="43">
        <v>1.1599999999999999</v>
      </c>
      <c r="N852" s="43">
        <v>0.75</v>
      </c>
      <c r="O852" s="43">
        <v>0.28000000000000003</v>
      </c>
      <c r="P852" s="43">
        <v>0.16</v>
      </c>
      <c r="Q852" s="43">
        <v>0.23</v>
      </c>
      <c r="R852" s="43">
        <v>0.12</v>
      </c>
      <c r="S852" s="43">
        <v>0.6</v>
      </c>
      <c r="T852" s="43">
        <v>0.59</v>
      </c>
      <c r="U852" s="43">
        <v>0.03</v>
      </c>
      <c r="V852" s="150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3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BM853" s="52"/>
    </row>
    <row r="854" spans="1:65" ht="15">
      <c r="B854" s="8" t="s">
        <v>624</v>
      </c>
      <c r="BM854" s="27" t="s">
        <v>67</v>
      </c>
    </row>
    <row r="855" spans="1:65" ht="15">
      <c r="A855" s="24" t="s">
        <v>9</v>
      </c>
      <c r="B855" s="18" t="s">
        <v>115</v>
      </c>
      <c r="C855" s="15" t="s">
        <v>116</v>
      </c>
      <c r="D855" s="16" t="s">
        <v>238</v>
      </c>
      <c r="E855" s="17" t="s">
        <v>238</v>
      </c>
      <c r="F855" s="17" t="s">
        <v>238</v>
      </c>
      <c r="G855" s="17" t="s">
        <v>238</v>
      </c>
      <c r="H855" s="17" t="s">
        <v>238</v>
      </c>
      <c r="I855" s="17" t="s">
        <v>238</v>
      </c>
      <c r="J855" s="17" t="s">
        <v>238</v>
      </c>
      <c r="K855" s="17" t="s">
        <v>238</v>
      </c>
      <c r="L855" s="17" t="s">
        <v>238</v>
      </c>
      <c r="M855" s="17" t="s">
        <v>238</v>
      </c>
      <c r="N855" s="17" t="s">
        <v>238</v>
      </c>
      <c r="O855" s="17" t="s">
        <v>238</v>
      </c>
      <c r="P855" s="17" t="s">
        <v>238</v>
      </c>
      <c r="Q855" s="17" t="s">
        <v>238</v>
      </c>
      <c r="R855" s="17" t="s">
        <v>238</v>
      </c>
      <c r="S855" s="17" t="s">
        <v>238</v>
      </c>
      <c r="T855" s="17" t="s">
        <v>238</v>
      </c>
      <c r="U855" s="150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239</v>
      </c>
      <c r="C856" s="9" t="s">
        <v>239</v>
      </c>
      <c r="D856" s="148" t="s">
        <v>241</v>
      </c>
      <c r="E856" s="149" t="s">
        <v>243</v>
      </c>
      <c r="F856" s="149" t="s">
        <v>244</v>
      </c>
      <c r="G856" s="149" t="s">
        <v>245</v>
      </c>
      <c r="H856" s="149" t="s">
        <v>246</v>
      </c>
      <c r="I856" s="149" t="s">
        <v>247</v>
      </c>
      <c r="J856" s="149" t="s">
        <v>248</v>
      </c>
      <c r="K856" s="149" t="s">
        <v>249</v>
      </c>
      <c r="L856" s="149" t="s">
        <v>250</v>
      </c>
      <c r="M856" s="149" t="s">
        <v>251</v>
      </c>
      <c r="N856" s="149" t="s">
        <v>252</v>
      </c>
      <c r="O856" s="149" t="s">
        <v>253</v>
      </c>
      <c r="P856" s="149" t="s">
        <v>255</v>
      </c>
      <c r="Q856" s="149" t="s">
        <v>273</v>
      </c>
      <c r="R856" s="149" t="s">
        <v>256</v>
      </c>
      <c r="S856" s="149" t="s">
        <v>257</v>
      </c>
      <c r="T856" s="149" t="s">
        <v>258</v>
      </c>
      <c r="U856" s="150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316</v>
      </c>
      <c r="E857" s="11" t="s">
        <v>275</v>
      </c>
      <c r="F857" s="11" t="s">
        <v>275</v>
      </c>
      <c r="G857" s="11" t="s">
        <v>316</v>
      </c>
      <c r="H857" s="11" t="s">
        <v>275</v>
      </c>
      <c r="I857" s="11" t="s">
        <v>275</v>
      </c>
      <c r="J857" s="11" t="s">
        <v>276</v>
      </c>
      <c r="K857" s="11" t="s">
        <v>275</v>
      </c>
      <c r="L857" s="11" t="s">
        <v>276</v>
      </c>
      <c r="M857" s="11" t="s">
        <v>275</v>
      </c>
      <c r="N857" s="11" t="s">
        <v>275</v>
      </c>
      <c r="O857" s="11" t="s">
        <v>275</v>
      </c>
      <c r="P857" s="11" t="s">
        <v>275</v>
      </c>
      <c r="Q857" s="11" t="s">
        <v>275</v>
      </c>
      <c r="R857" s="11" t="s">
        <v>275</v>
      </c>
      <c r="S857" s="11" t="s">
        <v>276</v>
      </c>
      <c r="T857" s="11" t="s">
        <v>275</v>
      </c>
      <c r="U857" s="150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</v>
      </c>
    </row>
    <row r="858" spans="1:65">
      <c r="A858" s="29"/>
      <c r="B858" s="19"/>
      <c r="C858" s="9"/>
      <c r="D858" s="25" t="s">
        <v>319</v>
      </c>
      <c r="E858" s="25" t="s">
        <v>120</v>
      </c>
      <c r="F858" s="25" t="s">
        <v>318</v>
      </c>
      <c r="G858" s="25" t="s">
        <v>317</v>
      </c>
      <c r="H858" s="25" t="s">
        <v>317</v>
      </c>
      <c r="I858" s="25" t="s">
        <v>319</v>
      </c>
      <c r="J858" s="25" t="s">
        <v>317</v>
      </c>
      <c r="K858" s="25" t="s">
        <v>317</v>
      </c>
      <c r="L858" s="25" t="s">
        <v>319</v>
      </c>
      <c r="M858" s="25" t="s">
        <v>319</v>
      </c>
      <c r="N858" s="25" t="s">
        <v>317</v>
      </c>
      <c r="O858" s="25" t="s">
        <v>317</v>
      </c>
      <c r="P858" s="25" t="s">
        <v>317</v>
      </c>
      <c r="Q858" s="25" t="s">
        <v>317</v>
      </c>
      <c r="R858" s="25" t="s">
        <v>317</v>
      </c>
      <c r="S858" s="25" t="s">
        <v>317</v>
      </c>
      <c r="T858" s="25" t="s">
        <v>317</v>
      </c>
      <c r="U858" s="150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8">
        <v>1</v>
      </c>
      <c r="C859" s="14">
        <v>1</v>
      </c>
      <c r="D859" s="21">
        <v>3.7516800000000003</v>
      </c>
      <c r="E859" s="21">
        <v>3.6</v>
      </c>
      <c r="F859" s="21">
        <v>3.0174672915173715</v>
      </c>
      <c r="G859" s="144">
        <v>3</v>
      </c>
      <c r="H859" s="21">
        <v>3.42</v>
      </c>
      <c r="I859" s="21">
        <v>3.5</v>
      </c>
      <c r="J859" s="144">
        <v>4.5999999999999996</v>
      </c>
      <c r="K859" s="144">
        <v>2.2000000000000002</v>
      </c>
      <c r="L859" s="21">
        <v>2.17</v>
      </c>
      <c r="M859" s="21">
        <v>3.32</v>
      </c>
      <c r="N859" s="21">
        <v>3.04</v>
      </c>
      <c r="O859" s="21">
        <v>3.2</v>
      </c>
      <c r="P859" s="21">
        <v>3.58</v>
      </c>
      <c r="Q859" s="21">
        <v>2.91</v>
      </c>
      <c r="R859" s="21">
        <v>3.0525569683666665</v>
      </c>
      <c r="S859" s="21">
        <v>3.1</v>
      </c>
      <c r="T859" s="144">
        <v>1.8</v>
      </c>
      <c r="U859" s="150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>
        <v>1</v>
      </c>
      <c r="C860" s="9">
        <v>2</v>
      </c>
      <c r="D860" s="11">
        <v>3.92808</v>
      </c>
      <c r="E860" s="11">
        <v>3.4</v>
      </c>
      <c r="F860" s="11">
        <v>3.0575749214706316</v>
      </c>
      <c r="G860" s="145">
        <v>3</v>
      </c>
      <c r="H860" s="11">
        <v>3.45</v>
      </c>
      <c r="I860" s="11">
        <v>3.6</v>
      </c>
      <c r="J860" s="145">
        <v>5</v>
      </c>
      <c r="K860" s="145">
        <v>1.5</v>
      </c>
      <c r="L860" s="11">
        <v>2.2000000000000002</v>
      </c>
      <c r="M860" s="11">
        <v>3.31</v>
      </c>
      <c r="N860" s="11">
        <v>3.14</v>
      </c>
      <c r="O860" s="11">
        <v>3.09</v>
      </c>
      <c r="P860" s="11">
        <v>3.3</v>
      </c>
      <c r="Q860" s="11">
        <v>2.83</v>
      </c>
      <c r="R860" s="11">
        <v>2.8868232162666665</v>
      </c>
      <c r="S860" s="11">
        <v>3.2</v>
      </c>
      <c r="T860" s="145">
        <v>1.9</v>
      </c>
      <c r="U860" s="150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e">
        <v>#N/A</v>
      </c>
    </row>
    <row r="861" spans="1:65">
      <c r="A861" s="29"/>
      <c r="B861" s="19">
        <v>1</v>
      </c>
      <c r="C861" s="9">
        <v>3</v>
      </c>
      <c r="D861" s="11">
        <v>3.6896</v>
      </c>
      <c r="E861" s="11">
        <v>3.5</v>
      </c>
      <c r="F861" s="11">
        <v>3.1007514410973802</v>
      </c>
      <c r="G861" s="145">
        <v>3</v>
      </c>
      <c r="H861" s="11">
        <v>3.42</v>
      </c>
      <c r="I861" s="11">
        <v>3.4</v>
      </c>
      <c r="J861" s="145">
        <v>5.2</v>
      </c>
      <c r="K861" s="145">
        <v>1.4</v>
      </c>
      <c r="L861" s="11">
        <v>1.96</v>
      </c>
      <c r="M861" s="11">
        <v>3.32</v>
      </c>
      <c r="N861" s="11">
        <v>3</v>
      </c>
      <c r="O861" s="11">
        <v>3.02</v>
      </c>
      <c r="P861" s="11">
        <v>3.57</v>
      </c>
      <c r="Q861" s="11">
        <v>2.88</v>
      </c>
      <c r="R861" s="11">
        <v>3.0132388437333333</v>
      </c>
      <c r="S861" s="11">
        <v>3.2</v>
      </c>
      <c r="T861" s="145">
        <v>1.9</v>
      </c>
      <c r="U861" s="150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16</v>
      </c>
    </row>
    <row r="862" spans="1:65">
      <c r="A862" s="29"/>
      <c r="B862" s="19">
        <v>1</v>
      </c>
      <c r="C862" s="9">
        <v>4</v>
      </c>
      <c r="D862" s="11">
        <v>3.72296</v>
      </c>
      <c r="E862" s="11">
        <v>3.7</v>
      </c>
      <c r="F862" s="11">
        <v>3.1752090743656693</v>
      </c>
      <c r="G862" s="145">
        <v>3</v>
      </c>
      <c r="H862" s="11">
        <v>3.61</v>
      </c>
      <c r="I862" s="11">
        <v>3.3</v>
      </c>
      <c r="J862" s="145">
        <v>5.5</v>
      </c>
      <c r="K862" s="145">
        <v>1.8</v>
      </c>
      <c r="L862" s="11">
        <v>2.1100000000000003</v>
      </c>
      <c r="M862" s="11">
        <v>3.31</v>
      </c>
      <c r="N862" s="11">
        <v>3.04</v>
      </c>
      <c r="O862" s="11">
        <v>2.96</v>
      </c>
      <c r="P862" s="11">
        <v>3.63</v>
      </c>
      <c r="Q862" s="11">
        <v>2.89</v>
      </c>
      <c r="R862" s="11">
        <v>2.9928113871000002</v>
      </c>
      <c r="S862" s="11">
        <v>3.1</v>
      </c>
      <c r="T862" s="145">
        <v>1.9</v>
      </c>
      <c r="U862" s="150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3.1710373802649454</v>
      </c>
    </row>
    <row r="863" spans="1:65">
      <c r="A863" s="29"/>
      <c r="B863" s="19">
        <v>1</v>
      </c>
      <c r="C863" s="9">
        <v>5</v>
      </c>
      <c r="D863" s="11">
        <v>3.6898400000000002</v>
      </c>
      <c r="E863" s="11">
        <v>3.5</v>
      </c>
      <c r="F863" s="11">
        <v>3.1762523095678823</v>
      </c>
      <c r="G863" s="145">
        <v>3</v>
      </c>
      <c r="H863" s="11">
        <v>3.53</v>
      </c>
      <c r="I863" s="11">
        <v>3.3</v>
      </c>
      <c r="J863" s="145">
        <v>5.5</v>
      </c>
      <c r="K863" s="145">
        <v>1.9</v>
      </c>
      <c r="L863" s="11">
        <v>2.17</v>
      </c>
      <c r="M863" s="11">
        <v>3.35</v>
      </c>
      <c r="N863" s="11">
        <v>2.98</v>
      </c>
      <c r="O863" s="11">
        <v>3.01</v>
      </c>
      <c r="P863" s="11">
        <v>3.63</v>
      </c>
      <c r="Q863" s="11">
        <v>2.97</v>
      </c>
      <c r="R863" s="11">
        <v>2.8040753025666665</v>
      </c>
      <c r="S863" s="11">
        <v>3</v>
      </c>
      <c r="T863" s="145">
        <v>1.9</v>
      </c>
      <c r="U863" s="150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169</v>
      </c>
    </row>
    <row r="864" spans="1:65">
      <c r="A864" s="29"/>
      <c r="B864" s="19">
        <v>1</v>
      </c>
      <c r="C864" s="9">
        <v>6</v>
      </c>
      <c r="D864" s="11">
        <v>3.7119999999999997</v>
      </c>
      <c r="E864" s="11">
        <v>3.5</v>
      </c>
      <c r="F864" s="11">
        <v>2.9974947000468437</v>
      </c>
      <c r="G864" s="145">
        <v>3</v>
      </c>
      <c r="H864" s="11">
        <v>3.37</v>
      </c>
      <c r="I864" s="11">
        <v>3.3</v>
      </c>
      <c r="J864" s="145">
        <v>5.0999999999999996</v>
      </c>
      <c r="K864" s="145">
        <v>2.1</v>
      </c>
      <c r="L864" s="11">
        <v>2.0499999999999998</v>
      </c>
      <c r="M864" s="11">
        <v>3.33</v>
      </c>
      <c r="N864" s="11">
        <v>2.94</v>
      </c>
      <c r="O864" s="11">
        <v>2.94</v>
      </c>
      <c r="P864" s="11">
        <v>3.54</v>
      </c>
      <c r="Q864" s="11">
        <v>2.82</v>
      </c>
      <c r="R864" s="11">
        <v>2.9625002045666666</v>
      </c>
      <c r="S864" s="11">
        <v>3.1</v>
      </c>
      <c r="T864" s="145">
        <v>1.9</v>
      </c>
      <c r="U864" s="150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9"/>
      <c r="B865" s="20" t="s">
        <v>267</v>
      </c>
      <c r="C865" s="12"/>
      <c r="D865" s="22">
        <v>3.749026666666667</v>
      </c>
      <c r="E865" s="22">
        <v>3.5333333333333332</v>
      </c>
      <c r="F865" s="22">
        <v>3.0874582896776297</v>
      </c>
      <c r="G865" s="22">
        <v>3</v>
      </c>
      <c r="H865" s="22">
        <v>3.4666666666666668</v>
      </c>
      <c r="I865" s="22">
        <v>3.4000000000000004</v>
      </c>
      <c r="J865" s="22">
        <v>5.1499999999999995</v>
      </c>
      <c r="K865" s="22">
        <v>1.8166666666666664</v>
      </c>
      <c r="L865" s="22">
        <v>2.11</v>
      </c>
      <c r="M865" s="22">
        <v>3.3233333333333328</v>
      </c>
      <c r="N865" s="22">
        <v>3.0233333333333334</v>
      </c>
      <c r="O865" s="22">
        <v>3.0366666666666666</v>
      </c>
      <c r="P865" s="22">
        <v>3.5416666666666661</v>
      </c>
      <c r="Q865" s="22">
        <v>2.8833333333333333</v>
      </c>
      <c r="R865" s="22">
        <v>2.9520009870999999</v>
      </c>
      <c r="S865" s="22">
        <v>3.1166666666666667</v>
      </c>
      <c r="T865" s="22">
        <v>1.8833333333333335</v>
      </c>
      <c r="U865" s="150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9"/>
      <c r="B866" s="3" t="s">
        <v>268</v>
      </c>
      <c r="C866" s="28"/>
      <c r="D866" s="11">
        <v>3.7174800000000001</v>
      </c>
      <c r="E866" s="11">
        <v>3.5</v>
      </c>
      <c r="F866" s="11">
        <v>3.0791631812840059</v>
      </c>
      <c r="G866" s="11">
        <v>3</v>
      </c>
      <c r="H866" s="11">
        <v>3.4350000000000001</v>
      </c>
      <c r="I866" s="11">
        <v>3.3499999999999996</v>
      </c>
      <c r="J866" s="11">
        <v>5.15</v>
      </c>
      <c r="K866" s="11">
        <v>1.85</v>
      </c>
      <c r="L866" s="11">
        <v>2.14</v>
      </c>
      <c r="M866" s="11">
        <v>3.32</v>
      </c>
      <c r="N866" s="11">
        <v>3.02</v>
      </c>
      <c r="O866" s="11">
        <v>3.0149999999999997</v>
      </c>
      <c r="P866" s="11">
        <v>3.5750000000000002</v>
      </c>
      <c r="Q866" s="11">
        <v>2.8849999999999998</v>
      </c>
      <c r="R866" s="11">
        <v>2.9776557958333334</v>
      </c>
      <c r="S866" s="11">
        <v>3.1</v>
      </c>
      <c r="T866" s="11">
        <v>1.9</v>
      </c>
      <c r="U866" s="150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9"/>
      <c r="B867" s="3" t="s">
        <v>269</v>
      </c>
      <c r="C867" s="28"/>
      <c r="D867" s="23">
        <v>9.0721741311918541E-2</v>
      </c>
      <c r="E867" s="23">
        <v>0.10327955589886455</v>
      </c>
      <c r="F867" s="23">
        <v>7.7001933786660759E-2</v>
      </c>
      <c r="G867" s="23">
        <v>0</v>
      </c>
      <c r="H867" s="23">
        <v>8.7787622514034699E-2</v>
      </c>
      <c r="I867" s="23">
        <v>0.12649110640673528</v>
      </c>
      <c r="J867" s="23">
        <v>0.33911649915626352</v>
      </c>
      <c r="K867" s="23">
        <v>0.31885210782848528</v>
      </c>
      <c r="L867" s="23">
        <v>9.0994505328618663E-2</v>
      </c>
      <c r="M867" s="23">
        <v>1.5055453054181654E-2</v>
      </c>
      <c r="N867" s="23">
        <v>6.8605150438335719E-2</v>
      </c>
      <c r="O867" s="23">
        <v>9.5638207148956322E-2</v>
      </c>
      <c r="P867" s="23">
        <v>0.12351787994726382</v>
      </c>
      <c r="Q867" s="23">
        <v>5.5015149428740792E-2</v>
      </c>
      <c r="R867" s="23">
        <v>9.1397431828883546E-2</v>
      </c>
      <c r="S867" s="23">
        <v>7.5277265270908167E-2</v>
      </c>
      <c r="T867" s="23">
        <v>4.0824829046386249E-2</v>
      </c>
      <c r="U867" s="150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9"/>
      <c r="B868" s="3" t="s">
        <v>87</v>
      </c>
      <c r="C868" s="28"/>
      <c r="D868" s="13">
        <v>2.4198745268616886E-2</v>
      </c>
      <c r="E868" s="13">
        <v>2.9230062990244682E-2</v>
      </c>
      <c r="F868" s="13">
        <v>2.4940234510731074E-2</v>
      </c>
      <c r="G868" s="13">
        <v>0</v>
      </c>
      <c r="H868" s="13">
        <v>2.532335264827924E-2</v>
      </c>
      <c r="I868" s="13">
        <v>3.7203266590216257E-2</v>
      </c>
      <c r="J868" s="13">
        <v>6.5847863913837582E-2</v>
      </c>
      <c r="K868" s="13">
        <v>0.17551492174045064</v>
      </c>
      <c r="L868" s="13">
        <v>4.3125357975648655E-2</v>
      </c>
      <c r="M868" s="13">
        <v>4.530226596042625E-3</v>
      </c>
      <c r="N868" s="13">
        <v>2.2691890993936842E-2</v>
      </c>
      <c r="O868" s="13">
        <v>3.1494469972213938E-2</v>
      </c>
      <c r="P868" s="13">
        <v>3.487563669099214E-2</v>
      </c>
      <c r="Q868" s="13">
        <v>1.9080398645806056E-2</v>
      </c>
      <c r="R868" s="13">
        <v>3.096117929102421E-2</v>
      </c>
      <c r="S868" s="13">
        <v>2.415313324200262E-2</v>
      </c>
      <c r="T868" s="13">
        <v>2.1676900378612165E-2</v>
      </c>
      <c r="U868" s="150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9"/>
      <c r="B869" s="3" t="s">
        <v>270</v>
      </c>
      <c r="C869" s="28"/>
      <c r="D869" s="13">
        <v>0.18227135700097907</v>
      </c>
      <c r="E869" s="13">
        <v>0.11425155544464682</v>
      </c>
      <c r="F869" s="13">
        <v>-2.6357018402707211E-2</v>
      </c>
      <c r="G869" s="13">
        <v>-5.3937358584733808E-2</v>
      </c>
      <c r="H869" s="13">
        <v>9.3227941190974217E-2</v>
      </c>
      <c r="I869" s="13">
        <v>7.2204326937301833E-2</v>
      </c>
      <c r="J869" s="13">
        <v>0.62407420109620682</v>
      </c>
      <c r="K869" s="13">
        <v>-0.42710651158742219</v>
      </c>
      <c r="L869" s="13">
        <v>-0.33460260887126281</v>
      </c>
      <c r="M869" s="13">
        <v>4.8027170545577924E-2</v>
      </c>
      <c r="N869" s="13">
        <v>-4.6579093595948473E-2</v>
      </c>
      <c r="O869" s="13">
        <v>-4.2374370745213996E-2</v>
      </c>
      <c r="P869" s="13">
        <v>0.11687950722635576</v>
      </c>
      <c r="Q869" s="13">
        <v>-9.0728683528660925E-2</v>
      </c>
      <c r="R869" s="13">
        <v>-6.9074049561233641E-2</v>
      </c>
      <c r="S869" s="13">
        <v>-1.7146033640806801E-2</v>
      </c>
      <c r="T869" s="13">
        <v>-0.40608289733374958</v>
      </c>
      <c r="U869" s="150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9"/>
      <c r="B870" s="44" t="s">
        <v>271</v>
      </c>
      <c r="C870" s="45"/>
      <c r="D870" s="43">
        <v>1.5</v>
      </c>
      <c r="E870" s="43">
        <v>0.99</v>
      </c>
      <c r="F870" s="43">
        <v>7.0000000000000007E-2</v>
      </c>
      <c r="G870" s="43" t="s">
        <v>272</v>
      </c>
      <c r="H870" s="43">
        <v>0.83</v>
      </c>
      <c r="I870" s="43">
        <v>0.67</v>
      </c>
      <c r="J870" s="43">
        <v>4.84</v>
      </c>
      <c r="K870" s="43" t="s">
        <v>272</v>
      </c>
      <c r="L870" s="43">
        <v>2.4</v>
      </c>
      <c r="M870" s="43">
        <v>0.49</v>
      </c>
      <c r="N870" s="43">
        <v>0.22</v>
      </c>
      <c r="O870" s="43">
        <v>0.19</v>
      </c>
      <c r="P870" s="43">
        <v>1.01</v>
      </c>
      <c r="Q870" s="43">
        <v>0.56000000000000005</v>
      </c>
      <c r="R870" s="43">
        <v>0.39</v>
      </c>
      <c r="S870" s="43">
        <v>0</v>
      </c>
      <c r="T870" s="43">
        <v>2.94</v>
      </c>
      <c r="U870" s="150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B871" s="30" t="s">
        <v>324</v>
      </c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BM871" s="52"/>
    </row>
    <row r="872" spans="1:65">
      <c r="BM872" s="52"/>
    </row>
    <row r="873" spans="1:65" ht="15">
      <c r="B873" s="8" t="s">
        <v>625</v>
      </c>
      <c r="BM873" s="27" t="s">
        <v>298</v>
      </c>
    </row>
    <row r="874" spans="1:65" ht="15">
      <c r="A874" s="24" t="s">
        <v>61</v>
      </c>
      <c r="B874" s="18" t="s">
        <v>115</v>
      </c>
      <c r="C874" s="15" t="s">
        <v>116</v>
      </c>
      <c r="D874" s="16" t="s">
        <v>238</v>
      </c>
      <c r="E874" s="17" t="s">
        <v>238</v>
      </c>
      <c r="F874" s="17" t="s">
        <v>238</v>
      </c>
      <c r="G874" s="17" t="s">
        <v>238</v>
      </c>
      <c r="H874" s="17" t="s">
        <v>238</v>
      </c>
      <c r="I874" s="17" t="s">
        <v>238</v>
      </c>
      <c r="J874" s="17" t="s">
        <v>238</v>
      </c>
      <c r="K874" s="17" t="s">
        <v>238</v>
      </c>
      <c r="L874" s="17" t="s">
        <v>238</v>
      </c>
      <c r="M874" s="17" t="s">
        <v>238</v>
      </c>
      <c r="N874" s="17" t="s">
        <v>238</v>
      </c>
      <c r="O874" s="17" t="s">
        <v>238</v>
      </c>
      <c r="P874" s="17" t="s">
        <v>238</v>
      </c>
      <c r="Q874" s="17" t="s">
        <v>238</v>
      </c>
      <c r="R874" s="17" t="s">
        <v>238</v>
      </c>
      <c r="S874" s="17" t="s">
        <v>238</v>
      </c>
      <c r="T874" s="150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239</v>
      </c>
      <c r="C875" s="9" t="s">
        <v>239</v>
      </c>
      <c r="D875" s="148" t="s">
        <v>242</v>
      </c>
      <c r="E875" s="149" t="s">
        <v>244</v>
      </c>
      <c r="F875" s="149" t="s">
        <v>245</v>
      </c>
      <c r="G875" s="149" t="s">
        <v>246</v>
      </c>
      <c r="H875" s="149" t="s">
        <v>247</v>
      </c>
      <c r="I875" s="149" t="s">
        <v>248</v>
      </c>
      <c r="J875" s="149" t="s">
        <v>249</v>
      </c>
      <c r="K875" s="149" t="s">
        <v>250</v>
      </c>
      <c r="L875" s="149" t="s">
        <v>251</v>
      </c>
      <c r="M875" s="149" t="s">
        <v>252</v>
      </c>
      <c r="N875" s="149" t="s">
        <v>253</v>
      </c>
      <c r="O875" s="149" t="s">
        <v>255</v>
      </c>
      <c r="P875" s="149" t="s">
        <v>273</v>
      </c>
      <c r="Q875" s="149" t="s">
        <v>256</v>
      </c>
      <c r="R875" s="149" t="s">
        <v>257</v>
      </c>
      <c r="S875" s="149" t="s">
        <v>258</v>
      </c>
      <c r="T875" s="150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276</v>
      </c>
      <c r="E876" s="11" t="s">
        <v>275</v>
      </c>
      <c r="F876" s="11" t="s">
        <v>316</v>
      </c>
      <c r="G876" s="11" t="s">
        <v>275</v>
      </c>
      <c r="H876" s="11" t="s">
        <v>275</v>
      </c>
      <c r="I876" s="11" t="s">
        <v>276</v>
      </c>
      <c r="J876" s="11" t="s">
        <v>275</v>
      </c>
      <c r="K876" s="11" t="s">
        <v>276</v>
      </c>
      <c r="L876" s="11" t="s">
        <v>275</v>
      </c>
      <c r="M876" s="11" t="s">
        <v>275</v>
      </c>
      <c r="N876" s="11" t="s">
        <v>275</v>
      </c>
      <c r="O876" s="11" t="s">
        <v>275</v>
      </c>
      <c r="P876" s="11" t="s">
        <v>275</v>
      </c>
      <c r="Q876" s="11" t="s">
        <v>275</v>
      </c>
      <c r="R876" s="11" t="s">
        <v>276</v>
      </c>
      <c r="S876" s="11" t="s">
        <v>275</v>
      </c>
      <c r="T876" s="150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9"/>
      <c r="C877" s="9"/>
      <c r="D877" s="25" t="s">
        <v>317</v>
      </c>
      <c r="E877" s="25" t="s">
        <v>318</v>
      </c>
      <c r="F877" s="25" t="s">
        <v>317</v>
      </c>
      <c r="G877" s="25" t="s">
        <v>317</v>
      </c>
      <c r="H877" s="25" t="s">
        <v>319</v>
      </c>
      <c r="I877" s="25" t="s">
        <v>317</v>
      </c>
      <c r="J877" s="25" t="s">
        <v>317</v>
      </c>
      <c r="K877" s="25" t="s">
        <v>319</v>
      </c>
      <c r="L877" s="25" t="s">
        <v>319</v>
      </c>
      <c r="M877" s="25" t="s">
        <v>317</v>
      </c>
      <c r="N877" s="25" t="s">
        <v>317</v>
      </c>
      <c r="O877" s="25" t="s">
        <v>317</v>
      </c>
      <c r="P877" s="25" t="s">
        <v>317</v>
      </c>
      <c r="Q877" s="25" t="s">
        <v>317</v>
      </c>
      <c r="R877" s="25" t="s">
        <v>317</v>
      </c>
      <c r="S877" s="25" t="s">
        <v>317</v>
      </c>
      <c r="T877" s="150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8">
        <v>1</v>
      </c>
      <c r="C878" s="14">
        <v>1</v>
      </c>
      <c r="D878" s="144">
        <v>0.64</v>
      </c>
      <c r="E878" s="144" t="s">
        <v>310</v>
      </c>
      <c r="F878" s="144" t="s">
        <v>97</v>
      </c>
      <c r="G878" s="144" t="s">
        <v>107</v>
      </c>
      <c r="H878" s="144" t="s">
        <v>107</v>
      </c>
      <c r="I878" s="151">
        <v>0.1</v>
      </c>
      <c r="J878" s="144">
        <v>0.2</v>
      </c>
      <c r="K878" s="144" t="s">
        <v>107</v>
      </c>
      <c r="L878" s="144">
        <v>1.24</v>
      </c>
      <c r="M878" s="21">
        <v>0.24400000000000002</v>
      </c>
      <c r="N878" s="21">
        <v>0.25800000000000001</v>
      </c>
      <c r="O878" s="21">
        <v>0.23799999999999999</v>
      </c>
      <c r="P878" s="21">
        <v>0.251</v>
      </c>
      <c r="Q878" s="144">
        <v>0.45489545120000002</v>
      </c>
      <c r="R878" s="21">
        <v>0.3</v>
      </c>
      <c r="S878" s="21">
        <v>0.3</v>
      </c>
      <c r="T878" s="150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>
        <v>1</v>
      </c>
      <c r="C879" s="9">
        <v>2</v>
      </c>
      <c r="D879" s="145">
        <v>0.64</v>
      </c>
      <c r="E879" s="145" t="s">
        <v>310</v>
      </c>
      <c r="F879" s="145" t="s">
        <v>97</v>
      </c>
      <c r="G879" s="145" t="s">
        <v>107</v>
      </c>
      <c r="H879" s="145" t="s">
        <v>107</v>
      </c>
      <c r="I879" s="145" t="s">
        <v>110</v>
      </c>
      <c r="J879" s="145" t="s">
        <v>98</v>
      </c>
      <c r="K879" s="145" t="s">
        <v>107</v>
      </c>
      <c r="L879" s="145">
        <v>1.3</v>
      </c>
      <c r="M879" s="11">
        <v>0.23799999999999999</v>
      </c>
      <c r="N879" s="11">
        <v>0.28399999999999997</v>
      </c>
      <c r="O879" s="146">
        <v>0.19700000000000001</v>
      </c>
      <c r="P879" s="11">
        <v>0.26300000000000001</v>
      </c>
      <c r="Q879" s="145">
        <v>0.40862342200000001</v>
      </c>
      <c r="R879" s="11">
        <v>0.3</v>
      </c>
      <c r="S879" s="11">
        <v>0.3</v>
      </c>
      <c r="T879" s="150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9</v>
      </c>
    </row>
    <row r="880" spans="1:65">
      <c r="A880" s="29"/>
      <c r="B880" s="19">
        <v>1</v>
      </c>
      <c r="C880" s="9">
        <v>3</v>
      </c>
      <c r="D880" s="145">
        <v>0.84</v>
      </c>
      <c r="E880" s="145" t="s">
        <v>310</v>
      </c>
      <c r="F880" s="145" t="s">
        <v>97</v>
      </c>
      <c r="G880" s="145" t="s">
        <v>107</v>
      </c>
      <c r="H880" s="145" t="s">
        <v>107</v>
      </c>
      <c r="I880" s="146">
        <v>0.4</v>
      </c>
      <c r="J880" s="145">
        <v>0.5</v>
      </c>
      <c r="K880" s="145" t="s">
        <v>107</v>
      </c>
      <c r="L880" s="145">
        <v>1.31</v>
      </c>
      <c r="M880" s="11">
        <v>0.253</v>
      </c>
      <c r="N880" s="11">
        <v>0.254</v>
      </c>
      <c r="O880" s="11">
        <v>0.23699999999999999</v>
      </c>
      <c r="P880" s="11">
        <v>0.252</v>
      </c>
      <c r="Q880" s="145">
        <v>0.43382430403333333</v>
      </c>
      <c r="R880" s="11">
        <v>0.2</v>
      </c>
      <c r="S880" s="11">
        <v>0.3</v>
      </c>
      <c r="T880" s="150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16</v>
      </c>
    </row>
    <row r="881" spans="1:65">
      <c r="A881" s="29"/>
      <c r="B881" s="19">
        <v>1</v>
      </c>
      <c r="C881" s="9">
        <v>4</v>
      </c>
      <c r="D881" s="145">
        <v>0.64</v>
      </c>
      <c r="E881" s="145" t="s">
        <v>310</v>
      </c>
      <c r="F881" s="145" t="s">
        <v>97</v>
      </c>
      <c r="G881" s="145" t="s">
        <v>107</v>
      </c>
      <c r="H881" s="145" t="s">
        <v>107</v>
      </c>
      <c r="I881" s="11">
        <v>0.3</v>
      </c>
      <c r="J881" s="145">
        <v>0.5</v>
      </c>
      <c r="K881" s="145" t="s">
        <v>107</v>
      </c>
      <c r="L881" s="145">
        <v>1.25</v>
      </c>
      <c r="M881" s="11">
        <v>0.24699999999999997</v>
      </c>
      <c r="N881" s="11">
        <v>0.28999999999999998</v>
      </c>
      <c r="O881" s="11">
        <v>0.23400000000000001</v>
      </c>
      <c r="P881" s="11">
        <v>0.25700000000000001</v>
      </c>
      <c r="Q881" s="145">
        <v>0.43419065796666673</v>
      </c>
      <c r="R881" s="11">
        <v>0.3</v>
      </c>
      <c r="S881" s="11">
        <v>0.3</v>
      </c>
      <c r="T881" s="150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0.26390000000000002</v>
      </c>
    </row>
    <row r="882" spans="1:65">
      <c r="A882" s="29"/>
      <c r="B882" s="19">
        <v>1</v>
      </c>
      <c r="C882" s="9">
        <v>5</v>
      </c>
      <c r="D882" s="145">
        <v>0.6</v>
      </c>
      <c r="E882" s="145" t="s">
        <v>310</v>
      </c>
      <c r="F882" s="145" t="s">
        <v>97</v>
      </c>
      <c r="G882" s="145" t="s">
        <v>107</v>
      </c>
      <c r="H882" s="145" t="s">
        <v>107</v>
      </c>
      <c r="I882" s="11">
        <v>0.3</v>
      </c>
      <c r="J882" s="145" t="s">
        <v>98</v>
      </c>
      <c r="K882" s="145" t="s">
        <v>107</v>
      </c>
      <c r="L882" s="145">
        <v>1.26</v>
      </c>
      <c r="M882" s="11">
        <v>0.23599999999999999</v>
      </c>
      <c r="N882" s="11">
        <v>0.255</v>
      </c>
      <c r="O882" s="11">
        <v>0.245</v>
      </c>
      <c r="P882" s="11">
        <v>0.26800000000000002</v>
      </c>
      <c r="Q882" s="145">
        <v>0.43867866639999997</v>
      </c>
      <c r="R882" s="11">
        <v>0.3</v>
      </c>
      <c r="S882" s="11">
        <v>0.3</v>
      </c>
      <c r="T882" s="150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15</v>
      </c>
    </row>
    <row r="883" spans="1:65">
      <c r="A883" s="29"/>
      <c r="B883" s="19">
        <v>1</v>
      </c>
      <c r="C883" s="9">
        <v>6</v>
      </c>
      <c r="D883" s="145">
        <v>0.8</v>
      </c>
      <c r="E883" s="145" t="s">
        <v>310</v>
      </c>
      <c r="F883" s="145" t="s">
        <v>97</v>
      </c>
      <c r="G883" s="145" t="s">
        <v>107</v>
      </c>
      <c r="H883" s="145" t="s">
        <v>107</v>
      </c>
      <c r="I883" s="11">
        <v>0.2</v>
      </c>
      <c r="J883" s="145" t="s">
        <v>98</v>
      </c>
      <c r="K883" s="145" t="s">
        <v>107</v>
      </c>
      <c r="L883" s="145">
        <v>1.31</v>
      </c>
      <c r="M883" s="11">
        <v>0.255</v>
      </c>
      <c r="N883" s="11">
        <v>0.28000000000000003</v>
      </c>
      <c r="O883" s="11">
        <v>0.25</v>
      </c>
      <c r="P883" s="11">
        <v>0.254</v>
      </c>
      <c r="Q883" s="145">
        <v>0.44878550373333331</v>
      </c>
      <c r="R883" s="11">
        <v>0.2</v>
      </c>
      <c r="S883" s="11">
        <v>0.3</v>
      </c>
      <c r="T883" s="150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9"/>
      <c r="B884" s="20" t="s">
        <v>267</v>
      </c>
      <c r="C884" s="12"/>
      <c r="D884" s="22">
        <v>0.69333333333333336</v>
      </c>
      <c r="E884" s="22" t="s">
        <v>663</v>
      </c>
      <c r="F884" s="22" t="s">
        <v>663</v>
      </c>
      <c r="G884" s="22" t="s">
        <v>663</v>
      </c>
      <c r="H884" s="22" t="s">
        <v>663</v>
      </c>
      <c r="I884" s="22">
        <v>0.26</v>
      </c>
      <c r="J884" s="22">
        <v>0.39999999999999997</v>
      </c>
      <c r="K884" s="22" t="s">
        <v>663</v>
      </c>
      <c r="L884" s="22">
        <v>1.2783333333333333</v>
      </c>
      <c r="M884" s="22">
        <v>0.24549999999999997</v>
      </c>
      <c r="N884" s="22">
        <v>0.27016666666666672</v>
      </c>
      <c r="O884" s="22">
        <v>0.23349999999999996</v>
      </c>
      <c r="P884" s="22">
        <v>0.25750000000000001</v>
      </c>
      <c r="Q884" s="22">
        <v>0.43649966755555553</v>
      </c>
      <c r="R884" s="22">
        <v>0.26666666666666666</v>
      </c>
      <c r="S884" s="22">
        <v>0.3</v>
      </c>
      <c r="T884" s="150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9"/>
      <c r="B885" s="3" t="s">
        <v>268</v>
      </c>
      <c r="C885" s="28"/>
      <c r="D885" s="11">
        <v>0.64</v>
      </c>
      <c r="E885" s="11" t="s">
        <v>663</v>
      </c>
      <c r="F885" s="11" t="s">
        <v>663</v>
      </c>
      <c r="G885" s="11" t="s">
        <v>663</v>
      </c>
      <c r="H885" s="11" t="s">
        <v>663</v>
      </c>
      <c r="I885" s="11">
        <v>0.3</v>
      </c>
      <c r="J885" s="11">
        <v>0.5</v>
      </c>
      <c r="K885" s="11" t="s">
        <v>663</v>
      </c>
      <c r="L885" s="11">
        <v>1.28</v>
      </c>
      <c r="M885" s="11">
        <v>0.2455</v>
      </c>
      <c r="N885" s="11">
        <v>0.26900000000000002</v>
      </c>
      <c r="O885" s="11">
        <v>0.23749999999999999</v>
      </c>
      <c r="P885" s="11">
        <v>0.2555</v>
      </c>
      <c r="Q885" s="11">
        <v>0.43643466218333338</v>
      </c>
      <c r="R885" s="11">
        <v>0.3</v>
      </c>
      <c r="S885" s="11">
        <v>0.3</v>
      </c>
      <c r="T885" s="150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9"/>
      <c r="B886" s="3" t="s">
        <v>269</v>
      </c>
      <c r="C886" s="28"/>
      <c r="D886" s="23">
        <v>0.10013324456276561</v>
      </c>
      <c r="E886" s="23" t="s">
        <v>663</v>
      </c>
      <c r="F886" s="23" t="s">
        <v>663</v>
      </c>
      <c r="G886" s="23" t="s">
        <v>663</v>
      </c>
      <c r="H886" s="23" t="s">
        <v>663</v>
      </c>
      <c r="I886" s="23">
        <v>0.11401754250991379</v>
      </c>
      <c r="J886" s="23">
        <v>0.17320508075688781</v>
      </c>
      <c r="K886" s="23" t="s">
        <v>663</v>
      </c>
      <c r="L886" s="23">
        <v>3.1885210782848346E-2</v>
      </c>
      <c r="M886" s="23">
        <v>7.713624310270761E-3</v>
      </c>
      <c r="N886" s="23">
        <v>1.6253204812179855E-2</v>
      </c>
      <c r="O886" s="23">
        <v>1.8812230064508561E-2</v>
      </c>
      <c r="P886" s="23">
        <v>6.7156533561523318E-3</v>
      </c>
      <c r="Q886" s="23">
        <v>1.6022913742361228E-2</v>
      </c>
      <c r="R886" s="23">
        <v>5.1639777949432177E-2</v>
      </c>
      <c r="S886" s="23">
        <v>0</v>
      </c>
      <c r="T886" s="150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9"/>
      <c r="B887" s="3" t="s">
        <v>87</v>
      </c>
      <c r="C887" s="28"/>
      <c r="D887" s="13">
        <v>0.14442294888860424</v>
      </c>
      <c r="E887" s="13" t="s">
        <v>663</v>
      </c>
      <c r="F887" s="13" t="s">
        <v>663</v>
      </c>
      <c r="G887" s="13" t="s">
        <v>663</v>
      </c>
      <c r="H887" s="13" t="s">
        <v>663</v>
      </c>
      <c r="I887" s="13">
        <v>0.43852900965351455</v>
      </c>
      <c r="J887" s="13">
        <v>0.43301270189221958</v>
      </c>
      <c r="K887" s="13" t="s">
        <v>663</v>
      </c>
      <c r="L887" s="13">
        <v>2.494279852634812E-2</v>
      </c>
      <c r="M887" s="13">
        <v>3.1420058290308604E-2</v>
      </c>
      <c r="N887" s="13">
        <v>6.015991910738995E-2</v>
      </c>
      <c r="O887" s="13">
        <v>8.0566295779479935E-2</v>
      </c>
      <c r="P887" s="13">
        <v>2.6080207208358571E-2</v>
      </c>
      <c r="Q887" s="13">
        <v>3.6707734125185583E-2</v>
      </c>
      <c r="R887" s="13">
        <v>0.19364916731037066</v>
      </c>
      <c r="S887" s="13">
        <v>0</v>
      </c>
      <c r="T887" s="150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9"/>
      <c r="B888" s="3" t="s">
        <v>270</v>
      </c>
      <c r="C888" s="28"/>
      <c r="D888" s="13">
        <v>1.6272577996715927</v>
      </c>
      <c r="E888" s="13" t="s">
        <v>663</v>
      </c>
      <c r="F888" s="13" t="s">
        <v>663</v>
      </c>
      <c r="G888" s="13" t="s">
        <v>663</v>
      </c>
      <c r="H888" s="13" t="s">
        <v>663</v>
      </c>
      <c r="I888" s="13">
        <v>-1.4778325123152802E-2</v>
      </c>
      <c r="J888" s="13">
        <v>0.51572565365668788</v>
      </c>
      <c r="K888" s="13" t="s">
        <v>663</v>
      </c>
      <c r="L888" s="13">
        <v>3.8440065681444988</v>
      </c>
      <c r="M888" s="13">
        <v>-6.9723380068207885E-2</v>
      </c>
      <c r="N888" s="13">
        <v>2.3746368573954957E-2</v>
      </c>
      <c r="O888" s="13">
        <v>-0.11519514967790856</v>
      </c>
      <c r="P888" s="13">
        <v>-2.42516104585071E-2</v>
      </c>
      <c r="Q888" s="13">
        <v>0.65403435981642843</v>
      </c>
      <c r="R888" s="13">
        <v>1.0483769104458585E-2</v>
      </c>
      <c r="S888" s="13">
        <v>0.13679424024251596</v>
      </c>
      <c r="T888" s="150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9"/>
      <c r="B889" s="44" t="s">
        <v>271</v>
      </c>
      <c r="C889" s="45"/>
      <c r="D889" s="43">
        <v>1.66</v>
      </c>
      <c r="E889" s="43">
        <v>1.95</v>
      </c>
      <c r="F889" s="43">
        <v>23.71</v>
      </c>
      <c r="G889" s="43">
        <v>0.67</v>
      </c>
      <c r="H889" s="43">
        <v>0.67</v>
      </c>
      <c r="I889" s="43">
        <v>0.73</v>
      </c>
      <c r="J889" s="43">
        <v>0.61</v>
      </c>
      <c r="K889" s="43">
        <v>0.67</v>
      </c>
      <c r="L889" s="43">
        <v>4.66</v>
      </c>
      <c r="M889" s="43">
        <v>0.63</v>
      </c>
      <c r="N889" s="43">
        <v>0.5</v>
      </c>
      <c r="O889" s="43">
        <v>0.69</v>
      </c>
      <c r="P889" s="43">
        <v>0.56999999999999995</v>
      </c>
      <c r="Q889" s="43">
        <v>0.35</v>
      </c>
      <c r="R889" s="43">
        <v>0.52</v>
      </c>
      <c r="S889" s="43">
        <v>0.35</v>
      </c>
      <c r="T889" s="150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B890" s="3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BM890" s="52"/>
    </row>
    <row r="891" spans="1:65" ht="15">
      <c r="B891" s="8" t="s">
        <v>626</v>
      </c>
      <c r="BM891" s="27" t="s">
        <v>67</v>
      </c>
    </row>
    <row r="892" spans="1:65" ht="15">
      <c r="A892" s="24" t="s">
        <v>12</v>
      </c>
      <c r="B892" s="18" t="s">
        <v>115</v>
      </c>
      <c r="C892" s="15" t="s">
        <v>116</v>
      </c>
      <c r="D892" s="16" t="s">
        <v>238</v>
      </c>
      <c r="E892" s="17" t="s">
        <v>238</v>
      </c>
      <c r="F892" s="17" t="s">
        <v>238</v>
      </c>
      <c r="G892" s="17" t="s">
        <v>238</v>
      </c>
      <c r="H892" s="17" t="s">
        <v>238</v>
      </c>
      <c r="I892" s="17" t="s">
        <v>238</v>
      </c>
      <c r="J892" s="150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239</v>
      </c>
      <c r="C893" s="9" t="s">
        <v>239</v>
      </c>
      <c r="D893" s="148" t="s">
        <v>241</v>
      </c>
      <c r="E893" s="149" t="s">
        <v>243</v>
      </c>
      <c r="F893" s="149" t="s">
        <v>244</v>
      </c>
      <c r="G893" s="149" t="s">
        <v>248</v>
      </c>
      <c r="H893" s="149" t="s">
        <v>251</v>
      </c>
      <c r="I893" s="149" t="s">
        <v>256</v>
      </c>
      <c r="J893" s="150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316</v>
      </c>
      <c r="E894" s="11" t="s">
        <v>275</v>
      </c>
      <c r="F894" s="11" t="s">
        <v>275</v>
      </c>
      <c r="G894" s="11" t="s">
        <v>276</v>
      </c>
      <c r="H894" s="11" t="s">
        <v>275</v>
      </c>
      <c r="I894" s="11" t="s">
        <v>275</v>
      </c>
      <c r="J894" s="150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 t="s">
        <v>319</v>
      </c>
      <c r="E895" s="25" t="s">
        <v>120</v>
      </c>
      <c r="F895" s="25" t="s">
        <v>318</v>
      </c>
      <c r="G895" s="25" t="s">
        <v>317</v>
      </c>
      <c r="H895" s="25" t="s">
        <v>319</v>
      </c>
      <c r="I895" s="25" t="s">
        <v>317</v>
      </c>
      <c r="J895" s="150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</v>
      </c>
    </row>
    <row r="896" spans="1:65">
      <c r="A896" s="29"/>
      <c r="B896" s="18">
        <v>1</v>
      </c>
      <c r="C896" s="14">
        <v>1</v>
      </c>
      <c r="D896" s="144">
        <v>3.0427</v>
      </c>
      <c r="E896" s="21">
        <v>2.5449999999999999</v>
      </c>
      <c r="F896" s="21">
        <v>2.6017124198169519</v>
      </c>
      <c r="G896" s="21">
        <v>2.4</v>
      </c>
      <c r="H896" s="21">
        <v>2.4300000000000002</v>
      </c>
      <c r="I896" s="21">
        <v>2.709480032733333</v>
      </c>
      <c r="J896" s="150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45">
        <v>3.0754000000000001</v>
      </c>
      <c r="E897" s="11">
        <v>2.4769999999999999</v>
      </c>
      <c r="F897" s="11">
        <v>2.6072887164995668</v>
      </c>
      <c r="G897" s="11">
        <v>3.2</v>
      </c>
      <c r="H897" s="11">
        <v>2.4</v>
      </c>
      <c r="I897" s="11">
        <v>2.6269708585333333</v>
      </c>
      <c r="J897" s="150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e">
        <v>#N/A</v>
      </c>
    </row>
    <row r="898" spans="1:65">
      <c r="A898" s="29"/>
      <c r="B898" s="19">
        <v>1</v>
      </c>
      <c r="C898" s="9">
        <v>3</v>
      </c>
      <c r="D898" s="145">
        <v>3.1015999999999999</v>
      </c>
      <c r="E898" s="11">
        <v>2.5529999999999999</v>
      </c>
      <c r="F898" s="11">
        <v>2.6987784975337039</v>
      </c>
      <c r="G898" s="11">
        <v>2.4</v>
      </c>
      <c r="H898" s="11">
        <v>2.42</v>
      </c>
      <c r="I898" s="11">
        <v>2.6931517009000001</v>
      </c>
      <c r="J898" s="15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45">
        <v>3.0367999999999999</v>
      </c>
      <c r="E899" s="11">
        <v>2.5819999999999999</v>
      </c>
      <c r="F899" s="11">
        <v>2.73209538714495</v>
      </c>
      <c r="G899" s="11">
        <v>3</v>
      </c>
      <c r="H899" s="11">
        <v>2.44</v>
      </c>
      <c r="I899" s="11">
        <v>2.6780601334666669</v>
      </c>
      <c r="J899" s="15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2.6128731271071062</v>
      </c>
    </row>
    <row r="900" spans="1:65">
      <c r="A900" s="29"/>
      <c r="B900" s="19">
        <v>1</v>
      </c>
      <c r="C900" s="9">
        <v>5</v>
      </c>
      <c r="D900" s="145">
        <v>3.0777999999999999</v>
      </c>
      <c r="E900" s="11">
        <v>2.5630000000000002</v>
      </c>
      <c r="F900" s="11">
        <v>2.7868317018731599</v>
      </c>
      <c r="G900" s="11">
        <v>3.2</v>
      </c>
      <c r="H900" s="11">
        <v>2.41</v>
      </c>
      <c r="I900" s="11">
        <v>2.6272996980666665</v>
      </c>
      <c r="J900" s="150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170</v>
      </c>
    </row>
    <row r="901" spans="1:65">
      <c r="A901" s="29"/>
      <c r="B901" s="19">
        <v>1</v>
      </c>
      <c r="C901" s="9">
        <v>6</v>
      </c>
      <c r="D901" s="145">
        <v>3.1128999999999998</v>
      </c>
      <c r="E901" s="11">
        <v>2.5760000000000001</v>
      </c>
      <c r="F901" s="11">
        <v>2.5204150289781864</v>
      </c>
      <c r="G901" s="11">
        <v>2.2999999999999998</v>
      </c>
      <c r="H901" s="11">
        <v>2.48</v>
      </c>
      <c r="I901" s="11">
        <v>2.7281096376666665</v>
      </c>
      <c r="J901" s="150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9"/>
      <c r="B902" s="20" t="s">
        <v>267</v>
      </c>
      <c r="C902" s="12"/>
      <c r="D902" s="22">
        <v>3.0745333333333331</v>
      </c>
      <c r="E902" s="22">
        <v>2.5493333333333337</v>
      </c>
      <c r="F902" s="22">
        <v>2.6578536253077534</v>
      </c>
      <c r="G902" s="22">
        <v>2.75</v>
      </c>
      <c r="H902" s="22">
        <v>2.4300000000000002</v>
      </c>
      <c r="I902" s="22">
        <v>2.6771786768944446</v>
      </c>
      <c r="J902" s="150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9"/>
      <c r="B903" s="3" t="s">
        <v>268</v>
      </c>
      <c r="C903" s="28"/>
      <c r="D903" s="11">
        <v>3.0766</v>
      </c>
      <c r="E903" s="11">
        <v>2.5579999999999998</v>
      </c>
      <c r="F903" s="11">
        <v>2.6530336070166354</v>
      </c>
      <c r="G903" s="11">
        <v>2.7</v>
      </c>
      <c r="H903" s="11">
        <v>2.4249999999999998</v>
      </c>
      <c r="I903" s="11">
        <v>2.6856059171833335</v>
      </c>
      <c r="J903" s="150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9"/>
      <c r="B904" s="3" t="s">
        <v>269</v>
      </c>
      <c r="C904" s="28"/>
      <c r="D904" s="23">
        <v>3.0506370919312305E-2</v>
      </c>
      <c r="E904" s="23">
        <v>3.8024553470970182E-2</v>
      </c>
      <c r="F904" s="23">
        <v>9.8407358789569757E-2</v>
      </c>
      <c r="G904" s="23">
        <v>0.42778499272414855</v>
      </c>
      <c r="H904" s="23">
        <v>2.8284271247461894E-2</v>
      </c>
      <c r="I904" s="23">
        <v>4.2194768323258122E-2</v>
      </c>
      <c r="J904" s="215"/>
      <c r="K904" s="216"/>
      <c r="L904" s="216"/>
      <c r="M904" s="216"/>
      <c r="N904" s="216"/>
      <c r="O904" s="216"/>
      <c r="P904" s="216"/>
      <c r="Q904" s="216"/>
      <c r="R904" s="216"/>
      <c r="S904" s="216"/>
      <c r="T904" s="216"/>
      <c r="U904" s="216"/>
      <c r="V904" s="216"/>
      <c r="W904" s="216"/>
      <c r="X904" s="216"/>
      <c r="Y904" s="216"/>
      <c r="Z904" s="216"/>
      <c r="AA904" s="216"/>
      <c r="AB904" s="216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53"/>
    </row>
    <row r="905" spans="1:65">
      <c r="A905" s="29"/>
      <c r="B905" s="3" t="s">
        <v>87</v>
      </c>
      <c r="C905" s="28"/>
      <c r="D905" s="13">
        <v>9.9222768504636932E-3</v>
      </c>
      <c r="E905" s="13">
        <v>1.4915489070725749E-2</v>
      </c>
      <c r="F905" s="13">
        <v>3.7025123525444389E-2</v>
      </c>
      <c r="G905" s="13">
        <v>0.15555817917241765</v>
      </c>
      <c r="H905" s="13">
        <v>1.1639617797309421E-2</v>
      </c>
      <c r="I905" s="13">
        <v>1.5760908559231651E-2</v>
      </c>
      <c r="J905" s="150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9"/>
      <c r="B906" s="3" t="s">
        <v>270</v>
      </c>
      <c r="C906" s="28"/>
      <c r="D906" s="13">
        <v>0.17668680558453409</v>
      </c>
      <c r="E906" s="13">
        <v>-2.4317978976699073E-2</v>
      </c>
      <c r="F906" s="13">
        <v>1.721495687410135E-2</v>
      </c>
      <c r="G906" s="13">
        <v>5.2481259602802366E-2</v>
      </c>
      <c r="H906" s="13">
        <v>-6.9989286969160069E-2</v>
      </c>
      <c r="I906" s="13">
        <v>2.4611049468955759E-2</v>
      </c>
      <c r="J906" s="150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9"/>
      <c r="B907" s="44" t="s">
        <v>271</v>
      </c>
      <c r="C907" s="45"/>
      <c r="D907" s="43">
        <v>2.74</v>
      </c>
      <c r="E907" s="43">
        <v>0.79</v>
      </c>
      <c r="F907" s="43">
        <v>0.06</v>
      </c>
      <c r="G907" s="43">
        <v>0.55000000000000004</v>
      </c>
      <c r="H907" s="43">
        <v>1.6</v>
      </c>
      <c r="I907" s="43">
        <v>0.06</v>
      </c>
      <c r="J907" s="150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B908" s="30"/>
      <c r="C908" s="20"/>
      <c r="D908" s="20"/>
      <c r="E908" s="20"/>
      <c r="F908" s="20"/>
      <c r="G908" s="20"/>
      <c r="H908" s="20"/>
      <c r="I908" s="20"/>
      <c r="BM908" s="52"/>
    </row>
    <row r="909" spans="1:65" ht="15">
      <c r="B909" s="8" t="s">
        <v>627</v>
      </c>
      <c r="BM909" s="27" t="s">
        <v>67</v>
      </c>
    </row>
    <row r="910" spans="1:65" ht="15">
      <c r="A910" s="24" t="s">
        <v>15</v>
      </c>
      <c r="B910" s="18" t="s">
        <v>115</v>
      </c>
      <c r="C910" s="15" t="s">
        <v>116</v>
      </c>
      <c r="D910" s="16" t="s">
        <v>238</v>
      </c>
      <c r="E910" s="17" t="s">
        <v>238</v>
      </c>
      <c r="F910" s="17" t="s">
        <v>238</v>
      </c>
      <c r="G910" s="17" t="s">
        <v>238</v>
      </c>
      <c r="H910" s="17" t="s">
        <v>238</v>
      </c>
      <c r="I910" s="17" t="s">
        <v>238</v>
      </c>
      <c r="J910" s="17" t="s">
        <v>238</v>
      </c>
      <c r="K910" s="17" t="s">
        <v>238</v>
      </c>
      <c r="L910" s="17" t="s">
        <v>238</v>
      </c>
      <c r="M910" s="17" t="s">
        <v>238</v>
      </c>
      <c r="N910" s="17" t="s">
        <v>238</v>
      </c>
      <c r="O910" s="17" t="s">
        <v>238</v>
      </c>
      <c r="P910" s="17" t="s">
        <v>238</v>
      </c>
      <c r="Q910" s="17" t="s">
        <v>238</v>
      </c>
      <c r="R910" s="17" t="s">
        <v>238</v>
      </c>
      <c r="S910" s="17" t="s">
        <v>238</v>
      </c>
      <c r="T910" s="150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239</v>
      </c>
      <c r="C911" s="9" t="s">
        <v>239</v>
      </c>
      <c r="D911" s="148" t="s">
        <v>243</v>
      </c>
      <c r="E911" s="149" t="s">
        <v>244</v>
      </c>
      <c r="F911" s="149" t="s">
        <v>245</v>
      </c>
      <c r="G911" s="149" t="s">
        <v>246</v>
      </c>
      <c r="H911" s="149" t="s">
        <v>247</v>
      </c>
      <c r="I911" s="149" t="s">
        <v>248</v>
      </c>
      <c r="J911" s="149" t="s">
        <v>249</v>
      </c>
      <c r="K911" s="149" t="s">
        <v>250</v>
      </c>
      <c r="L911" s="149" t="s">
        <v>251</v>
      </c>
      <c r="M911" s="149" t="s">
        <v>252</v>
      </c>
      <c r="N911" s="149" t="s">
        <v>253</v>
      </c>
      <c r="O911" s="149" t="s">
        <v>255</v>
      </c>
      <c r="P911" s="149" t="s">
        <v>273</v>
      </c>
      <c r="Q911" s="149" t="s">
        <v>256</v>
      </c>
      <c r="R911" s="149" t="s">
        <v>257</v>
      </c>
      <c r="S911" s="149" t="s">
        <v>258</v>
      </c>
      <c r="T911" s="150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3</v>
      </c>
    </row>
    <row r="912" spans="1:65">
      <c r="A912" s="29"/>
      <c r="B912" s="19"/>
      <c r="C912" s="9"/>
      <c r="D912" s="10" t="s">
        <v>275</v>
      </c>
      <c r="E912" s="11" t="s">
        <v>275</v>
      </c>
      <c r="F912" s="11" t="s">
        <v>316</v>
      </c>
      <c r="G912" s="11" t="s">
        <v>275</v>
      </c>
      <c r="H912" s="11" t="s">
        <v>275</v>
      </c>
      <c r="I912" s="11" t="s">
        <v>276</v>
      </c>
      <c r="J912" s="11" t="s">
        <v>275</v>
      </c>
      <c r="K912" s="11" t="s">
        <v>276</v>
      </c>
      <c r="L912" s="11" t="s">
        <v>275</v>
      </c>
      <c r="M912" s="11" t="s">
        <v>275</v>
      </c>
      <c r="N912" s="11" t="s">
        <v>275</v>
      </c>
      <c r="O912" s="11" t="s">
        <v>275</v>
      </c>
      <c r="P912" s="11" t="s">
        <v>275</v>
      </c>
      <c r="Q912" s="11" t="s">
        <v>275</v>
      </c>
      <c r="R912" s="11" t="s">
        <v>276</v>
      </c>
      <c r="S912" s="11" t="s">
        <v>275</v>
      </c>
      <c r="T912" s="150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9"/>
      <c r="C913" s="9"/>
      <c r="D913" s="25" t="s">
        <v>120</v>
      </c>
      <c r="E913" s="25" t="s">
        <v>318</v>
      </c>
      <c r="F913" s="25" t="s">
        <v>317</v>
      </c>
      <c r="G913" s="25" t="s">
        <v>317</v>
      </c>
      <c r="H913" s="25" t="s">
        <v>319</v>
      </c>
      <c r="I913" s="25" t="s">
        <v>317</v>
      </c>
      <c r="J913" s="25" t="s">
        <v>317</v>
      </c>
      <c r="K913" s="25" t="s">
        <v>319</v>
      </c>
      <c r="L913" s="25" t="s">
        <v>319</v>
      </c>
      <c r="M913" s="25" t="s">
        <v>317</v>
      </c>
      <c r="N913" s="25" t="s">
        <v>317</v>
      </c>
      <c r="O913" s="25" t="s">
        <v>317</v>
      </c>
      <c r="P913" s="25" t="s">
        <v>317</v>
      </c>
      <c r="Q913" s="25" t="s">
        <v>317</v>
      </c>
      <c r="R913" s="25" t="s">
        <v>317</v>
      </c>
      <c r="S913" s="25" t="s">
        <v>317</v>
      </c>
      <c r="T913" s="150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2</v>
      </c>
    </row>
    <row r="914" spans="1:65">
      <c r="A914" s="29"/>
      <c r="B914" s="18">
        <v>1</v>
      </c>
      <c r="C914" s="14">
        <v>1</v>
      </c>
      <c r="D914" s="21">
        <v>0.66</v>
      </c>
      <c r="E914" s="21">
        <v>0.64606975356861629</v>
      </c>
      <c r="F914" s="144" t="s">
        <v>109</v>
      </c>
      <c r="G914" s="21">
        <v>0.59</v>
      </c>
      <c r="H914" s="144">
        <v>0.7</v>
      </c>
      <c r="I914" s="21">
        <v>0.74</v>
      </c>
      <c r="J914" s="144">
        <v>0.6</v>
      </c>
      <c r="K914" s="144">
        <v>2</v>
      </c>
      <c r="L914" s="144">
        <v>1.06</v>
      </c>
      <c r="M914" s="21">
        <v>0.65</v>
      </c>
      <c r="N914" s="21">
        <v>0.61</v>
      </c>
      <c r="O914" s="21">
        <v>0.68</v>
      </c>
      <c r="P914" s="21">
        <v>0.57999999999999996</v>
      </c>
      <c r="Q914" s="21">
        <v>0.62947446336666668</v>
      </c>
      <c r="R914" s="144">
        <v>0.6</v>
      </c>
      <c r="S914" s="144">
        <v>0.4</v>
      </c>
      <c r="T914" s="150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>
        <v>1</v>
      </c>
      <c r="C915" s="9">
        <v>2</v>
      </c>
      <c r="D915" s="11">
        <v>0.65</v>
      </c>
      <c r="E915" s="11">
        <v>0.65283039397498555</v>
      </c>
      <c r="F915" s="145" t="s">
        <v>109</v>
      </c>
      <c r="G915" s="11">
        <v>0.6</v>
      </c>
      <c r="H915" s="145">
        <v>0.7</v>
      </c>
      <c r="I915" s="11">
        <v>0.82</v>
      </c>
      <c r="J915" s="145">
        <v>0.6</v>
      </c>
      <c r="K915" s="145">
        <v>2</v>
      </c>
      <c r="L915" s="145">
        <v>1.07</v>
      </c>
      <c r="M915" s="11">
        <v>0.67</v>
      </c>
      <c r="N915" s="11">
        <v>0.6</v>
      </c>
      <c r="O915" s="11">
        <v>0.65</v>
      </c>
      <c r="P915" s="11">
        <v>0.57999999999999996</v>
      </c>
      <c r="Q915" s="11">
        <v>0.59511627869999995</v>
      </c>
      <c r="R915" s="145">
        <v>0.7</v>
      </c>
      <c r="S915" s="145">
        <v>0.4</v>
      </c>
      <c r="T915" s="150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e">
        <v>#N/A</v>
      </c>
    </row>
    <row r="916" spans="1:65">
      <c r="A916" s="29"/>
      <c r="B916" s="19">
        <v>1</v>
      </c>
      <c r="C916" s="9">
        <v>3</v>
      </c>
      <c r="D916" s="11">
        <v>0.66</v>
      </c>
      <c r="E916" s="11">
        <v>0.64131533835555787</v>
      </c>
      <c r="F916" s="145" t="s">
        <v>109</v>
      </c>
      <c r="G916" s="11">
        <v>0.61</v>
      </c>
      <c r="H916" s="145">
        <v>0.7</v>
      </c>
      <c r="I916" s="11">
        <v>0.83</v>
      </c>
      <c r="J916" s="145">
        <v>0.7</v>
      </c>
      <c r="K916" s="145">
        <v>1.7966101694915255</v>
      </c>
      <c r="L916" s="145">
        <v>1.0900000000000001</v>
      </c>
      <c r="M916" s="11">
        <v>0.66</v>
      </c>
      <c r="N916" s="11">
        <v>0.57999999999999996</v>
      </c>
      <c r="O916" s="11">
        <v>0.69</v>
      </c>
      <c r="P916" s="11">
        <v>0.59</v>
      </c>
      <c r="Q916" s="11">
        <v>0.62362750386666665</v>
      </c>
      <c r="R916" s="145">
        <v>0.6</v>
      </c>
      <c r="S916" s="145">
        <v>0.5</v>
      </c>
      <c r="T916" s="150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16</v>
      </c>
    </row>
    <row r="917" spans="1:65">
      <c r="A917" s="29"/>
      <c r="B917" s="19">
        <v>1</v>
      </c>
      <c r="C917" s="9">
        <v>4</v>
      </c>
      <c r="D917" s="11">
        <v>0.69</v>
      </c>
      <c r="E917" s="11">
        <v>0.65484329749927483</v>
      </c>
      <c r="F917" s="145" t="s">
        <v>109</v>
      </c>
      <c r="G917" s="11">
        <v>0.6</v>
      </c>
      <c r="H917" s="145">
        <v>0.7</v>
      </c>
      <c r="I917" s="11">
        <v>0.82</v>
      </c>
      <c r="J917" s="145">
        <v>1.9</v>
      </c>
      <c r="K917" s="145">
        <v>1.9389830508474579</v>
      </c>
      <c r="L917" s="145">
        <v>1.1100000000000001</v>
      </c>
      <c r="M917" s="11">
        <v>0.63</v>
      </c>
      <c r="N917" s="11">
        <v>0.56999999999999995</v>
      </c>
      <c r="O917" s="11">
        <v>0.7</v>
      </c>
      <c r="P917" s="11">
        <v>0.62</v>
      </c>
      <c r="Q917" s="11">
        <v>0.60727201333333325</v>
      </c>
      <c r="R917" s="145">
        <v>0.6</v>
      </c>
      <c r="S917" s="145">
        <v>0.4</v>
      </c>
      <c r="T917" s="150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0.65024560073357351</v>
      </c>
    </row>
    <row r="918" spans="1:65">
      <c r="A918" s="29"/>
      <c r="B918" s="19">
        <v>1</v>
      </c>
      <c r="C918" s="9">
        <v>5</v>
      </c>
      <c r="D918" s="11">
        <v>0.67</v>
      </c>
      <c r="E918" s="11">
        <v>0.67039180510434837</v>
      </c>
      <c r="F918" s="145" t="s">
        <v>109</v>
      </c>
      <c r="G918" s="11">
        <v>0.63</v>
      </c>
      <c r="H918" s="145">
        <v>0.7</v>
      </c>
      <c r="I918" s="11">
        <v>0.84</v>
      </c>
      <c r="J918" s="145">
        <v>0.6</v>
      </c>
      <c r="K918" s="145">
        <v>2.0677966101694918</v>
      </c>
      <c r="L918" s="145">
        <v>1.08</v>
      </c>
      <c r="M918" s="11">
        <v>0.63</v>
      </c>
      <c r="N918" s="11">
        <v>0.59</v>
      </c>
      <c r="O918" s="11">
        <v>0.7</v>
      </c>
      <c r="P918" s="11">
        <v>0.62</v>
      </c>
      <c r="Q918" s="11">
        <v>0.5776279089666666</v>
      </c>
      <c r="R918" s="145">
        <v>0.6</v>
      </c>
      <c r="S918" s="145">
        <v>0.4</v>
      </c>
      <c r="T918" s="150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171</v>
      </c>
    </row>
    <row r="919" spans="1:65">
      <c r="A919" s="29"/>
      <c r="B919" s="19">
        <v>1</v>
      </c>
      <c r="C919" s="9">
        <v>6</v>
      </c>
      <c r="D919" s="11">
        <v>0.67</v>
      </c>
      <c r="E919" s="11">
        <v>0.66986586697684836</v>
      </c>
      <c r="F919" s="145" t="s">
        <v>109</v>
      </c>
      <c r="G919" s="11">
        <v>0.6</v>
      </c>
      <c r="H919" s="145">
        <v>0.7</v>
      </c>
      <c r="I919" s="11">
        <v>0.79</v>
      </c>
      <c r="J919" s="145">
        <v>0.6</v>
      </c>
      <c r="K919" s="145">
        <v>1.8305084745762714</v>
      </c>
      <c r="L919" s="145">
        <v>1.1499999999999999</v>
      </c>
      <c r="M919" s="11">
        <v>0.64</v>
      </c>
      <c r="N919" s="11">
        <v>0.57999999999999996</v>
      </c>
      <c r="O919" s="11">
        <v>0.67</v>
      </c>
      <c r="P919" s="11">
        <v>0.57999999999999996</v>
      </c>
      <c r="Q919" s="11">
        <v>0.6048278158999999</v>
      </c>
      <c r="R919" s="145">
        <v>0.6</v>
      </c>
      <c r="S919" s="145">
        <v>0.4</v>
      </c>
      <c r="T919" s="150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9"/>
      <c r="B920" s="20" t="s">
        <v>267</v>
      </c>
      <c r="C920" s="12"/>
      <c r="D920" s="22">
        <v>0.66666666666666663</v>
      </c>
      <c r="E920" s="22">
        <v>0.65588607591327197</v>
      </c>
      <c r="F920" s="22" t="s">
        <v>663</v>
      </c>
      <c r="G920" s="22">
        <v>0.60499999999999998</v>
      </c>
      <c r="H920" s="22">
        <v>0.70000000000000007</v>
      </c>
      <c r="I920" s="22">
        <v>0.80666666666666664</v>
      </c>
      <c r="J920" s="22">
        <v>0.83333333333333315</v>
      </c>
      <c r="K920" s="22">
        <v>1.9389830508474579</v>
      </c>
      <c r="L920" s="22">
        <v>1.0933333333333335</v>
      </c>
      <c r="M920" s="22">
        <v>0.64666666666666661</v>
      </c>
      <c r="N920" s="22">
        <v>0.58833333333333326</v>
      </c>
      <c r="O920" s="22">
        <v>0.68166666666666664</v>
      </c>
      <c r="P920" s="22">
        <v>0.59500000000000008</v>
      </c>
      <c r="Q920" s="22">
        <v>0.6063243306888888</v>
      </c>
      <c r="R920" s="22">
        <v>0.6166666666666667</v>
      </c>
      <c r="S920" s="22">
        <v>0.41666666666666669</v>
      </c>
      <c r="T920" s="150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9"/>
      <c r="B921" s="3" t="s">
        <v>268</v>
      </c>
      <c r="C921" s="28"/>
      <c r="D921" s="11">
        <v>0.66500000000000004</v>
      </c>
      <c r="E921" s="11">
        <v>0.65383684573713019</v>
      </c>
      <c r="F921" s="11" t="s">
        <v>663</v>
      </c>
      <c r="G921" s="11">
        <v>0.6</v>
      </c>
      <c r="H921" s="11">
        <v>0.7</v>
      </c>
      <c r="I921" s="11">
        <v>0.82</v>
      </c>
      <c r="J921" s="11">
        <v>0.6</v>
      </c>
      <c r="K921" s="11">
        <v>1.9694915254237291</v>
      </c>
      <c r="L921" s="11">
        <v>1.085</v>
      </c>
      <c r="M921" s="11">
        <v>0.64500000000000002</v>
      </c>
      <c r="N921" s="11">
        <v>0.58499999999999996</v>
      </c>
      <c r="O921" s="11">
        <v>0.68500000000000005</v>
      </c>
      <c r="P921" s="11">
        <v>0.58499999999999996</v>
      </c>
      <c r="Q921" s="11">
        <v>0.60604991461666657</v>
      </c>
      <c r="R921" s="11">
        <v>0.6</v>
      </c>
      <c r="S921" s="11">
        <v>0.4</v>
      </c>
      <c r="T921" s="150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9"/>
      <c r="B922" s="3" t="s">
        <v>269</v>
      </c>
      <c r="C922" s="28"/>
      <c r="D922" s="23">
        <v>1.3662601021279438E-2</v>
      </c>
      <c r="E922" s="23">
        <v>1.2041112023602562E-2</v>
      </c>
      <c r="F922" s="23" t="s">
        <v>663</v>
      </c>
      <c r="G922" s="23">
        <v>1.3784048752090234E-2</v>
      </c>
      <c r="H922" s="23">
        <v>1.2161883888976234E-16</v>
      </c>
      <c r="I922" s="23">
        <v>3.6696957185394341E-2</v>
      </c>
      <c r="J922" s="23">
        <v>0.52408650685422842</v>
      </c>
      <c r="K922" s="23">
        <v>0.10590169052076819</v>
      </c>
      <c r="L922" s="23">
        <v>3.2659863237108996E-2</v>
      </c>
      <c r="M922" s="23">
        <v>1.6329931618554533E-2</v>
      </c>
      <c r="N922" s="23">
        <v>1.4719601443879758E-2</v>
      </c>
      <c r="O922" s="23">
        <v>1.9407902170679482E-2</v>
      </c>
      <c r="P922" s="23">
        <v>1.9748417658131515E-2</v>
      </c>
      <c r="Q922" s="23">
        <v>1.8908046715470618E-2</v>
      </c>
      <c r="R922" s="23">
        <v>4.0824829046386291E-2</v>
      </c>
      <c r="S922" s="23">
        <v>4.0824829046386291E-2</v>
      </c>
      <c r="T922" s="150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9"/>
      <c r="B923" s="3" t="s">
        <v>87</v>
      </c>
      <c r="C923" s="28"/>
      <c r="D923" s="13">
        <v>2.049390153191916E-2</v>
      </c>
      <c r="E923" s="13">
        <v>1.8358541926410347E-2</v>
      </c>
      <c r="F923" s="13" t="s">
        <v>663</v>
      </c>
      <c r="G923" s="13">
        <v>2.2783551656347496E-2</v>
      </c>
      <c r="H923" s="13">
        <v>1.7374119841394619E-16</v>
      </c>
      <c r="I923" s="13">
        <v>4.5492095684373152E-2</v>
      </c>
      <c r="J923" s="13">
        <v>0.62890380822507419</v>
      </c>
      <c r="K923" s="13">
        <v>5.4617130600745821E-2</v>
      </c>
      <c r="L923" s="13">
        <v>2.9871826131502126E-2</v>
      </c>
      <c r="M923" s="13">
        <v>2.5252471575084333E-2</v>
      </c>
      <c r="N923" s="13">
        <v>2.5019152595829621E-2</v>
      </c>
      <c r="O923" s="13">
        <v>2.8471250128136161E-2</v>
      </c>
      <c r="P923" s="13">
        <v>3.319061791282607E-2</v>
      </c>
      <c r="Q923" s="13">
        <v>3.118470719126152E-2</v>
      </c>
      <c r="R923" s="13">
        <v>6.6202425480626409E-2</v>
      </c>
      <c r="S923" s="13">
        <v>9.7979589711327086E-2</v>
      </c>
      <c r="T923" s="150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9"/>
      <c r="B924" s="3" t="s">
        <v>270</v>
      </c>
      <c r="C924" s="28"/>
      <c r="D924" s="13">
        <v>2.5253636340742291E-2</v>
      </c>
      <c r="E924" s="13">
        <v>8.6743765330132838E-3</v>
      </c>
      <c r="F924" s="13" t="s">
        <v>663</v>
      </c>
      <c r="G924" s="13">
        <v>-6.9582325020776437E-2</v>
      </c>
      <c r="H924" s="13">
        <v>7.6516318157779484E-2</v>
      </c>
      <c r="I924" s="13">
        <v>0.24055689997229801</v>
      </c>
      <c r="J924" s="13">
        <v>0.28156704542592759</v>
      </c>
      <c r="K924" s="13">
        <v>1.9819241355266337</v>
      </c>
      <c r="L924" s="13">
        <v>0.68141596359881751</v>
      </c>
      <c r="M924" s="13">
        <v>-5.5039727494801127E-3</v>
      </c>
      <c r="N924" s="13">
        <v>-9.5213665929295033E-2</v>
      </c>
      <c r="O924" s="13">
        <v>4.8321843158408928E-2</v>
      </c>
      <c r="P924" s="13">
        <v>-8.4961129565887417E-2</v>
      </c>
      <c r="Q924" s="13">
        <v>-6.754566273902507E-2</v>
      </c>
      <c r="R924" s="13">
        <v>-5.1640386384813386E-2</v>
      </c>
      <c r="S924" s="13">
        <v>-0.3592164772870361</v>
      </c>
      <c r="T924" s="150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9"/>
      <c r="B925" s="44" t="s">
        <v>271</v>
      </c>
      <c r="C925" s="45"/>
      <c r="D925" s="43">
        <v>0.06</v>
      </c>
      <c r="E925" s="43">
        <v>0.06</v>
      </c>
      <c r="F925" s="43">
        <v>20.23</v>
      </c>
      <c r="G925" s="43">
        <v>0.62</v>
      </c>
      <c r="H925" s="43" t="s">
        <v>272</v>
      </c>
      <c r="I925" s="43">
        <v>1.6</v>
      </c>
      <c r="J925" s="43" t="s">
        <v>272</v>
      </c>
      <c r="K925" s="43">
        <v>14.06</v>
      </c>
      <c r="L925" s="43">
        <v>4.75</v>
      </c>
      <c r="M925" s="43">
        <v>0.16</v>
      </c>
      <c r="N925" s="43">
        <v>0.8</v>
      </c>
      <c r="O925" s="43">
        <v>0.22</v>
      </c>
      <c r="P925" s="43">
        <v>0.73</v>
      </c>
      <c r="Q925" s="43">
        <v>0.6</v>
      </c>
      <c r="R925" s="43" t="s">
        <v>272</v>
      </c>
      <c r="S925" s="43" t="s">
        <v>272</v>
      </c>
      <c r="T925" s="150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B926" s="30" t="s">
        <v>325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BM926" s="52"/>
    </row>
    <row r="927" spans="1:65">
      <c r="BM927" s="52"/>
    </row>
    <row r="928" spans="1:65" ht="15">
      <c r="B928" s="8" t="s">
        <v>628</v>
      </c>
      <c r="BM928" s="27" t="s">
        <v>67</v>
      </c>
    </row>
    <row r="929" spans="1:65" ht="15">
      <c r="A929" s="24" t="s">
        <v>18</v>
      </c>
      <c r="B929" s="18" t="s">
        <v>115</v>
      </c>
      <c r="C929" s="15" t="s">
        <v>116</v>
      </c>
      <c r="D929" s="16" t="s">
        <v>238</v>
      </c>
      <c r="E929" s="17" t="s">
        <v>238</v>
      </c>
      <c r="F929" s="17" t="s">
        <v>238</v>
      </c>
      <c r="G929" s="17" t="s">
        <v>238</v>
      </c>
      <c r="H929" s="17" t="s">
        <v>238</v>
      </c>
      <c r="I929" s="17" t="s">
        <v>238</v>
      </c>
      <c r="J929" s="17" t="s">
        <v>238</v>
      </c>
      <c r="K929" s="17" t="s">
        <v>238</v>
      </c>
      <c r="L929" s="17" t="s">
        <v>238</v>
      </c>
      <c r="M929" s="17" t="s">
        <v>238</v>
      </c>
      <c r="N929" s="17" t="s">
        <v>238</v>
      </c>
      <c r="O929" s="17" t="s">
        <v>238</v>
      </c>
      <c r="P929" s="17" t="s">
        <v>238</v>
      </c>
      <c r="Q929" s="17" t="s">
        <v>238</v>
      </c>
      <c r="R929" s="17" t="s">
        <v>238</v>
      </c>
      <c r="S929" s="17" t="s">
        <v>238</v>
      </c>
      <c r="T929" s="17" t="s">
        <v>238</v>
      </c>
      <c r="U929" s="150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239</v>
      </c>
      <c r="C930" s="9" t="s">
        <v>239</v>
      </c>
      <c r="D930" s="148" t="s">
        <v>241</v>
      </c>
      <c r="E930" s="149" t="s">
        <v>243</v>
      </c>
      <c r="F930" s="149" t="s">
        <v>244</v>
      </c>
      <c r="G930" s="149" t="s">
        <v>245</v>
      </c>
      <c r="H930" s="149" t="s">
        <v>246</v>
      </c>
      <c r="I930" s="149" t="s">
        <v>247</v>
      </c>
      <c r="J930" s="149" t="s">
        <v>248</v>
      </c>
      <c r="K930" s="149" t="s">
        <v>249</v>
      </c>
      <c r="L930" s="149" t="s">
        <v>250</v>
      </c>
      <c r="M930" s="149" t="s">
        <v>251</v>
      </c>
      <c r="N930" s="149" t="s">
        <v>252</v>
      </c>
      <c r="O930" s="149" t="s">
        <v>253</v>
      </c>
      <c r="P930" s="149" t="s">
        <v>255</v>
      </c>
      <c r="Q930" s="149" t="s">
        <v>273</v>
      </c>
      <c r="R930" s="149" t="s">
        <v>256</v>
      </c>
      <c r="S930" s="149" t="s">
        <v>257</v>
      </c>
      <c r="T930" s="149" t="s">
        <v>258</v>
      </c>
      <c r="U930" s="150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316</v>
      </c>
      <c r="E931" s="11" t="s">
        <v>275</v>
      </c>
      <c r="F931" s="11" t="s">
        <v>275</v>
      </c>
      <c r="G931" s="11" t="s">
        <v>316</v>
      </c>
      <c r="H931" s="11" t="s">
        <v>275</v>
      </c>
      <c r="I931" s="11" t="s">
        <v>316</v>
      </c>
      <c r="J931" s="11" t="s">
        <v>276</v>
      </c>
      <c r="K931" s="11" t="s">
        <v>316</v>
      </c>
      <c r="L931" s="11" t="s">
        <v>276</v>
      </c>
      <c r="M931" s="11" t="s">
        <v>275</v>
      </c>
      <c r="N931" s="11" t="s">
        <v>275</v>
      </c>
      <c r="O931" s="11" t="s">
        <v>275</v>
      </c>
      <c r="P931" s="11" t="s">
        <v>275</v>
      </c>
      <c r="Q931" s="11" t="s">
        <v>275</v>
      </c>
      <c r="R931" s="11" t="s">
        <v>275</v>
      </c>
      <c r="S931" s="11" t="s">
        <v>276</v>
      </c>
      <c r="T931" s="11" t="s">
        <v>275</v>
      </c>
      <c r="U931" s="150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/>
      <c r="C932" s="9"/>
      <c r="D932" s="25" t="s">
        <v>319</v>
      </c>
      <c r="E932" s="25" t="s">
        <v>120</v>
      </c>
      <c r="F932" s="25" t="s">
        <v>318</v>
      </c>
      <c r="G932" s="25" t="s">
        <v>317</v>
      </c>
      <c r="H932" s="25" t="s">
        <v>317</v>
      </c>
      <c r="I932" s="25" t="s">
        <v>319</v>
      </c>
      <c r="J932" s="25" t="s">
        <v>317</v>
      </c>
      <c r="K932" s="25" t="s">
        <v>317</v>
      </c>
      <c r="L932" s="25" t="s">
        <v>319</v>
      </c>
      <c r="M932" s="25" t="s">
        <v>319</v>
      </c>
      <c r="N932" s="25" t="s">
        <v>317</v>
      </c>
      <c r="O932" s="25" t="s">
        <v>317</v>
      </c>
      <c r="P932" s="25" t="s">
        <v>317</v>
      </c>
      <c r="Q932" s="25" t="s">
        <v>317</v>
      </c>
      <c r="R932" s="25" t="s">
        <v>317</v>
      </c>
      <c r="S932" s="25" t="s">
        <v>317</v>
      </c>
      <c r="T932" s="25" t="s">
        <v>317</v>
      </c>
      <c r="U932" s="150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8">
        <v>1</v>
      </c>
      <c r="C933" s="14">
        <v>1</v>
      </c>
      <c r="D933" s="204">
        <v>72.766000000000005</v>
      </c>
      <c r="E933" s="203">
        <v>60.22</v>
      </c>
      <c r="F933" s="203">
        <v>49.723252760219985</v>
      </c>
      <c r="G933" s="203">
        <v>50</v>
      </c>
      <c r="H933" s="203">
        <v>51.8</v>
      </c>
      <c r="I933" s="203">
        <v>55.7</v>
      </c>
      <c r="J933" s="214">
        <v>76.900000000000006</v>
      </c>
      <c r="K933" s="203">
        <v>36</v>
      </c>
      <c r="L933" s="203">
        <v>40.479999999999997</v>
      </c>
      <c r="M933" s="203">
        <v>50.48</v>
      </c>
      <c r="N933" s="203">
        <v>49.3</v>
      </c>
      <c r="O933" s="203">
        <v>48.5</v>
      </c>
      <c r="P933" s="203">
        <v>53.4</v>
      </c>
      <c r="Q933" s="203">
        <v>45.4</v>
      </c>
      <c r="R933" s="203">
        <v>47.971841720366662</v>
      </c>
      <c r="S933" s="203">
        <v>45.1</v>
      </c>
      <c r="T933" s="204">
        <v>29.7</v>
      </c>
      <c r="U933" s="205"/>
      <c r="V933" s="206"/>
      <c r="W933" s="206"/>
      <c r="X933" s="206"/>
      <c r="Y933" s="206"/>
      <c r="Z933" s="206"/>
      <c r="AA933" s="206"/>
      <c r="AB933" s="206"/>
      <c r="AC933" s="206"/>
      <c r="AD933" s="206"/>
      <c r="AE933" s="206"/>
      <c r="AF933" s="206"/>
      <c r="AG933" s="206"/>
      <c r="AH933" s="206"/>
      <c r="AI933" s="206"/>
      <c r="AJ933" s="206"/>
      <c r="AK933" s="206"/>
      <c r="AL933" s="206"/>
      <c r="AM933" s="206"/>
      <c r="AN933" s="206"/>
      <c r="AO933" s="206"/>
      <c r="AP933" s="206"/>
      <c r="AQ933" s="206"/>
      <c r="AR933" s="206"/>
      <c r="AS933" s="206"/>
      <c r="AT933" s="206"/>
      <c r="AU933" s="206"/>
      <c r="AV933" s="206"/>
      <c r="AW933" s="206"/>
      <c r="AX933" s="206"/>
      <c r="AY933" s="206"/>
      <c r="AZ933" s="206"/>
      <c r="BA933" s="206"/>
      <c r="BB933" s="206"/>
      <c r="BC933" s="206"/>
      <c r="BD933" s="206"/>
      <c r="BE933" s="206"/>
      <c r="BF933" s="206"/>
      <c r="BG933" s="206"/>
      <c r="BH933" s="206"/>
      <c r="BI933" s="206"/>
      <c r="BJ933" s="206"/>
      <c r="BK933" s="206"/>
      <c r="BL933" s="206"/>
      <c r="BM933" s="207">
        <v>1</v>
      </c>
    </row>
    <row r="934" spans="1:65">
      <c r="A934" s="29"/>
      <c r="B934" s="19">
        <v>1</v>
      </c>
      <c r="C934" s="9">
        <v>2</v>
      </c>
      <c r="D934" s="210">
        <v>72.391000000000005</v>
      </c>
      <c r="E934" s="209">
        <v>56.79</v>
      </c>
      <c r="F934" s="209">
        <v>47.956669610688166</v>
      </c>
      <c r="G934" s="209">
        <v>50</v>
      </c>
      <c r="H934" s="209">
        <v>50.7</v>
      </c>
      <c r="I934" s="209">
        <v>55.2</v>
      </c>
      <c r="J934" s="210">
        <v>85.1</v>
      </c>
      <c r="K934" s="209">
        <v>37</v>
      </c>
      <c r="L934" s="209">
        <v>39.49</v>
      </c>
      <c r="M934" s="209">
        <v>51.14</v>
      </c>
      <c r="N934" s="209">
        <v>51.7</v>
      </c>
      <c r="O934" s="209">
        <v>46</v>
      </c>
      <c r="P934" s="209">
        <v>49.6</v>
      </c>
      <c r="Q934" s="209">
        <v>45.2</v>
      </c>
      <c r="R934" s="209">
        <v>44.733866751000001</v>
      </c>
      <c r="S934" s="209">
        <v>46.8</v>
      </c>
      <c r="T934" s="210">
        <v>29.5</v>
      </c>
      <c r="U934" s="205"/>
      <c r="V934" s="206"/>
      <c r="W934" s="206"/>
      <c r="X934" s="206"/>
      <c r="Y934" s="206"/>
      <c r="Z934" s="206"/>
      <c r="AA934" s="206"/>
      <c r="AB934" s="206"/>
      <c r="AC934" s="206"/>
      <c r="AD934" s="206"/>
      <c r="AE934" s="206"/>
      <c r="AF934" s="206"/>
      <c r="AG934" s="206"/>
      <c r="AH934" s="206"/>
      <c r="AI934" s="206"/>
      <c r="AJ934" s="206"/>
      <c r="AK934" s="206"/>
      <c r="AL934" s="206"/>
      <c r="AM934" s="206"/>
      <c r="AN934" s="206"/>
      <c r="AO934" s="206"/>
      <c r="AP934" s="206"/>
      <c r="AQ934" s="206"/>
      <c r="AR934" s="206"/>
      <c r="AS934" s="206"/>
      <c r="AT934" s="206"/>
      <c r="AU934" s="206"/>
      <c r="AV934" s="206"/>
      <c r="AW934" s="206"/>
      <c r="AX934" s="206"/>
      <c r="AY934" s="206"/>
      <c r="AZ934" s="206"/>
      <c r="BA934" s="206"/>
      <c r="BB934" s="206"/>
      <c r="BC934" s="206"/>
      <c r="BD934" s="206"/>
      <c r="BE934" s="206"/>
      <c r="BF934" s="206"/>
      <c r="BG934" s="206"/>
      <c r="BH934" s="206"/>
      <c r="BI934" s="206"/>
      <c r="BJ934" s="206"/>
      <c r="BK934" s="206"/>
      <c r="BL934" s="206"/>
      <c r="BM934" s="207" t="e">
        <v>#N/A</v>
      </c>
    </row>
    <row r="935" spans="1:65">
      <c r="A935" s="29"/>
      <c r="B935" s="19">
        <v>1</v>
      </c>
      <c r="C935" s="9">
        <v>3</v>
      </c>
      <c r="D935" s="210">
        <v>72.412000000000006</v>
      </c>
      <c r="E935" s="209">
        <v>59.03</v>
      </c>
      <c r="F935" s="209">
        <v>49.865097830647244</v>
      </c>
      <c r="G935" s="209">
        <v>51</v>
      </c>
      <c r="H935" s="209">
        <v>53.56</v>
      </c>
      <c r="I935" s="209">
        <v>53.8</v>
      </c>
      <c r="J935" s="210">
        <v>87.2</v>
      </c>
      <c r="K935" s="209">
        <v>35</v>
      </c>
      <c r="L935" s="209">
        <v>36.9</v>
      </c>
      <c r="M935" s="209">
        <v>51.12</v>
      </c>
      <c r="N935" s="209">
        <v>48.9</v>
      </c>
      <c r="O935" s="209">
        <v>46.2</v>
      </c>
      <c r="P935" s="209">
        <v>53.8</v>
      </c>
      <c r="Q935" s="209">
        <v>45.5</v>
      </c>
      <c r="R935" s="209">
        <v>48.349118095233337</v>
      </c>
      <c r="S935" s="209">
        <v>46.6</v>
      </c>
      <c r="T935" s="210">
        <v>29.2</v>
      </c>
      <c r="U935" s="205"/>
      <c r="V935" s="206"/>
      <c r="W935" s="206"/>
      <c r="X935" s="206"/>
      <c r="Y935" s="206"/>
      <c r="Z935" s="206"/>
      <c r="AA935" s="206"/>
      <c r="AB935" s="206"/>
      <c r="AC935" s="206"/>
      <c r="AD935" s="206"/>
      <c r="AE935" s="206"/>
      <c r="AF935" s="206"/>
      <c r="AG935" s="206"/>
      <c r="AH935" s="206"/>
      <c r="AI935" s="206"/>
      <c r="AJ935" s="206"/>
      <c r="AK935" s="206"/>
      <c r="AL935" s="206"/>
      <c r="AM935" s="206"/>
      <c r="AN935" s="206"/>
      <c r="AO935" s="206"/>
      <c r="AP935" s="206"/>
      <c r="AQ935" s="206"/>
      <c r="AR935" s="206"/>
      <c r="AS935" s="206"/>
      <c r="AT935" s="206"/>
      <c r="AU935" s="206"/>
      <c r="AV935" s="206"/>
      <c r="AW935" s="206"/>
      <c r="AX935" s="206"/>
      <c r="AY935" s="206"/>
      <c r="AZ935" s="206"/>
      <c r="BA935" s="206"/>
      <c r="BB935" s="206"/>
      <c r="BC935" s="206"/>
      <c r="BD935" s="206"/>
      <c r="BE935" s="206"/>
      <c r="BF935" s="206"/>
      <c r="BG935" s="206"/>
      <c r="BH935" s="206"/>
      <c r="BI935" s="206"/>
      <c r="BJ935" s="206"/>
      <c r="BK935" s="206"/>
      <c r="BL935" s="206"/>
      <c r="BM935" s="207">
        <v>16</v>
      </c>
    </row>
    <row r="936" spans="1:65">
      <c r="A936" s="29"/>
      <c r="B936" s="19">
        <v>1</v>
      </c>
      <c r="C936" s="9">
        <v>4</v>
      </c>
      <c r="D936" s="210">
        <v>72.884</v>
      </c>
      <c r="E936" s="209">
        <v>62.329999999999991</v>
      </c>
      <c r="F936" s="209">
        <v>49.929326396353488</v>
      </c>
      <c r="G936" s="209">
        <v>48</v>
      </c>
      <c r="H936" s="209">
        <v>52.19</v>
      </c>
      <c r="I936" s="209">
        <v>53.2</v>
      </c>
      <c r="J936" s="210">
        <v>84.6</v>
      </c>
      <c r="K936" s="209">
        <v>35</v>
      </c>
      <c r="L936" s="209">
        <v>38.856000000000002</v>
      </c>
      <c r="M936" s="209">
        <v>50.85</v>
      </c>
      <c r="N936" s="209">
        <v>49</v>
      </c>
      <c r="O936" s="209">
        <v>47.2</v>
      </c>
      <c r="P936" s="209">
        <v>52.1</v>
      </c>
      <c r="Q936" s="209">
        <v>45.9</v>
      </c>
      <c r="R936" s="209">
        <v>46.608775687566663</v>
      </c>
      <c r="S936" s="209">
        <v>45.6</v>
      </c>
      <c r="T936" s="210">
        <v>29.3</v>
      </c>
      <c r="U936" s="205"/>
      <c r="V936" s="206"/>
      <c r="W936" s="206"/>
      <c r="X936" s="206"/>
      <c r="Y936" s="206"/>
      <c r="Z936" s="206"/>
      <c r="AA936" s="206"/>
      <c r="AB936" s="206"/>
      <c r="AC936" s="206"/>
      <c r="AD936" s="206"/>
      <c r="AE936" s="206"/>
      <c r="AF936" s="206"/>
      <c r="AG936" s="206"/>
      <c r="AH936" s="206"/>
      <c r="AI936" s="206"/>
      <c r="AJ936" s="206"/>
      <c r="AK936" s="206"/>
      <c r="AL936" s="206"/>
      <c r="AM936" s="206"/>
      <c r="AN936" s="206"/>
      <c r="AO936" s="206"/>
      <c r="AP936" s="206"/>
      <c r="AQ936" s="206"/>
      <c r="AR936" s="206"/>
      <c r="AS936" s="206"/>
      <c r="AT936" s="206"/>
      <c r="AU936" s="206"/>
      <c r="AV936" s="206"/>
      <c r="AW936" s="206"/>
      <c r="AX936" s="206"/>
      <c r="AY936" s="206"/>
      <c r="AZ936" s="206"/>
      <c r="BA936" s="206"/>
      <c r="BB936" s="206"/>
      <c r="BC936" s="206"/>
      <c r="BD936" s="206"/>
      <c r="BE936" s="206"/>
      <c r="BF936" s="206"/>
      <c r="BG936" s="206"/>
      <c r="BH936" s="206"/>
      <c r="BI936" s="206"/>
      <c r="BJ936" s="206"/>
      <c r="BK936" s="206"/>
      <c r="BL936" s="206"/>
      <c r="BM936" s="207">
        <v>48.307315231682608</v>
      </c>
    </row>
    <row r="937" spans="1:65">
      <c r="A937" s="29"/>
      <c r="B937" s="19">
        <v>1</v>
      </c>
      <c r="C937" s="9">
        <v>5</v>
      </c>
      <c r="D937" s="210">
        <v>72.811000000000007</v>
      </c>
      <c r="E937" s="209">
        <v>59.14</v>
      </c>
      <c r="F937" s="209">
        <v>50.854371384636416</v>
      </c>
      <c r="G937" s="209">
        <v>51</v>
      </c>
      <c r="H937" s="209">
        <v>51.9</v>
      </c>
      <c r="I937" s="209">
        <v>51.4</v>
      </c>
      <c r="J937" s="210">
        <v>88.5</v>
      </c>
      <c r="K937" s="209">
        <v>35</v>
      </c>
      <c r="L937" s="209">
        <v>39.369999999999997</v>
      </c>
      <c r="M937" s="209">
        <v>50.88</v>
      </c>
      <c r="N937" s="209">
        <v>48.2</v>
      </c>
      <c r="O937" s="209">
        <v>47.8</v>
      </c>
      <c r="P937" s="209">
        <v>53.7</v>
      </c>
      <c r="Q937" s="209">
        <v>47.4</v>
      </c>
      <c r="R937" s="209">
        <v>43.145898929766666</v>
      </c>
      <c r="S937" s="209">
        <v>44.7</v>
      </c>
      <c r="T937" s="210">
        <v>29.3</v>
      </c>
      <c r="U937" s="205"/>
      <c r="V937" s="206"/>
      <c r="W937" s="206"/>
      <c r="X937" s="206"/>
      <c r="Y937" s="206"/>
      <c r="Z937" s="206"/>
      <c r="AA937" s="206"/>
      <c r="AB937" s="206"/>
      <c r="AC937" s="206"/>
      <c r="AD937" s="206"/>
      <c r="AE937" s="206"/>
      <c r="AF937" s="206"/>
      <c r="AG937" s="206"/>
      <c r="AH937" s="206"/>
      <c r="AI937" s="206"/>
      <c r="AJ937" s="206"/>
      <c r="AK937" s="206"/>
      <c r="AL937" s="206"/>
      <c r="AM937" s="206"/>
      <c r="AN937" s="206"/>
      <c r="AO937" s="206"/>
      <c r="AP937" s="206"/>
      <c r="AQ937" s="206"/>
      <c r="AR937" s="206"/>
      <c r="AS937" s="206"/>
      <c r="AT937" s="206"/>
      <c r="AU937" s="206"/>
      <c r="AV937" s="206"/>
      <c r="AW937" s="206"/>
      <c r="AX937" s="206"/>
      <c r="AY937" s="206"/>
      <c r="AZ937" s="206"/>
      <c r="BA937" s="206"/>
      <c r="BB937" s="206"/>
      <c r="BC937" s="206"/>
      <c r="BD937" s="206"/>
      <c r="BE937" s="206"/>
      <c r="BF937" s="206"/>
      <c r="BG937" s="206"/>
      <c r="BH937" s="206"/>
      <c r="BI937" s="206"/>
      <c r="BJ937" s="206"/>
      <c r="BK937" s="206"/>
      <c r="BL937" s="206"/>
      <c r="BM937" s="207">
        <v>172</v>
      </c>
    </row>
    <row r="938" spans="1:65">
      <c r="A938" s="29"/>
      <c r="B938" s="19">
        <v>1</v>
      </c>
      <c r="C938" s="9">
        <v>6</v>
      </c>
      <c r="D938" s="210">
        <v>72.944000000000003</v>
      </c>
      <c r="E938" s="209">
        <v>58.94</v>
      </c>
      <c r="F938" s="209">
        <v>48.292298555661141</v>
      </c>
      <c r="G938" s="209">
        <v>49</v>
      </c>
      <c r="H938" s="209">
        <v>52.18</v>
      </c>
      <c r="I938" s="209">
        <v>52.3</v>
      </c>
      <c r="J938" s="210">
        <v>84.8</v>
      </c>
      <c r="K938" s="209">
        <v>38</v>
      </c>
      <c r="L938" s="209">
        <v>38.04</v>
      </c>
      <c r="M938" s="209">
        <v>51.28</v>
      </c>
      <c r="N938" s="209">
        <v>48.9</v>
      </c>
      <c r="O938" s="209">
        <v>45.6</v>
      </c>
      <c r="P938" s="209">
        <v>52.8</v>
      </c>
      <c r="Q938" s="209">
        <v>44.1</v>
      </c>
      <c r="R938" s="209">
        <v>46.317961739200001</v>
      </c>
      <c r="S938" s="209">
        <v>44.8</v>
      </c>
      <c r="T938" s="210">
        <v>29.5</v>
      </c>
      <c r="U938" s="205"/>
      <c r="V938" s="206"/>
      <c r="W938" s="206"/>
      <c r="X938" s="206"/>
      <c r="Y938" s="206"/>
      <c r="Z938" s="206"/>
      <c r="AA938" s="206"/>
      <c r="AB938" s="206"/>
      <c r="AC938" s="206"/>
      <c r="AD938" s="206"/>
      <c r="AE938" s="206"/>
      <c r="AF938" s="206"/>
      <c r="AG938" s="206"/>
      <c r="AH938" s="206"/>
      <c r="AI938" s="206"/>
      <c r="AJ938" s="206"/>
      <c r="AK938" s="206"/>
      <c r="AL938" s="206"/>
      <c r="AM938" s="206"/>
      <c r="AN938" s="206"/>
      <c r="AO938" s="206"/>
      <c r="AP938" s="206"/>
      <c r="AQ938" s="206"/>
      <c r="AR938" s="206"/>
      <c r="AS938" s="206"/>
      <c r="AT938" s="206"/>
      <c r="AU938" s="206"/>
      <c r="AV938" s="206"/>
      <c r="AW938" s="206"/>
      <c r="AX938" s="206"/>
      <c r="AY938" s="206"/>
      <c r="AZ938" s="206"/>
      <c r="BA938" s="206"/>
      <c r="BB938" s="206"/>
      <c r="BC938" s="206"/>
      <c r="BD938" s="206"/>
      <c r="BE938" s="206"/>
      <c r="BF938" s="206"/>
      <c r="BG938" s="206"/>
      <c r="BH938" s="206"/>
      <c r="BI938" s="206"/>
      <c r="BJ938" s="206"/>
      <c r="BK938" s="206"/>
      <c r="BL938" s="206"/>
      <c r="BM938" s="212"/>
    </row>
    <row r="939" spans="1:65">
      <c r="A939" s="29"/>
      <c r="B939" s="20" t="s">
        <v>267</v>
      </c>
      <c r="C939" s="12"/>
      <c r="D939" s="213">
        <v>72.701333333333338</v>
      </c>
      <c r="E939" s="213">
        <v>59.408333333333331</v>
      </c>
      <c r="F939" s="213">
        <v>49.436836089701075</v>
      </c>
      <c r="G939" s="213">
        <v>49.833333333333336</v>
      </c>
      <c r="H939" s="213">
        <v>52.055</v>
      </c>
      <c r="I939" s="213">
        <v>53.599999999999994</v>
      </c>
      <c r="J939" s="213">
        <v>84.516666666666666</v>
      </c>
      <c r="K939" s="213">
        <v>36</v>
      </c>
      <c r="L939" s="213">
        <v>38.856000000000002</v>
      </c>
      <c r="M939" s="213">
        <v>50.958333333333336</v>
      </c>
      <c r="N939" s="213">
        <v>49.333333333333336</v>
      </c>
      <c r="O939" s="213">
        <v>46.883333333333333</v>
      </c>
      <c r="P939" s="213">
        <v>52.56666666666667</v>
      </c>
      <c r="Q939" s="213">
        <v>45.583333333333336</v>
      </c>
      <c r="R939" s="213">
        <v>46.187910487188894</v>
      </c>
      <c r="S939" s="213">
        <v>45.6</v>
      </c>
      <c r="T939" s="213">
        <v>29.416666666666668</v>
      </c>
      <c r="U939" s="205"/>
      <c r="V939" s="206"/>
      <c r="W939" s="206"/>
      <c r="X939" s="206"/>
      <c r="Y939" s="206"/>
      <c r="Z939" s="206"/>
      <c r="AA939" s="206"/>
      <c r="AB939" s="206"/>
      <c r="AC939" s="206"/>
      <c r="AD939" s="206"/>
      <c r="AE939" s="206"/>
      <c r="AF939" s="206"/>
      <c r="AG939" s="206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6"/>
      <c r="AT939" s="206"/>
      <c r="AU939" s="206"/>
      <c r="AV939" s="206"/>
      <c r="AW939" s="206"/>
      <c r="AX939" s="206"/>
      <c r="AY939" s="206"/>
      <c r="AZ939" s="206"/>
      <c r="BA939" s="206"/>
      <c r="BB939" s="206"/>
      <c r="BC939" s="206"/>
      <c r="BD939" s="206"/>
      <c r="BE939" s="206"/>
      <c r="BF939" s="206"/>
      <c r="BG939" s="206"/>
      <c r="BH939" s="206"/>
      <c r="BI939" s="206"/>
      <c r="BJ939" s="206"/>
      <c r="BK939" s="206"/>
      <c r="BL939" s="206"/>
      <c r="BM939" s="212"/>
    </row>
    <row r="940" spans="1:65">
      <c r="A940" s="29"/>
      <c r="B940" s="3" t="s">
        <v>268</v>
      </c>
      <c r="C940" s="28"/>
      <c r="D940" s="209">
        <v>72.788499999999999</v>
      </c>
      <c r="E940" s="209">
        <v>59.085000000000001</v>
      </c>
      <c r="F940" s="209">
        <v>49.794175295433618</v>
      </c>
      <c r="G940" s="209">
        <v>50</v>
      </c>
      <c r="H940" s="209">
        <v>52.04</v>
      </c>
      <c r="I940" s="209">
        <v>53.5</v>
      </c>
      <c r="J940" s="209">
        <v>84.949999999999989</v>
      </c>
      <c r="K940" s="209">
        <v>35.5</v>
      </c>
      <c r="L940" s="209">
        <v>39.113</v>
      </c>
      <c r="M940" s="209">
        <v>51</v>
      </c>
      <c r="N940" s="209">
        <v>48.95</v>
      </c>
      <c r="O940" s="209">
        <v>46.7</v>
      </c>
      <c r="P940" s="209">
        <v>53.099999999999994</v>
      </c>
      <c r="Q940" s="209">
        <v>45.45</v>
      </c>
      <c r="R940" s="209">
        <v>46.463368713383332</v>
      </c>
      <c r="S940" s="209">
        <v>45.35</v>
      </c>
      <c r="T940" s="209">
        <v>29.4</v>
      </c>
      <c r="U940" s="205"/>
      <c r="V940" s="206"/>
      <c r="W940" s="206"/>
      <c r="X940" s="206"/>
      <c r="Y940" s="206"/>
      <c r="Z940" s="206"/>
      <c r="AA940" s="206"/>
      <c r="AB940" s="206"/>
      <c r="AC940" s="206"/>
      <c r="AD940" s="206"/>
      <c r="AE940" s="206"/>
      <c r="AF940" s="206"/>
      <c r="AG940" s="206"/>
      <c r="AH940" s="206"/>
      <c r="AI940" s="206"/>
      <c r="AJ940" s="206"/>
      <c r="AK940" s="206"/>
      <c r="AL940" s="206"/>
      <c r="AM940" s="206"/>
      <c r="AN940" s="206"/>
      <c r="AO940" s="206"/>
      <c r="AP940" s="206"/>
      <c r="AQ940" s="206"/>
      <c r="AR940" s="206"/>
      <c r="AS940" s="206"/>
      <c r="AT940" s="206"/>
      <c r="AU940" s="206"/>
      <c r="AV940" s="206"/>
      <c r="AW940" s="206"/>
      <c r="AX940" s="206"/>
      <c r="AY940" s="206"/>
      <c r="AZ940" s="206"/>
      <c r="BA940" s="206"/>
      <c r="BB940" s="206"/>
      <c r="BC940" s="206"/>
      <c r="BD940" s="206"/>
      <c r="BE940" s="206"/>
      <c r="BF940" s="206"/>
      <c r="BG940" s="206"/>
      <c r="BH940" s="206"/>
      <c r="BI940" s="206"/>
      <c r="BJ940" s="206"/>
      <c r="BK940" s="206"/>
      <c r="BL940" s="206"/>
      <c r="BM940" s="212"/>
    </row>
    <row r="941" spans="1:65">
      <c r="A941" s="29"/>
      <c r="B941" s="3" t="s">
        <v>269</v>
      </c>
      <c r="C941" s="28"/>
      <c r="D941" s="209">
        <v>0.24020130446495502</v>
      </c>
      <c r="E941" s="209">
        <v>1.8157688913148218</v>
      </c>
      <c r="F941" s="209">
        <v>1.0971102601710621</v>
      </c>
      <c r="G941" s="209">
        <v>1.1690451944500122</v>
      </c>
      <c r="H941" s="209">
        <v>0.91912458350323756</v>
      </c>
      <c r="I941" s="209">
        <v>1.6552945357246867</v>
      </c>
      <c r="J941" s="209">
        <v>4.0375322496132027</v>
      </c>
      <c r="K941" s="209">
        <v>1.2649110640673518</v>
      </c>
      <c r="L941" s="209">
        <v>1.2486248435779257</v>
      </c>
      <c r="M941" s="209">
        <v>0.28610604094752556</v>
      </c>
      <c r="N941" s="209">
        <v>1.2143585412334648</v>
      </c>
      <c r="O941" s="209">
        <v>1.1356349178616623</v>
      </c>
      <c r="P941" s="209">
        <v>1.5857700547893645</v>
      </c>
      <c r="Q941" s="209">
        <v>1.0759491933482104</v>
      </c>
      <c r="R941" s="209">
        <v>1.9705505483014421</v>
      </c>
      <c r="S941" s="209">
        <v>0.90994505328618536</v>
      </c>
      <c r="T941" s="209">
        <v>0.18348478592697157</v>
      </c>
      <c r="U941" s="205"/>
      <c r="V941" s="206"/>
      <c r="W941" s="206"/>
      <c r="X941" s="206"/>
      <c r="Y941" s="206"/>
      <c r="Z941" s="206"/>
      <c r="AA941" s="206"/>
      <c r="AB941" s="206"/>
      <c r="AC941" s="206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12"/>
    </row>
    <row r="942" spans="1:65">
      <c r="A942" s="29"/>
      <c r="B942" s="3" t="s">
        <v>87</v>
      </c>
      <c r="C942" s="28"/>
      <c r="D942" s="13">
        <v>3.3039463439224637E-3</v>
      </c>
      <c r="E942" s="13">
        <v>3.0564211945262817E-2</v>
      </c>
      <c r="F942" s="13">
        <v>2.2192161694579347E-2</v>
      </c>
      <c r="G942" s="13">
        <v>2.3459100891973488E-2</v>
      </c>
      <c r="H942" s="13">
        <v>1.7656797300993902E-2</v>
      </c>
      <c r="I942" s="13">
        <v>3.0882360741132216E-2</v>
      </c>
      <c r="J942" s="13">
        <v>4.7772024250994312E-2</v>
      </c>
      <c r="K942" s="13">
        <v>3.5136418446315328E-2</v>
      </c>
      <c r="L942" s="13">
        <v>3.213467272951219E-2</v>
      </c>
      <c r="M942" s="13">
        <v>5.6145093889947775E-3</v>
      </c>
      <c r="N942" s="13">
        <v>2.4615375835813472E-2</v>
      </c>
      <c r="O942" s="13">
        <v>2.4222572012690985E-2</v>
      </c>
      <c r="P942" s="13">
        <v>3.0166836806392476E-2</v>
      </c>
      <c r="Q942" s="13">
        <v>2.3604004241642641E-2</v>
      </c>
      <c r="R942" s="13">
        <v>4.2663773431534907E-2</v>
      </c>
      <c r="S942" s="13">
        <v>1.9954935379083012E-2</v>
      </c>
      <c r="T942" s="13">
        <v>6.2374431476590894E-3</v>
      </c>
      <c r="U942" s="150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9"/>
      <c r="B943" s="3" t="s">
        <v>270</v>
      </c>
      <c r="C943" s="28"/>
      <c r="D943" s="13">
        <v>0.50497565399063582</v>
      </c>
      <c r="E943" s="13">
        <v>0.22979993916884167</v>
      </c>
      <c r="F943" s="13">
        <v>2.3381983714086951E-2</v>
      </c>
      <c r="G943" s="13">
        <v>3.158979327110023E-2</v>
      </c>
      <c r="H943" s="13">
        <v>7.7580067332316816E-2</v>
      </c>
      <c r="I943" s="13">
        <v>0.1095628010568086</v>
      </c>
      <c r="J943" s="13">
        <v>0.74956248885543442</v>
      </c>
      <c r="K943" s="13">
        <v>-0.25477125302154635</v>
      </c>
      <c r="L943" s="13">
        <v>-0.19564977242792225</v>
      </c>
      <c r="M943" s="13">
        <v>5.4878191614176952E-2</v>
      </c>
      <c r="N943" s="13">
        <v>2.1239394007510626E-2</v>
      </c>
      <c r="O943" s="13">
        <v>-2.9477562384078615E-2</v>
      </c>
      <c r="P943" s="13">
        <v>8.8171975912056944E-2</v>
      </c>
      <c r="Q943" s="13">
        <v>-5.6388600469411632E-2</v>
      </c>
      <c r="R943" s="13">
        <v>-4.3873370613312201E-2</v>
      </c>
      <c r="S943" s="13">
        <v>-5.6043587160625297E-2</v>
      </c>
      <c r="T943" s="13">
        <v>-0.39105150999214311</v>
      </c>
      <c r="U943" s="150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9"/>
      <c r="B944" s="44" t="s">
        <v>271</v>
      </c>
      <c r="C944" s="45"/>
      <c r="D944" s="43">
        <v>4.09</v>
      </c>
      <c r="E944" s="43">
        <v>1.75</v>
      </c>
      <c r="F944" s="43">
        <v>0</v>
      </c>
      <c r="G944" s="43">
        <v>7.0000000000000007E-2</v>
      </c>
      <c r="H944" s="43">
        <v>0.46</v>
      </c>
      <c r="I944" s="43">
        <v>0.73</v>
      </c>
      <c r="J944" s="43">
        <v>6.17</v>
      </c>
      <c r="K944" s="43">
        <v>2.36</v>
      </c>
      <c r="L944" s="43">
        <v>1.86</v>
      </c>
      <c r="M944" s="43">
        <v>0.27</v>
      </c>
      <c r="N944" s="43">
        <v>0.02</v>
      </c>
      <c r="O944" s="43">
        <v>0.45</v>
      </c>
      <c r="P944" s="43">
        <v>0.55000000000000004</v>
      </c>
      <c r="Q944" s="43">
        <v>0.68</v>
      </c>
      <c r="R944" s="43">
        <v>0.56999999999999995</v>
      </c>
      <c r="S944" s="43">
        <v>0.67</v>
      </c>
      <c r="T944" s="43">
        <v>3.52</v>
      </c>
      <c r="U944" s="150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BM945" s="52"/>
    </row>
    <row r="946" spans="1:65" ht="15">
      <c r="B946" s="8" t="s">
        <v>629</v>
      </c>
      <c r="BM946" s="27" t="s">
        <v>67</v>
      </c>
    </row>
    <row r="947" spans="1:65" ht="15">
      <c r="A947" s="24" t="s">
        <v>21</v>
      </c>
      <c r="B947" s="18" t="s">
        <v>115</v>
      </c>
      <c r="C947" s="15" t="s">
        <v>116</v>
      </c>
      <c r="D947" s="16" t="s">
        <v>238</v>
      </c>
      <c r="E947" s="17" t="s">
        <v>238</v>
      </c>
      <c r="F947" s="17" t="s">
        <v>238</v>
      </c>
      <c r="G947" s="17" t="s">
        <v>238</v>
      </c>
      <c r="H947" s="17" t="s">
        <v>238</v>
      </c>
      <c r="I947" s="17" t="s">
        <v>238</v>
      </c>
      <c r="J947" s="17" t="s">
        <v>238</v>
      </c>
      <c r="K947" s="17" t="s">
        <v>238</v>
      </c>
      <c r="L947" s="17" t="s">
        <v>238</v>
      </c>
      <c r="M947" s="17" t="s">
        <v>238</v>
      </c>
      <c r="N947" s="17" t="s">
        <v>238</v>
      </c>
      <c r="O947" s="17" t="s">
        <v>238</v>
      </c>
      <c r="P947" s="17" t="s">
        <v>238</v>
      </c>
      <c r="Q947" s="17" t="s">
        <v>238</v>
      </c>
      <c r="R947" s="150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239</v>
      </c>
      <c r="C948" s="9" t="s">
        <v>239</v>
      </c>
      <c r="D948" s="148" t="s">
        <v>244</v>
      </c>
      <c r="E948" s="149" t="s">
        <v>245</v>
      </c>
      <c r="F948" s="149" t="s">
        <v>246</v>
      </c>
      <c r="G948" s="149" t="s">
        <v>247</v>
      </c>
      <c r="H948" s="149" t="s">
        <v>248</v>
      </c>
      <c r="I948" s="149" t="s">
        <v>249</v>
      </c>
      <c r="J948" s="149" t="s">
        <v>250</v>
      </c>
      <c r="K948" s="149" t="s">
        <v>252</v>
      </c>
      <c r="L948" s="149" t="s">
        <v>253</v>
      </c>
      <c r="M948" s="149" t="s">
        <v>255</v>
      </c>
      <c r="N948" s="149" t="s">
        <v>273</v>
      </c>
      <c r="O948" s="149" t="s">
        <v>256</v>
      </c>
      <c r="P948" s="149" t="s">
        <v>257</v>
      </c>
      <c r="Q948" s="149" t="s">
        <v>258</v>
      </c>
      <c r="R948" s="150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275</v>
      </c>
      <c r="E949" s="11" t="s">
        <v>316</v>
      </c>
      <c r="F949" s="11" t="s">
        <v>275</v>
      </c>
      <c r="G949" s="11" t="s">
        <v>275</v>
      </c>
      <c r="H949" s="11" t="s">
        <v>276</v>
      </c>
      <c r="I949" s="11" t="s">
        <v>275</v>
      </c>
      <c r="J949" s="11" t="s">
        <v>276</v>
      </c>
      <c r="K949" s="11" t="s">
        <v>275</v>
      </c>
      <c r="L949" s="11" t="s">
        <v>275</v>
      </c>
      <c r="M949" s="11" t="s">
        <v>275</v>
      </c>
      <c r="N949" s="11" t="s">
        <v>275</v>
      </c>
      <c r="O949" s="11" t="s">
        <v>275</v>
      </c>
      <c r="P949" s="11" t="s">
        <v>276</v>
      </c>
      <c r="Q949" s="11" t="s">
        <v>275</v>
      </c>
      <c r="R949" s="150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5" t="s">
        <v>318</v>
      </c>
      <c r="E950" s="25" t="s">
        <v>317</v>
      </c>
      <c r="F950" s="25" t="s">
        <v>317</v>
      </c>
      <c r="G950" s="25" t="s">
        <v>319</v>
      </c>
      <c r="H950" s="25" t="s">
        <v>317</v>
      </c>
      <c r="I950" s="25" t="s">
        <v>317</v>
      </c>
      <c r="J950" s="25" t="s">
        <v>319</v>
      </c>
      <c r="K950" s="25" t="s">
        <v>317</v>
      </c>
      <c r="L950" s="25" t="s">
        <v>317</v>
      </c>
      <c r="M950" s="25" t="s">
        <v>317</v>
      </c>
      <c r="N950" s="25" t="s">
        <v>317</v>
      </c>
      <c r="O950" s="25" t="s">
        <v>317</v>
      </c>
      <c r="P950" s="25" t="s">
        <v>317</v>
      </c>
      <c r="Q950" s="25" t="s">
        <v>317</v>
      </c>
      <c r="R950" s="150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27" t="s">
        <v>111</v>
      </c>
      <c r="E951" s="228" t="s">
        <v>109</v>
      </c>
      <c r="F951" s="228">
        <v>0.02</v>
      </c>
      <c r="G951" s="227" t="s">
        <v>111</v>
      </c>
      <c r="H951" s="228" t="s">
        <v>291</v>
      </c>
      <c r="I951" s="227" t="s">
        <v>111</v>
      </c>
      <c r="J951" s="228" t="s">
        <v>291</v>
      </c>
      <c r="K951" s="227" t="s">
        <v>326</v>
      </c>
      <c r="L951" s="227" t="s">
        <v>326</v>
      </c>
      <c r="M951" s="227" t="s">
        <v>326</v>
      </c>
      <c r="N951" s="227" t="s">
        <v>326</v>
      </c>
      <c r="O951" s="227">
        <v>3.7844347333333339E-3</v>
      </c>
      <c r="P951" s="227" t="s">
        <v>111</v>
      </c>
      <c r="Q951" s="233">
        <v>0.01</v>
      </c>
      <c r="R951" s="215"/>
      <c r="S951" s="216"/>
      <c r="T951" s="216"/>
      <c r="U951" s="216"/>
      <c r="V951" s="216"/>
      <c r="W951" s="216"/>
      <c r="X951" s="216"/>
      <c r="Y951" s="216"/>
      <c r="Z951" s="216"/>
      <c r="AA951" s="216"/>
      <c r="AB951" s="216"/>
      <c r="AC951" s="216"/>
      <c r="AD951" s="216"/>
      <c r="AE951" s="216"/>
      <c r="AF951" s="216"/>
      <c r="AG951" s="216"/>
      <c r="AH951" s="216"/>
      <c r="AI951" s="216"/>
      <c r="AJ951" s="216"/>
      <c r="AK951" s="216"/>
      <c r="AL951" s="216"/>
      <c r="AM951" s="216"/>
      <c r="AN951" s="216"/>
      <c r="AO951" s="216"/>
      <c r="AP951" s="216"/>
      <c r="AQ951" s="216"/>
      <c r="AR951" s="216"/>
      <c r="AS951" s="216"/>
      <c r="AT951" s="216"/>
      <c r="AU951" s="216"/>
      <c r="AV951" s="216"/>
      <c r="AW951" s="216"/>
      <c r="AX951" s="216"/>
      <c r="AY951" s="216"/>
      <c r="AZ951" s="216"/>
      <c r="BA951" s="216"/>
      <c r="BB951" s="216"/>
      <c r="BC951" s="216"/>
      <c r="BD951" s="216"/>
      <c r="BE951" s="216"/>
      <c r="BF951" s="216"/>
      <c r="BG951" s="216"/>
      <c r="BH951" s="216"/>
      <c r="BI951" s="216"/>
      <c r="BJ951" s="216"/>
      <c r="BK951" s="216"/>
      <c r="BL951" s="216"/>
      <c r="BM951" s="229">
        <v>1</v>
      </c>
    </row>
    <row r="952" spans="1:65">
      <c r="A952" s="29"/>
      <c r="B952" s="19">
        <v>1</v>
      </c>
      <c r="C952" s="9">
        <v>2</v>
      </c>
      <c r="D952" s="23" t="s">
        <v>111</v>
      </c>
      <c r="E952" s="230" t="s">
        <v>109</v>
      </c>
      <c r="F952" s="230">
        <v>0.02</v>
      </c>
      <c r="G952" s="23" t="s">
        <v>111</v>
      </c>
      <c r="H952" s="230" t="s">
        <v>291</v>
      </c>
      <c r="I952" s="23" t="s">
        <v>111</v>
      </c>
      <c r="J952" s="230" t="s">
        <v>291</v>
      </c>
      <c r="K952" s="23">
        <v>5.0000000000000001E-3</v>
      </c>
      <c r="L952" s="23" t="s">
        <v>326</v>
      </c>
      <c r="M952" s="23" t="s">
        <v>326</v>
      </c>
      <c r="N952" s="23" t="s">
        <v>326</v>
      </c>
      <c r="O952" s="23">
        <v>3.8864192666666665E-3</v>
      </c>
      <c r="P952" s="23" t="s">
        <v>111</v>
      </c>
      <c r="Q952" s="23" t="s">
        <v>111</v>
      </c>
      <c r="R952" s="215"/>
      <c r="S952" s="216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  <c r="AE952" s="216"/>
      <c r="AF952" s="216"/>
      <c r="AG952" s="216"/>
      <c r="AH952" s="216"/>
      <c r="AI952" s="216"/>
      <c r="AJ952" s="216"/>
      <c r="AK952" s="216"/>
      <c r="AL952" s="216"/>
      <c r="AM952" s="216"/>
      <c r="AN952" s="216"/>
      <c r="AO952" s="216"/>
      <c r="AP952" s="216"/>
      <c r="AQ952" s="216"/>
      <c r="AR952" s="216"/>
      <c r="AS952" s="216"/>
      <c r="AT952" s="216"/>
      <c r="AU952" s="216"/>
      <c r="AV952" s="216"/>
      <c r="AW952" s="216"/>
      <c r="AX952" s="216"/>
      <c r="AY952" s="216"/>
      <c r="AZ952" s="216"/>
      <c r="BA952" s="216"/>
      <c r="BB952" s="216"/>
      <c r="BC952" s="216"/>
      <c r="BD952" s="216"/>
      <c r="BE952" s="216"/>
      <c r="BF952" s="216"/>
      <c r="BG952" s="216"/>
      <c r="BH952" s="216"/>
      <c r="BI952" s="216"/>
      <c r="BJ952" s="216"/>
      <c r="BK952" s="216"/>
      <c r="BL952" s="216"/>
      <c r="BM952" s="229" t="e">
        <v>#N/A</v>
      </c>
    </row>
    <row r="953" spans="1:65">
      <c r="A953" s="29"/>
      <c r="B953" s="19">
        <v>1</v>
      </c>
      <c r="C953" s="9">
        <v>3</v>
      </c>
      <c r="D953" s="23" t="s">
        <v>111</v>
      </c>
      <c r="E953" s="230" t="s">
        <v>109</v>
      </c>
      <c r="F953" s="230">
        <v>0.03</v>
      </c>
      <c r="G953" s="23" t="s">
        <v>111</v>
      </c>
      <c r="H953" s="230" t="s">
        <v>291</v>
      </c>
      <c r="I953" s="23" t="s">
        <v>111</v>
      </c>
      <c r="J953" s="230" t="s">
        <v>291</v>
      </c>
      <c r="K953" s="23" t="s">
        <v>326</v>
      </c>
      <c r="L953" s="23" t="s">
        <v>326</v>
      </c>
      <c r="M953" s="23" t="s">
        <v>326</v>
      </c>
      <c r="N953" s="23">
        <v>5.0000000000000001E-3</v>
      </c>
      <c r="O953" s="23">
        <v>4.0711926666666667E-3</v>
      </c>
      <c r="P953" s="23" t="s">
        <v>111</v>
      </c>
      <c r="Q953" s="23" t="s">
        <v>111</v>
      </c>
      <c r="R953" s="215"/>
      <c r="S953" s="216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  <c r="AE953" s="216"/>
      <c r="AF953" s="216"/>
      <c r="AG953" s="216"/>
      <c r="AH953" s="216"/>
      <c r="AI953" s="216"/>
      <c r="AJ953" s="216"/>
      <c r="AK953" s="216"/>
      <c r="AL953" s="216"/>
      <c r="AM953" s="216"/>
      <c r="AN953" s="216"/>
      <c r="AO953" s="216"/>
      <c r="AP953" s="216"/>
      <c r="AQ953" s="216"/>
      <c r="AR953" s="216"/>
      <c r="AS953" s="216"/>
      <c r="AT953" s="216"/>
      <c r="AU953" s="216"/>
      <c r="AV953" s="216"/>
      <c r="AW953" s="216"/>
      <c r="AX953" s="216"/>
      <c r="AY953" s="216"/>
      <c r="AZ953" s="216"/>
      <c r="BA953" s="216"/>
      <c r="BB953" s="216"/>
      <c r="BC953" s="216"/>
      <c r="BD953" s="216"/>
      <c r="BE953" s="216"/>
      <c r="BF953" s="216"/>
      <c r="BG953" s="216"/>
      <c r="BH953" s="216"/>
      <c r="BI953" s="216"/>
      <c r="BJ953" s="216"/>
      <c r="BK953" s="216"/>
      <c r="BL953" s="216"/>
      <c r="BM953" s="229">
        <v>16</v>
      </c>
    </row>
    <row r="954" spans="1:65">
      <c r="A954" s="29"/>
      <c r="B954" s="19">
        <v>1</v>
      </c>
      <c r="C954" s="9">
        <v>4</v>
      </c>
      <c r="D954" s="23" t="s">
        <v>111</v>
      </c>
      <c r="E954" s="230" t="s">
        <v>109</v>
      </c>
      <c r="F954" s="230">
        <v>0.02</v>
      </c>
      <c r="G954" s="23" t="s">
        <v>111</v>
      </c>
      <c r="H954" s="230" t="s">
        <v>291</v>
      </c>
      <c r="I954" s="23" t="s">
        <v>111</v>
      </c>
      <c r="J954" s="230" t="s">
        <v>291</v>
      </c>
      <c r="K954" s="23" t="s">
        <v>326</v>
      </c>
      <c r="L954" s="23" t="s">
        <v>326</v>
      </c>
      <c r="M954" s="23" t="s">
        <v>326</v>
      </c>
      <c r="N954" s="23" t="s">
        <v>326</v>
      </c>
      <c r="O954" s="23">
        <v>3.9267418666666665E-3</v>
      </c>
      <c r="P954" s="23" t="s">
        <v>111</v>
      </c>
      <c r="Q954" s="23" t="s">
        <v>111</v>
      </c>
      <c r="R954" s="215"/>
      <c r="S954" s="216"/>
      <c r="T954" s="216"/>
      <c r="U954" s="216"/>
      <c r="V954" s="216"/>
      <c r="W954" s="216"/>
      <c r="X954" s="216"/>
      <c r="Y954" s="216"/>
      <c r="Z954" s="216"/>
      <c r="AA954" s="216"/>
      <c r="AB954" s="216"/>
      <c r="AC954" s="216"/>
      <c r="AD954" s="216"/>
      <c r="AE954" s="216"/>
      <c r="AF954" s="216"/>
      <c r="AG954" s="216"/>
      <c r="AH954" s="216"/>
      <c r="AI954" s="216"/>
      <c r="AJ954" s="216"/>
      <c r="AK954" s="216"/>
      <c r="AL954" s="216"/>
      <c r="AM954" s="216"/>
      <c r="AN954" s="216"/>
      <c r="AO954" s="216"/>
      <c r="AP954" s="216"/>
      <c r="AQ954" s="216"/>
      <c r="AR954" s="216"/>
      <c r="AS954" s="216"/>
      <c r="AT954" s="216"/>
      <c r="AU954" s="216"/>
      <c r="AV954" s="216"/>
      <c r="AW954" s="216"/>
      <c r="AX954" s="216"/>
      <c r="AY954" s="216"/>
      <c r="AZ954" s="216"/>
      <c r="BA954" s="216"/>
      <c r="BB954" s="216"/>
      <c r="BC954" s="216"/>
      <c r="BD954" s="216"/>
      <c r="BE954" s="216"/>
      <c r="BF954" s="216"/>
      <c r="BG954" s="216"/>
      <c r="BH954" s="216"/>
      <c r="BI954" s="216"/>
      <c r="BJ954" s="216"/>
      <c r="BK954" s="216"/>
      <c r="BL954" s="216"/>
      <c r="BM954" s="229" t="s">
        <v>111</v>
      </c>
    </row>
    <row r="955" spans="1:65">
      <c r="A955" s="29"/>
      <c r="B955" s="19">
        <v>1</v>
      </c>
      <c r="C955" s="9">
        <v>5</v>
      </c>
      <c r="D955" s="23" t="s">
        <v>111</v>
      </c>
      <c r="E955" s="230" t="s">
        <v>109</v>
      </c>
      <c r="F955" s="230">
        <v>0.03</v>
      </c>
      <c r="G955" s="23" t="s">
        <v>111</v>
      </c>
      <c r="H955" s="230" t="s">
        <v>291</v>
      </c>
      <c r="I955" s="23" t="s">
        <v>111</v>
      </c>
      <c r="J955" s="230" t="s">
        <v>291</v>
      </c>
      <c r="K955" s="23" t="s">
        <v>326</v>
      </c>
      <c r="L955" s="23" t="s">
        <v>326</v>
      </c>
      <c r="M955" s="23" t="s">
        <v>326</v>
      </c>
      <c r="N955" s="23">
        <v>5.0000000000000001E-3</v>
      </c>
      <c r="O955" s="23">
        <v>4.2793291666666676E-3</v>
      </c>
      <c r="P955" s="23" t="s">
        <v>111</v>
      </c>
      <c r="Q955" s="23" t="s">
        <v>111</v>
      </c>
      <c r="R955" s="215"/>
      <c r="S955" s="216"/>
      <c r="T955" s="216"/>
      <c r="U955" s="216"/>
      <c r="V955" s="216"/>
      <c r="W955" s="216"/>
      <c r="X955" s="216"/>
      <c r="Y955" s="216"/>
      <c r="Z955" s="216"/>
      <c r="AA955" s="216"/>
      <c r="AB955" s="216"/>
      <c r="AC955" s="216"/>
      <c r="AD955" s="216"/>
      <c r="AE955" s="216"/>
      <c r="AF955" s="216"/>
      <c r="AG955" s="216"/>
      <c r="AH955" s="216"/>
      <c r="AI955" s="216"/>
      <c r="AJ955" s="216"/>
      <c r="AK955" s="216"/>
      <c r="AL955" s="216"/>
      <c r="AM955" s="216"/>
      <c r="AN955" s="216"/>
      <c r="AO955" s="216"/>
      <c r="AP955" s="216"/>
      <c r="AQ955" s="216"/>
      <c r="AR955" s="216"/>
      <c r="AS955" s="216"/>
      <c r="AT955" s="216"/>
      <c r="AU955" s="216"/>
      <c r="AV955" s="216"/>
      <c r="AW955" s="216"/>
      <c r="AX955" s="216"/>
      <c r="AY955" s="216"/>
      <c r="AZ955" s="216"/>
      <c r="BA955" s="216"/>
      <c r="BB955" s="216"/>
      <c r="BC955" s="216"/>
      <c r="BD955" s="216"/>
      <c r="BE955" s="216"/>
      <c r="BF955" s="216"/>
      <c r="BG955" s="216"/>
      <c r="BH955" s="216"/>
      <c r="BI955" s="216"/>
      <c r="BJ955" s="216"/>
      <c r="BK955" s="216"/>
      <c r="BL955" s="216"/>
      <c r="BM955" s="229">
        <v>173</v>
      </c>
    </row>
    <row r="956" spans="1:65">
      <c r="A956" s="29"/>
      <c r="B956" s="19">
        <v>1</v>
      </c>
      <c r="C956" s="9">
        <v>6</v>
      </c>
      <c r="D956" s="23" t="s">
        <v>111</v>
      </c>
      <c r="E956" s="230" t="s">
        <v>109</v>
      </c>
      <c r="F956" s="230">
        <v>0.02</v>
      </c>
      <c r="G956" s="23" t="s">
        <v>111</v>
      </c>
      <c r="H956" s="230" t="s">
        <v>291</v>
      </c>
      <c r="I956" s="23" t="s">
        <v>111</v>
      </c>
      <c r="J956" s="230" t="s">
        <v>291</v>
      </c>
      <c r="K956" s="23">
        <v>5.0000000000000001E-3</v>
      </c>
      <c r="L956" s="23" t="s">
        <v>326</v>
      </c>
      <c r="M956" s="23" t="s">
        <v>326</v>
      </c>
      <c r="N956" s="23">
        <v>5.0000000000000001E-3</v>
      </c>
      <c r="O956" s="23">
        <v>4.2086805333333335E-3</v>
      </c>
      <c r="P956" s="23" t="s">
        <v>111</v>
      </c>
      <c r="Q956" s="23" t="s">
        <v>111</v>
      </c>
      <c r="R956" s="215"/>
      <c r="S956" s="216"/>
      <c r="T956" s="216"/>
      <c r="U956" s="216"/>
      <c r="V956" s="216"/>
      <c r="W956" s="216"/>
      <c r="X956" s="216"/>
      <c r="Y956" s="216"/>
      <c r="Z956" s="216"/>
      <c r="AA956" s="216"/>
      <c r="AB956" s="216"/>
      <c r="AC956" s="216"/>
      <c r="AD956" s="216"/>
      <c r="AE956" s="216"/>
      <c r="AF956" s="216"/>
      <c r="AG956" s="216"/>
      <c r="AH956" s="216"/>
      <c r="AI956" s="216"/>
      <c r="AJ956" s="216"/>
      <c r="AK956" s="216"/>
      <c r="AL956" s="216"/>
      <c r="AM956" s="216"/>
      <c r="AN956" s="216"/>
      <c r="AO956" s="216"/>
      <c r="AP956" s="216"/>
      <c r="AQ956" s="216"/>
      <c r="AR956" s="216"/>
      <c r="AS956" s="216"/>
      <c r="AT956" s="216"/>
      <c r="AU956" s="216"/>
      <c r="AV956" s="216"/>
      <c r="AW956" s="216"/>
      <c r="AX956" s="216"/>
      <c r="AY956" s="216"/>
      <c r="AZ956" s="216"/>
      <c r="BA956" s="216"/>
      <c r="BB956" s="216"/>
      <c r="BC956" s="216"/>
      <c r="BD956" s="216"/>
      <c r="BE956" s="216"/>
      <c r="BF956" s="216"/>
      <c r="BG956" s="216"/>
      <c r="BH956" s="216"/>
      <c r="BI956" s="216"/>
      <c r="BJ956" s="216"/>
      <c r="BK956" s="216"/>
      <c r="BL956" s="216"/>
      <c r="BM956" s="53"/>
    </row>
    <row r="957" spans="1:65">
      <c r="A957" s="29"/>
      <c r="B957" s="20" t="s">
        <v>267</v>
      </c>
      <c r="C957" s="12"/>
      <c r="D957" s="231" t="s">
        <v>663</v>
      </c>
      <c r="E957" s="231" t="s">
        <v>663</v>
      </c>
      <c r="F957" s="231">
        <v>2.3333333333333334E-2</v>
      </c>
      <c r="G957" s="231" t="s">
        <v>663</v>
      </c>
      <c r="H957" s="231" t="s">
        <v>663</v>
      </c>
      <c r="I957" s="231" t="s">
        <v>663</v>
      </c>
      <c r="J957" s="231" t="s">
        <v>663</v>
      </c>
      <c r="K957" s="231">
        <v>5.0000000000000001E-3</v>
      </c>
      <c r="L957" s="231" t="s">
        <v>663</v>
      </c>
      <c r="M957" s="231" t="s">
        <v>663</v>
      </c>
      <c r="N957" s="231">
        <v>5.0000000000000001E-3</v>
      </c>
      <c r="O957" s="231">
        <v>4.026133038888889E-3</v>
      </c>
      <c r="P957" s="231" t="s">
        <v>663</v>
      </c>
      <c r="Q957" s="231">
        <v>0.01</v>
      </c>
      <c r="R957" s="215"/>
      <c r="S957" s="216"/>
      <c r="T957" s="216"/>
      <c r="U957" s="216"/>
      <c r="V957" s="216"/>
      <c r="W957" s="216"/>
      <c r="X957" s="216"/>
      <c r="Y957" s="216"/>
      <c r="Z957" s="216"/>
      <c r="AA957" s="216"/>
      <c r="AB957" s="216"/>
      <c r="AC957" s="216"/>
      <c r="AD957" s="216"/>
      <c r="AE957" s="216"/>
      <c r="AF957" s="216"/>
      <c r="AG957" s="216"/>
      <c r="AH957" s="216"/>
      <c r="AI957" s="216"/>
      <c r="AJ957" s="216"/>
      <c r="AK957" s="216"/>
      <c r="AL957" s="216"/>
      <c r="AM957" s="216"/>
      <c r="AN957" s="216"/>
      <c r="AO957" s="216"/>
      <c r="AP957" s="216"/>
      <c r="AQ957" s="216"/>
      <c r="AR957" s="216"/>
      <c r="AS957" s="216"/>
      <c r="AT957" s="216"/>
      <c r="AU957" s="216"/>
      <c r="AV957" s="216"/>
      <c r="AW957" s="216"/>
      <c r="AX957" s="216"/>
      <c r="AY957" s="216"/>
      <c r="AZ957" s="216"/>
      <c r="BA957" s="216"/>
      <c r="BB957" s="216"/>
      <c r="BC957" s="216"/>
      <c r="BD957" s="216"/>
      <c r="BE957" s="216"/>
      <c r="BF957" s="216"/>
      <c r="BG957" s="216"/>
      <c r="BH957" s="216"/>
      <c r="BI957" s="216"/>
      <c r="BJ957" s="216"/>
      <c r="BK957" s="216"/>
      <c r="BL957" s="216"/>
      <c r="BM957" s="53"/>
    </row>
    <row r="958" spans="1:65">
      <c r="A958" s="29"/>
      <c r="B958" s="3" t="s">
        <v>268</v>
      </c>
      <c r="C958" s="28"/>
      <c r="D958" s="23" t="s">
        <v>663</v>
      </c>
      <c r="E958" s="23" t="s">
        <v>663</v>
      </c>
      <c r="F958" s="23">
        <v>0.02</v>
      </c>
      <c r="G958" s="23" t="s">
        <v>663</v>
      </c>
      <c r="H958" s="23" t="s">
        <v>663</v>
      </c>
      <c r="I958" s="23" t="s">
        <v>663</v>
      </c>
      <c r="J958" s="23" t="s">
        <v>663</v>
      </c>
      <c r="K958" s="23">
        <v>5.0000000000000001E-3</v>
      </c>
      <c r="L958" s="23" t="s">
        <v>663</v>
      </c>
      <c r="M958" s="23" t="s">
        <v>663</v>
      </c>
      <c r="N958" s="23">
        <v>5.0000000000000001E-3</v>
      </c>
      <c r="O958" s="23">
        <v>3.998967266666667E-3</v>
      </c>
      <c r="P958" s="23" t="s">
        <v>663</v>
      </c>
      <c r="Q958" s="23">
        <v>0.01</v>
      </c>
      <c r="R958" s="215"/>
      <c r="S958" s="216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  <c r="AE958" s="216"/>
      <c r="AF958" s="216"/>
      <c r="AG958" s="216"/>
      <c r="AH958" s="216"/>
      <c r="AI958" s="216"/>
      <c r="AJ958" s="216"/>
      <c r="AK958" s="216"/>
      <c r="AL958" s="216"/>
      <c r="AM958" s="216"/>
      <c r="AN958" s="216"/>
      <c r="AO958" s="216"/>
      <c r="AP958" s="216"/>
      <c r="AQ958" s="216"/>
      <c r="AR958" s="216"/>
      <c r="AS958" s="216"/>
      <c r="AT958" s="216"/>
      <c r="AU958" s="216"/>
      <c r="AV958" s="216"/>
      <c r="AW958" s="216"/>
      <c r="AX958" s="216"/>
      <c r="AY958" s="216"/>
      <c r="AZ958" s="216"/>
      <c r="BA958" s="216"/>
      <c r="BB958" s="216"/>
      <c r="BC958" s="216"/>
      <c r="BD958" s="216"/>
      <c r="BE958" s="216"/>
      <c r="BF958" s="216"/>
      <c r="BG958" s="216"/>
      <c r="BH958" s="216"/>
      <c r="BI958" s="216"/>
      <c r="BJ958" s="216"/>
      <c r="BK958" s="216"/>
      <c r="BL958" s="216"/>
      <c r="BM958" s="53"/>
    </row>
    <row r="959" spans="1:65">
      <c r="A959" s="29"/>
      <c r="B959" s="3" t="s">
        <v>269</v>
      </c>
      <c r="C959" s="28"/>
      <c r="D959" s="23" t="s">
        <v>663</v>
      </c>
      <c r="E959" s="23" t="s">
        <v>663</v>
      </c>
      <c r="F959" s="23">
        <v>5.1639777949432156E-3</v>
      </c>
      <c r="G959" s="23" t="s">
        <v>663</v>
      </c>
      <c r="H959" s="23" t="s">
        <v>663</v>
      </c>
      <c r="I959" s="23" t="s">
        <v>663</v>
      </c>
      <c r="J959" s="23" t="s">
        <v>663</v>
      </c>
      <c r="K959" s="23">
        <v>0</v>
      </c>
      <c r="L959" s="23" t="s">
        <v>663</v>
      </c>
      <c r="M959" s="23" t="s">
        <v>663</v>
      </c>
      <c r="N959" s="23">
        <v>0</v>
      </c>
      <c r="O959" s="23">
        <v>1.9353493280427418E-4</v>
      </c>
      <c r="P959" s="23" t="s">
        <v>663</v>
      </c>
      <c r="Q959" s="23" t="s">
        <v>663</v>
      </c>
      <c r="R959" s="215"/>
      <c r="S959" s="216"/>
      <c r="T959" s="216"/>
      <c r="U959" s="216"/>
      <c r="V959" s="216"/>
      <c r="W959" s="216"/>
      <c r="X959" s="216"/>
      <c r="Y959" s="216"/>
      <c r="Z959" s="216"/>
      <c r="AA959" s="216"/>
      <c r="AB959" s="216"/>
      <c r="AC959" s="216"/>
      <c r="AD959" s="216"/>
      <c r="AE959" s="216"/>
      <c r="AF959" s="216"/>
      <c r="AG959" s="216"/>
      <c r="AH959" s="216"/>
      <c r="AI959" s="216"/>
      <c r="AJ959" s="216"/>
      <c r="AK959" s="216"/>
      <c r="AL959" s="216"/>
      <c r="AM959" s="216"/>
      <c r="AN959" s="216"/>
      <c r="AO959" s="216"/>
      <c r="AP959" s="216"/>
      <c r="AQ959" s="216"/>
      <c r="AR959" s="216"/>
      <c r="AS959" s="216"/>
      <c r="AT959" s="216"/>
      <c r="AU959" s="216"/>
      <c r="AV959" s="216"/>
      <c r="AW959" s="216"/>
      <c r="AX959" s="216"/>
      <c r="AY959" s="216"/>
      <c r="AZ959" s="216"/>
      <c r="BA959" s="216"/>
      <c r="BB959" s="216"/>
      <c r="BC959" s="216"/>
      <c r="BD959" s="216"/>
      <c r="BE959" s="216"/>
      <c r="BF959" s="216"/>
      <c r="BG959" s="216"/>
      <c r="BH959" s="216"/>
      <c r="BI959" s="216"/>
      <c r="BJ959" s="216"/>
      <c r="BK959" s="216"/>
      <c r="BL959" s="216"/>
      <c r="BM959" s="53"/>
    </row>
    <row r="960" spans="1:65">
      <c r="A960" s="29"/>
      <c r="B960" s="3" t="s">
        <v>87</v>
      </c>
      <c r="C960" s="28"/>
      <c r="D960" s="13" t="s">
        <v>663</v>
      </c>
      <c r="E960" s="13" t="s">
        <v>663</v>
      </c>
      <c r="F960" s="13">
        <v>0.22131333406899495</v>
      </c>
      <c r="G960" s="13" t="s">
        <v>663</v>
      </c>
      <c r="H960" s="13" t="s">
        <v>663</v>
      </c>
      <c r="I960" s="13" t="s">
        <v>663</v>
      </c>
      <c r="J960" s="13" t="s">
        <v>663</v>
      </c>
      <c r="K960" s="13">
        <v>0</v>
      </c>
      <c r="L960" s="13" t="s">
        <v>663</v>
      </c>
      <c r="M960" s="13" t="s">
        <v>663</v>
      </c>
      <c r="N960" s="13">
        <v>0</v>
      </c>
      <c r="O960" s="13">
        <v>4.8069681487148505E-2</v>
      </c>
      <c r="P960" s="13" t="s">
        <v>663</v>
      </c>
      <c r="Q960" s="13" t="s">
        <v>663</v>
      </c>
      <c r="R960" s="150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9"/>
      <c r="B961" s="3" t="s">
        <v>270</v>
      </c>
      <c r="C961" s="28"/>
      <c r="D961" s="13" t="s">
        <v>663</v>
      </c>
      <c r="E961" s="13" t="s">
        <v>663</v>
      </c>
      <c r="F961" s="13" t="s">
        <v>663</v>
      </c>
      <c r="G961" s="13" t="s">
        <v>663</v>
      </c>
      <c r="H961" s="13" t="s">
        <v>663</v>
      </c>
      <c r="I961" s="13" t="s">
        <v>663</v>
      </c>
      <c r="J961" s="13" t="s">
        <v>663</v>
      </c>
      <c r="K961" s="13" t="s">
        <v>663</v>
      </c>
      <c r="L961" s="13" t="s">
        <v>663</v>
      </c>
      <c r="M961" s="13" t="s">
        <v>663</v>
      </c>
      <c r="N961" s="13" t="s">
        <v>663</v>
      </c>
      <c r="O961" s="13" t="s">
        <v>663</v>
      </c>
      <c r="P961" s="13" t="s">
        <v>663</v>
      </c>
      <c r="Q961" s="13" t="s">
        <v>663</v>
      </c>
      <c r="R961" s="150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9"/>
      <c r="B962" s="44" t="s">
        <v>271</v>
      </c>
      <c r="C962" s="45"/>
      <c r="D962" s="43">
        <v>0</v>
      </c>
      <c r="E962" s="43">
        <v>1153.6500000000001</v>
      </c>
      <c r="F962" s="43">
        <v>8.48</v>
      </c>
      <c r="G962" s="43">
        <v>0</v>
      </c>
      <c r="H962" s="43">
        <v>9.25</v>
      </c>
      <c r="I962" s="43">
        <v>0</v>
      </c>
      <c r="J962" s="43">
        <v>9.25</v>
      </c>
      <c r="K962" s="43">
        <v>0.77</v>
      </c>
      <c r="L962" s="43">
        <v>1.1599999999999999</v>
      </c>
      <c r="M962" s="43">
        <v>1.1599999999999999</v>
      </c>
      <c r="N962" s="43">
        <v>0.57999999999999996</v>
      </c>
      <c r="O962" s="43">
        <v>0.45</v>
      </c>
      <c r="P962" s="43">
        <v>0</v>
      </c>
      <c r="Q962" s="43">
        <v>0.39</v>
      </c>
      <c r="R962" s="150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BM963" s="52"/>
    </row>
    <row r="964" spans="1:65" ht="15">
      <c r="B964" s="8" t="s">
        <v>630</v>
      </c>
      <c r="BM964" s="27" t="s">
        <v>298</v>
      </c>
    </row>
    <row r="965" spans="1:65" ht="15">
      <c r="A965" s="24" t="s">
        <v>24</v>
      </c>
      <c r="B965" s="18" t="s">
        <v>115</v>
      </c>
      <c r="C965" s="15" t="s">
        <v>116</v>
      </c>
      <c r="D965" s="16" t="s">
        <v>238</v>
      </c>
      <c r="E965" s="17" t="s">
        <v>238</v>
      </c>
      <c r="F965" s="17" t="s">
        <v>238</v>
      </c>
      <c r="G965" s="17" t="s">
        <v>238</v>
      </c>
      <c r="H965" s="17" t="s">
        <v>238</v>
      </c>
      <c r="I965" s="150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239</v>
      </c>
      <c r="C966" s="9" t="s">
        <v>239</v>
      </c>
      <c r="D966" s="148" t="s">
        <v>243</v>
      </c>
      <c r="E966" s="149" t="s">
        <v>244</v>
      </c>
      <c r="F966" s="149" t="s">
        <v>247</v>
      </c>
      <c r="G966" s="149" t="s">
        <v>248</v>
      </c>
      <c r="H966" s="149" t="s">
        <v>256</v>
      </c>
      <c r="I966" s="150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275</v>
      </c>
      <c r="E967" s="11" t="s">
        <v>275</v>
      </c>
      <c r="F967" s="11" t="s">
        <v>275</v>
      </c>
      <c r="G967" s="11" t="s">
        <v>276</v>
      </c>
      <c r="H967" s="11" t="s">
        <v>275</v>
      </c>
      <c r="I967" s="150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 t="s">
        <v>120</v>
      </c>
      <c r="E968" s="25" t="s">
        <v>318</v>
      </c>
      <c r="F968" s="25" t="s">
        <v>319</v>
      </c>
      <c r="G968" s="25" t="s">
        <v>317</v>
      </c>
      <c r="H968" s="25" t="s">
        <v>317</v>
      </c>
      <c r="I968" s="150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8">
        <v>1</v>
      </c>
      <c r="C969" s="14">
        <v>1</v>
      </c>
      <c r="D969" s="21">
        <v>0.19800000000000001</v>
      </c>
      <c r="E969" s="21">
        <v>0.19225541823945072</v>
      </c>
      <c r="F969" s="144">
        <v>0.22</v>
      </c>
      <c r="G969" s="21">
        <v>0.2</v>
      </c>
      <c r="H969" s="144">
        <v>0.19057493546666668</v>
      </c>
      <c r="I969" s="150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0.19500000000000001</v>
      </c>
      <c r="E970" s="11">
        <v>0.19716304080939495</v>
      </c>
      <c r="F970" s="145">
        <v>0.24</v>
      </c>
      <c r="G970" s="11">
        <v>0.2</v>
      </c>
      <c r="H970" s="145">
        <v>0.18292464046666668</v>
      </c>
      <c r="I970" s="150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10</v>
      </c>
    </row>
    <row r="971" spans="1:65">
      <c r="A971" s="29"/>
      <c r="B971" s="19">
        <v>1</v>
      </c>
      <c r="C971" s="9">
        <v>3</v>
      </c>
      <c r="D971" s="11">
        <v>0.20399999999999999</v>
      </c>
      <c r="E971" s="11">
        <v>0.19780691992959298</v>
      </c>
      <c r="F971" s="145">
        <v>0.22</v>
      </c>
      <c r="G971" s="11">
        <v>0.2</v>
      </c>
      <c r="H971" s="145">
        <v>0.18891564806666669</v>
      </c>
      <c r="I971" s="150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0.20300000000000001</v>
      </c>
      <c r="E972" s="11">
        <v>0.20136949172632157</v>
      </c>
      <c r="F972" s="145">
        <v>0.22</v>
      </c>
      <c r="G972" s="11">
        <v>0.2</v>
      </c>
      <c r="H972" s="145">
        <v>0.18774936623333335</v>
      </c>
      <c r="I972" s="150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0.198252750952083</v>
      </c>
    </row>
    <row r="973" spans="1:65">
      <c r="A973" s="29"/>
      <c r="B973" s="19">
        <v>1</v>
      </c>
      <c r="C973" s="9">
        <v>5</v>
      </c>
      <c r="D973" s="11">
        <v>0.19600000000000001</v>
      </c>
      <c r="E973" s="146">
        <v>0.20961096173966187</v>
      </c>
      <c r="F973" s="145">
        <v>0.22</v>
      </c>
      <c r="G973" s="11">
        <v>0.2</v>
      </c>
      <c r="H973" s="145">
        <v>0.18133666599999998</v>
      </c>
      <c r="I973" s="150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16</v>
      </c>
    </row>
    <row r="974" spans="1:65">
      <c r="A974" s="29"/>
      <c r="B974" s="19">
        <v>1</v>
      </c>
      <c r="C974" s="9">
        <v>6</v>
      </c>
      <c r="D974" s="11">
        <v>0.192</v>
      </c>
      <c r="E974" s="11">
        <v>0.19519639357647822</v>
      </c>
      <c r="F974" s="145">
        <v>0.22</v>
      </c>
      <c r="G974" s="11">
        <v>0.2</v>
      </c>
      <c r="H974" s="145">
        <v>0.18987850523333336</v>
      </c>
      <c r="I974" s="150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9"/>
      <c r="B975" s="20" t="s">
        <v>267</v>
      </c>
      <c r="C975" s="12"/>
      <c r="D975" s="22">
        <v>0.19799999999999998</v>
      </c>
      <c r="E975" s="22">
        <v>0.19890037100348337</v>
      </c>
      <c r="F975" s="22">
        <v>0.2233333333333333</v>
      </c>
      <c r="G975" s="22">
        <v>0.19999999999999998</v>
      </c>
      <c r="H975" s="22">
        <v>0.18689662691111111</v>
      </c>
      <c r="I975" s="150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9"/>
      <c r="B976" s="3" t="s">
        <v>268</v>
      </c>
      <c r="C976" s="28"/>
      <c r="D976" s="11">
        <v>0.19700000000000001</v>
      </c>
      <c r="E976" s="11">
        <v>0.19748498036949397</v>
      </c>
      <c r="F976" s="11">
        <v>0.22</v>
      </c>
      <c r="G976" s="11">
        <v>0.2</v>
      </c>
      <c r="H976" s="11">
        <v>0.18833250715000002</v>
      </c>
      <c r="I976" s="150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9"/>
      <c r="B977" s="3" t="s">
        <v>269</v>
      </c>
      <c r="C977" s="28"/>
      <c r="D977" s="23">
        <v>4.6904157598234263E-3</v>
      </c>
      <c r="E977" s="23">
        <v>6.0481750724021522E-3</v>
      </c>
      <c r="F977" s="23">
        <v>8.164965809277256E-3</v>
      </c>
      <c r="G977" s="23">
        <v>3.0404709722440586E-17</v>
      </c>
      <c r="H977" s="23">
        <v>3.8448668269418984E-3</v>
      </c>
      <c r="I977" s="150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9"/>
      <c r="B978" s="3" t="s">
        <v>87</v>
      </c>
      <c r="C978" s="28"/>
      <c r="D978" s="13">
        <v>2.3688968483956699E-2</v>
      </c>
      <c r="E978" s="13">
        <v>3.0408063302688509E-2</v>
      </c>
      <c r="F978" s="13">
        <v>3.6559548399748912E-2</v>
      </c>
      <c r="G978" s="13">
        <v>1.5202354861220294E-16</v>
      </c>
      <c r="H978" s="13">
        <v>2.0572157403196657E-2</v>
      </c>
      <c r="I978" s="150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9"/>
      <c r="B979" s="3" t="s">
        <v>270</v>
      </c>
      <c r="C979" s="28"/>
      <c r="D979" s="13">
        <v>-1.2748925342483952E-3</v>
      </c>
      <c r="E979" s="13">
        <v>3.2666384112718383E-3</v>
      </c>
      <c r="F979" s="13">
        <v>0.12650811784857496</v>
      </c>
      <c r="G979" s="13">
        <v>8.8132398643956389E-3</v>
      </c>
      <c r="H979" s="13">
        <v>-5.7281041430374047E-2</v>
      </c>
      <c r="I979" s="150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9"/>
      <c r="B980" s="44" t="s">
        <v>271</v>
      </c>
      <c r="C980" s="45"/>
      <c r="D980" s="43">
        <v>0.55000000000000004</v>
      </c>
      <c r="E980" s="43">
        <v>0</v>
      </c>
      <c r="F980" s="43">
        <v>14.98</v>
      </c>
      <c r="G980" s="43">
        <v>0.67</v>
      </c>
      <c r="H980" s="43">
        <v>7.36</v>
      </c>
      <c r="I980" s="150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B981" s="30"/>
      <c r="C981" s="20"/>
      <c r="D981" s="20"/>
      <c r="E981" s="20"/>
      <c r="F981" s="20"/>
      <c r="G981" s="20"/>
      <c r="H981" s="20"/>
      <c r="BM981" s="52"/>
    </row>
    <row r="982" spans="1:65" ht="15">
      <c r="B982" s="8" t="s">
        <v>631</v>
      </c>
      <c r="BM982" s="27" t="s">
        <v>67</v>
      </c>
    </row>
    <row r="983" spans="1:65" ht="15">
      <c r="A983" s="24" t="s">
        <v>27</v>
      </c>
      <c r="B983" s="18" t="s">
        <v>115</v>
      </c>
      <c r="C983" s="15" t="s">
        <v>116</v>
      </c>
      <c r="D983" s="16" t="s">
        <v>238</v>
      </c>
      <c r="E983" s="17" t="s">
        <v>238</v>
      </c>
      <c r="F983" s="17" t="s">
        <v>238</v>
      </c>
      <c r="G983" s="17" t="s">
        <v>238</v>
      </c>
      <c r="H983" s="17" t="s">
        <v>238</v>
      </c>
      <c r="I983" s="17" t="s">
        <v>238</v>
      </c>
      <c r="J983" s="17" t="s">
        <v>238</v>
      </c>
      <c r="K983" s="17" t="s">
        <v>238</v>
      </c>
      <c r="L983" s="17" t="s">
        <v>238</v>
      </c>
      <c r="M983" s="17" t="s">
        <v>238</v>
      </c>
      <c r="N983" s="17" t="s">
        <v>238</v>
      </c>
      <c r="O983" s="17" t="s">
        <v>238</v>
      </c>
      <c r="P983" s="17" t="s">
        <v>238</v>
      </c>
      <c r="Q983" s="17" t="s">
        <v>238</v>
      </c>
      <c r="R983" s="17" t="s">
        <v>238</v>
      </c>
      <c r="S983" s="17" t="s">
        <v>238</v>
      </c>
      <c r="T983" s="150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239</v>
      </c>
      <c r="C984" s="9" t="s">
        <v>239</v>
      </c>
      <c r="D984" s="148" t="s">
        <v>242</v>
      </c>
      <c r="E984" s="149" t="s">
        <v>244</v>
      </c>
      <c r="F984" s="149" t="s">
        <v>245</v>
      </c>
      <c r="G984" s="149" t="s">
        <v>246</v>
      </c>
      <c r="H984" s="149" t="s">
        <v>247</v>
      </c>
      <c r="I984" s="149" t="s">
        <v>248</v>
      </c>
      <c r="J984" s="149" t="s">
        <v>249</v>
      </c>
      <c r="K984" s="149" t="s">
        <v>250</v>
      </c>
      <c r="L984" s="149" t="s">
        <v>251</v>
      </c>
      <c r="M984" s="149" t="s">
        <v>252</v>
      </c>
      <c r="N984" s="149" t="s">
        <v>253</v>
      </c>
      <c r="O984" s="149" t="s">
        <v>255</v>
      </c>
      <c r="P984" s="149" t="s">
        <v>273</v>
      </c>
      <c r="Q984" s="149" t="s">
        <v>256</v>
      </c>
      <c r="R984" s="149" t="s">
        <v>257</v>
      </c>
      <c r="S984" s="149" t="s">
        <v>258</v>
      </c>
      <c r="T984" s="150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276</v>
      </c>
      <c r="E985" s="11" t="s">
        <v>275</v>
      </c>
      <c r="F985" s="11" t="s">
        <v>316</v>
      </c>
      <c r="G985" s="11" t="s">
        <v>275</v>
      </c>
      <c r="H985" s="11" t="s">
        <v>275</v>
      </c>
      <c r="I985" s="11" t="s">
        <v>276</v>
      </c>
      <c r="J985" s="11" t="s">
        <v>275</v>
      </c>
      <c r="K985" s="11" t="s">
        <v>276</v>
      </c>
      <c r="L985" s="11" t="s">
        <v>275</v>
      </c>
      <c r="M985" s="11" t="s">
        <v>275</v>
      </c>
      <c r="N985" s="11" t="s">
        <v>275</v>
      </c>
      <c r="O985" s="11" t="s">
        <v>275</v>
      </c>
      <c r="P985" s="11" t="s">
        <v>275</v>
      </c>
      <c r="Q985" s="11" t="s">
        <v>275</v>
      </c>
      <c r="R985" s="11" t="s">
        <v>276</v>
      </c>
      <c r="S985" s="11" t="s">
        <v>275</v>
      </c>
      <c r="T985" s="150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3</v>
      </c>
    </row>
    <row r="986" spans="1:65">
      <c r="A986" s="29"/>
      <c r="B986" s="19"/>
      <c r="C986" s="9"/>
      <c r="D986" s="25" t="s">
        <v>317</v>
      </c>
      <c r="E986" s="25" t="s">
        <v>318</v>
      </c>
      <c r="F986" s="25" t="s">
        <v>317</v>
      </c>
      <c r="G986" s="25" t="s">
        <v>317</v>
      </c>
      <c r="H986" s="25" t="s">
        <v>319</v>
      </c>
      <c r="I986" s="25" t="s">
        <v>317</v>
      </c>
      <c r="J986" s="25" t="s">
        <v>317</v>
      </c>
      <c r="K986" s="25" t="s">
        <v>319</v>
      </c>
      <c r="L986" s="25" t="s">
        <v>319</v>
      </c>
      <c r="M986" s="25" t="s">
        <v>317</v>
      </c>
      <c r="N986" s="25" t="s">
        <v>317</v>
      </c>
      <c r="O986" s="25" t="s">
        <v>317</v>
      </c>
      <c r="P986" s="25" t="s">
        <v>317</v>
      </c>
      <c r="Q986" s="25" t="s">
        <v>317</v>
      </c>
      <c r="R986" s="25" t="s">
        <v>317</v>
      </c>
      <c r="S986" s="25" t="s">
        <v>317</v>
      </c>
      <c r="T986" s="150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227">
        <v>0.06</v>
      </c>
      <c r="E987" s="228" t="s">
        <v>98</v>
      </c>
      <c r="F987" s="228" t="s">
        <v>109</v>
      </c>
      <c r="G987" s="228">
        <v>0.01</v>
      </c>
      <c r="H987" s="228" t="s">
        <v>291</v>
      </c>
      <c r="I987" s="227">
        <v>0.04</v>
      </c>
      <c r="J987" s="228" t="s">
        <v>111</v>
      </c>
      <c r="K987" s="228" t="s">
        <v>291</v>
      </c>
      <c r="L987" s="227">
        <v>4.7E-2</v>
      </c>
      <c r="M987" s="227">
        <v>4.4999999999999998E-2</v>
      </c>
      <c r="N987" s="227">
        <v>4.2000000000000003E-2</v>
      </c>
      <c r="O987" s="227">
        <v>4.7E-2</v>
      </c>
      <c r="P987" s="227">
        <v>4.5999999999999999E-2</v>
      </c>
      <c r="Q987" s="227">
        <v>5.2559111166666672E-2</v>
      </c>
      <c r="R987" s="227">
        <v>7.0000000000000007E-2</v>
      </c>
      <c r="S987" s="227">
        <v>0.04</v>
      </c>
      <c r="T987" s="215"/>
      <c r="U987" s="216"/>
      <c r="V987" s="216"/>
      <c r="W987" s="216"/>
      <c r="X987" s="216"/>
      <c r="Y987" s="216"/>
      <c r="Z987" s="216"/>
      <c r="AA987" s="216"/>
      <c r="AB987" s="216"/>
      <c r="AC987" s="216"/>
      <c r="AD987" s="216"/>
      <c r="AE987" s="216"/>
      <c r="AF987" s="216"/>
      <c r="AG987" s="216"/>
      <c r="AH987" s="216"/>
      <c r="AI987" s="216"/>
      <c r="AJ987" s="216"/>
      <c r="AK987" s="216"/>
      <c r="AL987" s="216"/>
      <c r="AM987" s="216"/>
      <c r="AN987" s="216"/>
      <c r="AO987" s="216"/>
      <c r="AP987" s="216"/>
      <c r="AQ987" s="216"/>
      <c r="AR987" s="216"/>
      <c r="AS987" s="216"/>
      <c r="AT987" s="216"/>
      <c r="AU987" s="216"/>
      <c r="AV987" s="216"/>
      <c r="AW987" s="216"/>
      <c r="AX987" s="216"/>
      <c r="AY987" s="216"/>
      <c r="AZ987" s="216"/>
      <c r="BA987" s="216"/>
      <c r="BB987" s="216"/>
      <c r="BC987" s="216"/>
      <c r="BD987" s="216"/>
      <c r="BE987" s="216"/>
      <c r="BF987" s="216"/>
      <c r="BG987" s="216"/>
      <c r="BH987" s="216"/>
      <c r="BI987" s="216"/>
      <c r="BJ987" s="216"/>
      <c r="BK987" s="216"/>
      <c r="BL987" s="216"/>
      <c r="BM987" s="229">
        <v>1</v>
      </c>
    </row>
    <row r="988" spans="1:65">
      <c r="A988" s="29"/>
      <c r="B988" s="19">
        <v>1</v>
      </c>
      <c r="C988" s="9">
        <v>2</v>
      </c>
      <c r="D988" s="234">
        <v>0.08</v>
      </c>
      <c r="E988" s="230" t="s">
        <v>98</v>
      </c>
      <c r="F988" s="230" t="s">
        <v>109</v>
      </c>
      <c r="G988" s="230">
        <v>0.01</v>
      </c>
      <c r="H988" s="230" t="s">
        <v>291</v>
      </c>
      <c r="I988" s="23">
        <v>0.05</v>
      </c>
      <c r="J988" s="230" t="s">
        <v>111</v>
      </c>
      <c r="K988" s="230" t="s">
        <v>291</v>
      </c>
      <c r="L988" s="23">
        <v>4.2999999999999997E-2</v>
      </c>
      <c r="M988" s="23">
        <v>4.8000000000000001E-2</v>
      </c>
      <c r="N988" s="23">
        <v>4.2999999999999997E-2</v>
      </c>
      <c r="O988" s="234">
        <v>3.6999999999999998E-2</v>
      </c>
      <c r="P988" s="23">
        <v>4.9000000000000002E-2</v>
      </c>
      <c r="Q988" s="23">
        <v>5.2455208400000002E-2</v>
      </c>
      <c r="R988" s="23">
        <v>0.05</v>
      </c>
      <c r="S988" s="23">
        <v>0.05</v>
      </c>
      <c r="T988" s="215"/>
      <c r="U988" s="216"/>
      <c r="V988" s="216"/>
      <c r="W988" s="216"/>
      <c r="X988" s="216"/>
      <c r="Y988" s="216"/>
      <c r="Z988" s="216"/>
      <c r="AA988" s="216"/>
      <c r="AB988" s="216"/>
      <c r="AC988" s="216"/>
      <c r="AD988" s="216"/>
      <c r="AE988" s="216"/>
      <c r="AF988" s="216"/>
      <c r="AG988" s="216"/>
      <c r="AH988" s="216"/>
      <c r="AI988" s="216"/>
      <c r="AJ988" s="216"/>
      <c r="AK988" s="216"/>
      <c r="AL988" s="216"/>
      <c r="AM988" s="216"/>
      <c r="AN988" s="216"/>
      <c r="AO988" s="216"/>
      <c r="AP988" s="216"/>
      <c r="AQ988" s="216"/>
      <c r="AR988" s="216"/>
      <c r="AS988" s="216"/>
      <c r="AT988" s="216"/>
      <c r="AU988" s="216"/>
      <c r="AV988" s="216"/>
      <c r="AW988" s="216"/>
      <c r="AX988" s="216"/>
      <c r="AY988" s="216"/>
      <c r="AZ988" s="216"/>
      <c r="BA988" s="216"/>
      <c r="BB988" s="216"/>
      <c r="BC988" s="216"/>
      <c r="BD988" s="216"/>
      <c r="BE988" s="216"/>
      <c r="BF988" s="216"/>
      <c r="BG988" s="216"/>
      <c r="BH988" s="216"/>
      <c r="BI988" s="216"/>
      <c r="BJ988" s="216"/>
      <c r="BK988" s="216"/>
      <c r="BL988" s="216"/>
      <c r="BM988" s="229">
        <v>6</v>
      </c>
    </row>
    <row r="989" spans="1:65">
      <c r="A989" s="29"/>
      <c r="B989" s="19">
        <v>1</v>
      </c>
      <c r="C989" s="9">
        <v>3</v>
      </c>
      <c r="D989" s="23">
        <v>7.0000000000000007E-2</v>
      </c>
      <c r="E989" s="230" t="s">
        <v>98</v>
      </c>
      <c r="F989" s="230" t="s">
        <v>109</v>
      </c>
      <c r="G989" s="230">
        <v>0.02</v>
      </c>
      <c r="H989" s="230" t="s">
        <v>291</v>
      </c>
      <c r="I989" s="23">
        <v>7.0000000000000007E-2</v>
      </c>
      <c r="J989" s="230" t="s">
        <v>111</v>
      </c>
      <c r="K989" s="230" t="s">
        <v>291</v>
      </c>
      <c r="L989" s="23">
        <v>4.4999999999999998E-2</v>
      </c>
      <c r="M989" s="23">
        <v>4.4999999999999998E-2</v>
      </c>
      <c r="N989" s="23">
        <v>4.4999999999999998E-2</v>
      </c>
      <c r="O989" s="23">
        <v>4.2999999999999997E-2</v>
      </c>
      <c r="P989" s="23">
        <v>4.8000000000000001E-2</v>
      </c>
      <c r="Q989" s="23">
        <v>5.2348674533333334E-2</v>
      </c>
      <c r="R989" s="23">
        <v>0.06</v>
      </c>
      <c r="S989" s="23">
        <v>0.03</v>
      </c>
      <c r="T989" s="215"/>
      <c r="U989" s="216"/>
      <c r="V989" s="216"/>
      <c r="W989" s="216"/>
      <c r="X989" s="216"/>
      <c r="Y989" s="216"/>
      <c r="Z989" s="216"/>
      <c r="AA989" s="216"/>
      <c r="AB989" s="216"/>
      <c r="AC989" s="216"/>
      <c r="AD989" s="216"/>
      <c r="AE989" s="216"/>
      <c r="AF989" s="216"/>
      <c r="AG989" s="216"/>
      <c r="AH989" s="216"/>
      <c r="AI989" s="216"/>
      <c r="AJ989" s="216"/>
      <c r="AK989" s="216"/>
      <c r="AL989" s="216"/>
      <c r="AM989" s="216"/>
      <c r="AN989" s="216"/>
      <c r="AO989" s="216"/>
      <c r="AP989" s="216"/>
      <c r="AQ989" s="216"/>
      <c r="AR989" s="216"/>
      <c r="AS989" s="216"/>
      <c r="AT989" s="216"/>
      <c r="AU989" s="216"/>
      <c r="AV989" s="216"/>
      <c r="AW989" s="216"/>
      <c r="AX989" s="216"/>
      <c r="AY989" s="216"/>
      <c r="AZ989" s="216"/>
      <c r="BA989" s="216"/>
      <c r="BB989" s="216"/>
      <c r="BC989" s="216"/>
      <c r="BD989" s="216"/>
      <c r="BE989" s="216"/>
      <c r="BF989" s="216"/>
      <c r="BG989" s="216"/>
      <c r="BH989" s="216"/>
      <c r="BI989" s="216"/>
      <c r="BJ989" s="216"/>
      <c r="BK989" s="216"/>
      <c r="BL989" s="216"/>
      <c r="BM989" s="229">
        <v>16</v>
      </c>
    </row>
    <row r="990" spans="1:65">
      <c r="A990" s="29"/>
      <c r="B990" s="19">
        <v>1</v>
      </c>
      <c r="C990" s="9">
        <v>4</v>
      </c>
      <c r="D990" s="23">
        <v>0.04</v>
      </c>
      <c r="E990" s="230" t="s">
        <v>98</v>
      </c>
      <c r="F990" s="230" t="s">
        <v>109</v>
      </c>
      <c r="G990" s="230">
        <v>0.01</v>
      </c>
      <c r="H990" s="23">
        <v>0.05</v>
      </c>
      <c r="I990" s="23">
        <v>0.04</v>
      </c>
      <c r="J990" s="230" t="s">
        <v>111</v>
      </c>
      <c r="K990" s="230" t="s">
        <v>291</v>
      </c>
      <c r="L990" s="23">
        <v>4.3999999999999997E-2</v>
      </c>
      <c r="M990" s="23">
        <v>4.7E-2</v>
      </c>
      <c r="N990" s="23">
        <v>4.3999999999999997E-2</v>
      </c>
      <c r="O990" s="23">
        <v>4.5999999999999999E-2</v>
      </c>
      <c r="P990" s="23">
        <v>4.7E-2</v>
      </c>
      <c r="Q990" s="23">
        <v>5.2056973933333334E-2</v>
      </c>
      <c r="R990" s="23">
        <v>0.05</v>
      </c>
      <c r="S990" s="23">
        <v>0.04</v>
      </c>
      <c r="T990" s="215"/>
      <c r="U990" s="216"/>
      <c r="V990" s="216"/>
      <c r="W990" s="216"/>
      <c r="X990" s="216"/>
      <c r="Y990" s="216"/>
      <c r="Z990" s="216"/>
      <c r="AA990" s="216"/>
      <c r="AB990" s="216"/>
      <c r="AC990" s="216"/>
      <c r="AD990" s="216"/>
      <c r="AE990" s="216"/>
      <c r="AF990" s="216"/>
      <c r="AG990" s="216"/>
      <c r="AH990" s="216"/>
      <c r="AI990" s="216"/>
      <c r="AJ990" s="216"/>
      <c r="AK990" s="216"/>
      <c r="AL990" s="216"/>
      <c r="AM990" s="216"/>
      <c r="AN990" s="216"/>
      <c r="AO990" s="216"/>
      <c r="AP990" s="216"/>
      <c r="AQ990" s="216"/>
      <c r="AR990" s="216"/>
      <c r="AS990" s="216"/>
      <c r="AT990" s="216"/>
      <c r="AU990" s="216"/>
      <c r="AV990" s="216"/>
      <c r="AW990" s="216"/>
      <c r="AX990" s="216"/>
      <c r="AY990" s="216"/>
      <c r="AZ990" s="216"/>
      <c r="BA990" s="216"/>
      <c r="BB990" s="216"/>
      <c r="BC990" s="216"/>
      <c r="BD990" s="216"/>
      <c r="BE990" s="216"/>
      <c r="BF990" s="216"/>
      <c r="BG990" s="216"/>
      <c r="BH990" s="216"/>
      <c r="BI990" s="216"/>
      <c r="BJ990" s="216"/>
      <c r="BK990" s="216"/>
      <c r="BL990" s="216"/>
      <c r="BM990" s="229">
        <v>4.9483624112121212E-2</v>
      </c>
    </row>
    <row r="991" spans="1:65">
      <c r="A991" s="29"/>
      <c r="B991" s="19">
        <v>1</v>
      </c>
      <c r="C991" s="9">
        <v>5</v>
      </c>
      <c r="D991" s="23">
        <v>0.05</v>
      </c>
      <c r="E991" s="230" t="s">
        <v>98</v>
      </c>
      <c r="F991" s="230" t="s">
        <v>109</v>
      </c>
      <c r="G991" s="230">
        <v>0.02</v>
      </c>
      <c r="H991" s="23">
        <v>0.06</v>
      </c>
      <c r="I991" s="234">
        <v>0.08</v>
      </c>
      <c r="J991" s="230" t="s">
        <v>111</v>
      </c>
      <c r="K991" s="230" t="s">
        <v>291</v>
      </c>
      <c r="L991" s="23">
        <v>4.5999999999999999E-2</v>
      </c>
      <c r="M991" s="23">
        <v>4.2999999999999997E-2</v>
      </c>
      <c r="N991" s="23">
        <v>4.9000000000000002E-2</v>
      </c>
      <c r="O991" s="23">
        <v>4.7E-2</v>
      </c>
      <c r="P991" s="23">
        <v>4.7E-2</v>
      </c>
      <c r="Q991" s="23">
        <v>5.2975826799999993E-2</v>
      </c>
      <c r="R991" s="23">
        <v>0.05</v>
      </c>
      <c r="S991" s="23">
        <v>0.05</v>
      </c>
      <c r="T991" s="215"/>
      <c r="U991" s="216"/>
      <c r="V991" s="216"/>
      <c r="W991" s="216"/>
      <c r="X991" s="216"/>
      <c r="Y991" s="216"/>
      <c r="Z991" s="216"/>
      <c r="AA991" s="216"/>
      <c r="AB991" s="216"/>
      <c r="AC991" s="216"/>
      <c r="AD991" s="216"/>
      <c r="AE991" s="216"/>
      <c r="AF991" s="216"/>
      <c r="AG991" s="216"/>
      <c r="AH991" s="216"/>
      <c r="AI991" s="216"/>
      <c r="AJ991" s="216"/>
      <c r="AK991" s="216"/>
      <c r="AL991" s="216"/>
      <c r="AM991" s="216"/>
      <c r="AN991" s="216"/>
      <c r="AO991" s="216"/>
      <c r="AP991" s="216"/>
      <c r="AQ991" s="216"/>
      <c r="AR991" s="216"/>
      <c r="AS991" s="216"/>
      <c r="AT991" s="216"/>
      <c r="AU991" s="216"/>
      <c r="AV991" s="216"/>
      <c r="AW991" s="216"/>
      <c r="AX991" s="216"/>
      <c r="AY991" s="216"/>
      <c r="AZ991" s="216"/>
      <c r="BA991" s="216"/>
      <c r="BB991" s="216"/>
      <c r="BC991" s="216"/>
      <c r="BD991" s="216"/>
      <c r="BE991" s="216"/>
      <c r="BF991" s="216"/>
      <c r="BG991" s="216"/>
      <c r="BH991" s="216"/>
      <c r="BI991" s="216"/>
      <c r="BJ991" s="216"/>
      <c r="BK991" s="216"/>
      <c r="BL991" s="216"/>
      <c r="BM991" s="229">
        <v>174</v>
      </c>
    </row>
    <row r="992" spans="1:65">
      <c r="A992" s="29"/>
      <c r="B992" s="19">
        <v>1</v>
      </c>
      <c r="C992" s="9">
        <v>6</v>
      </c>
      <c r="D992" s="23">
        <v>0.06</v>
      </c>
      <c r="E992" s="230" t="s">
        <v>98</v>
      </c>
      <c r="F992" s="230" t="s">
        <v>109</v>
      </c>
      <c r="G992" s="230">
        <v>0.01</v>
      </c>
      <c r="H992" s="230" t="s">
        <v>291</v>
      </c>
      <c r="I992" s="23">
        <v>0.05</v>
      </c>
      <c r="J992" s="230" t="s">
        <v>111</v>
      </c>
      <c r="K992" s="230" t="s">
        <v>291</v>
      </c>
      <c r="L992" s="23">
        <v>4.8000000000000001E-2</v>
      </c>
      <c r="M992" s="23">
        <v>4.4999999999999998E-2</v>
      </c>
      <c r="N992" s="23">
        <v>4.4999999999999998E-2</v>
      </c>
      <c r="O992" s="23">
        <v>4.7E-2</v>
      </c>
      <c r="P992" s="23">
        <v>4.8000000000000001E-2</v>
      </c>
      <c r="Q992" s="23">
        <v>5.2523396566666665E-2</v>
      </c>
      <c r="R992" s="23">
        <v>0.06</v>
      </c>
      <c r="S992" s="23">
        <v>0.06</v>
      </c>
      <c r="T992" s="215"/>
      <c r="U992" s="216"/>
      <c r="V992" s="216"/>
      <c r="W992" s="216"/>
      <c r="X992" s="216"/>
      <c r="Y992" s="216"/>
      <c r="Z992" s="216"/>
      <c r="AA992" s="216"/>
      <c r="AB992" s="216"/>
      <c r="AC992" s="216"/>
      <c r="AD992" s="216"/>
      <c r="AE992" s="216"/>
      <c r="AF992" s="216"/>
      <c r="AG992" s="216"/>
      <c r="AH992" s="216"/>
      <c r="AI992" s="216"/>
      <c r="AJ992" s="216"/>
      <c r="AK992" s="216"/>
      <c r="AL992" s="216"/>
      <c r="AM992" s="216"/>
      <c r="AN992" s="216"/>
      <c r="AO992" s="216"/>
      <c r="AP992" s="216"/>
      <c r="AQ992" s="216"/>
      <c r="AR992" s="216"/>
      <c r="AS992" s="216"/>
      <c r="AT992" s="216"/>
      <c r="AU992" s="216"/>
      <c r="AV992" s="216"/>
      <c r="AW992" s="216"/>
      <c r="AX992" s="216"/>
      <c r="AY992" s="216"/>
      <c r="AZ992" s="216"/>
      <c r="BA992" s="216"/>
      <c r="BB992" s="216"/>
      <c r="BC992" s="216"/>
      <c r="BD992" s="216"/>
      <c r="BE992" s="216"/>
      <c r="BF992" s="216"/>
      <c r="BG992" s="216"/>
      <c r="BH992" s="216"/>
      <c r="BI992" s="216"/>
      <c r="BJ992" s="216"/>
      <c r="BK992" s="216"/>
      <c r="BL992" s="216"/>
      <c r="BM992" s="53"/>
    </row>
    <row r="993" spans="1:65">
      <c r="A993" s="29"/>
      <c r="B993" s="20" t="s">
        <v>267</v>
      </c>
      <c r="C993" s="12"/>
      <c r="D993" s="231">
        <v>0.06</v>
      </c>
      <c r="E993" s="231" t="s">
        <v>663</v>
      </c>
      <c r="F993" s="231" t="s">
        <v>663</v>
      </c>
      <c r="G993" s="231">
        <v>1.3333333333333334E-2</v>
      </c>
      <c r="H993" s="231">
        <v>5.5E-2</v>
      </c>
      <c r="I993" s="231">
        <v>5.5E-2</v>
      </c>
      <c r="J993" s="231" t="s">
        <v>663</v>
      </c>
      <c r="K993" s="231" t="s">
        <v>663</v>
      </c>
      <c r="L993" s="231">
        <v>4.5499999999999992E-2</v>
      </c>
      <c r="M993" s="231">
        <v>4.5499999999999992E-2</v>
      </c>
      <c r="N993" s="231">
        <v>4.466666666666666E-2</v>
      </c>
      <c r="O993" s="231">
        <v>4.4499999999999991E-2</v>
      </c>
      <c r="P993" s="231">
        <v>4.7499999999999994E-2</v>
      </c>
      <c r="Q993" s="231">
        <v>5.2486531900000001E-2</v>
      </c>
      <c r="R993" s="231">
        <v>5.6666666666666664E-2</v>
      </c>
      <c r="S993" s="231">
        <v>4.5000000000000005E-2</v>
      </c>
      <c r="T993" s="215"/>
      <c r="U993" s="216"/>
      <c r="V993" s="216"/>
      <c r="W993" s="216"/>
      <c r="X993" s="216"/>
      <c r="Y993" s="216"/>
      <c r="Z993" s="216"/>
      <c r="AA993" s="216"/>
      <c r="AB993" s="216"/>
      <c r="AC993" s="216"/>
      <c r="AD993" s="216"/>
      <c r="AE993" s="216"/>
      <c r="AF993" s="216"/>
      <c r="AG993" s="216"/>
      <c r="AH993" s="216"/>
      <c r="AI993" s="216"/>
      <c r="AJ993" s="216"/>
      <c r="AK993" s="216"/>
      <c r="AL993" s="216"/>
      <c r="AM993" s="216"/>
      <c r="AN993" s="216"/>
      <c r="AO993" s="216"/>
      <c r="AP993" s="216"/>
      <c r="AQ993" s="216"/>
      <c r="AR993" s="216"/>
      <c r="AS993" s="216"/>
      <c r="AT993" s="216"/>
      <c r="AU993" s="216"/>
      <c r="AV993" s="216"/>
      <c r="AW993" s="216"/>
      <c r="AX993" s="216"/>
      <c r="AY993" s="216"/>
      <c r="AZ993" s="216"/>
      <c r="BA993" s="216"/>
      <c r="BB993" s="216"/>
      <c r="BC993" s="216"/>
      <c r="BD993" s="216"/>
      <c r="BE993" s="216"/>
      <c r="BF993" s="216"/>
      <c r="BG993" s="216"/>
      <c r="BH993" s="216"/>
      <c r="BI993" s="216"/>
      <c r="BJ993" s="216"/>
      <c r="BK993" s="216"/>
      <c r="BL993" s="216"/>
      <c r="BM993" s="53"/>
    </row>
    <row r="994" spans="1:65">
      <c r="A994" s="29"/>
      <c r="B994" s="3" t="s">
        <v>268</v>
      </c>
      <c r="C994" s="28"/>
      <c r="D994" s="23">
        <v>0.06</v>
      </c>
      <c r="E994" s="23" t="s">
        <v>663</v>
      </c>
      <c r="F994" s="23" t="s">
        <v>663</v>
      </c>
      <c r="G994" s="23">
        <v>0.01</v>
      </c>
      <c r="H994" s="23">
        <v>5.5E-2</v>
      </c>
      <c r="I994" s="23">
        <v>0.05</v>
      </c>
      <c r="J994" s="23" t="s">
        <v>663</v>
      </c>
      <c r="K994" s="23" t="s">
        <v>663</v>
      </c>
      <c r="L994" s="23">
        <v>4.5499999999999999E-2</v>
      </c>
      <c r="M994" s="23">
        <v>4.4999999999999998E-2</v>
      </c>
      <c r="N994" s="23">
        <v>4.4499999999999998E-2</v>
      </c>
      <c r="O994" s="23">
        <v>4.65E-2</v>
      </c>
      <c r="P994" s="23">
        <v>4.7500000000000001E-2</v>
      </c>
      <c r="Q994" s="23">
        <v>5.2489302483333333E-2</v>
      </c>
      <c r="R994" s="23">
        <v>5.5E-2</v>
      </c>
      <c r="S994" s="23">
        <v>4.4999999999999998E-2</v>
      </c>
      <c r="T994" s="215"/>
      <c r="U994" s="216"/>
      <c r="V994" s="216"/>
      <c r="W994" s="216"/>
      <c r="X994" s="216"/>
      <c r="Y994" s="216"/>
      <c r="Z994" s="216"/>
      <c r="AA994" s="216"/>
      <c r="AB994" s="216"/>
      <c r="AC994" s="216"/>
      <c r="AD994" s="216"/>
      <c r="AE994" s="216"/>
      <c r="AF994" s="216"/>
      <c r="AG994" s="216"/>
      <c r="AH994" s="216"/>
      <c r="AI994" s="216"/>
      <c r="AJ994" s="216"/>
      <c r="AK994" s="216"/>
      <c r="AL994" s="216"/>
      <c r="AM994" s="216"/>
      <c r="AN994" s="216"/>
      <c r="AO994" s="216"/>
      <c r="AP994" s="216"/>
      <c r="AQ994" s="216"/>
      <c r="AR994" s="216"/>
      <c r="AS994" s="216"/>
      <c r="AT994" s="216"/>
      <c r="AU994" s="216"/>
      <c r="AV994" s="216"/>
      <c r="AW994" s="216"/>
      <c r="AX994" s="216"/>
      <c r="AY994" s="216"/>
      <c r="AZ994" s="216"/>
      <c r="BA994" s="216"/>
      <c r="BB994" s="216"/>
      <c r="BC994" s="216"/>
      <c r="BD994" s="216"/>
      <c r="BE994" s="216"/>
      <c r="BF994" s="216"/>
      <c r="BG994" s="216"/>
      <c r="BH994" s="216"/>
      <c r="BI994" s="216"/>
      <c r="BJ994" s="216"/>
      <c r="BK994" s="216"/>
      <c r="BL994" s="216"/>
      <c r="BM994" s="53"/>
    </row>
    <row r="995" spans="1:65">
      <c r="A995" s="29"/>
      <c r="B995" s="3" t="s">
        <v>269</v>
      </c>
      <c r="C995" s="28"/>
      <c r="D995" s="23">
        <v>1.4142135623730982E-2</v>
      </c>
      <c r="E995" s="23" t="s">
        <v>663</v>
      </c>
      <c r="F995" s="23" t="s">
        <v>663</v>
      </c>
      <c r="G995" s="23">
        <v>5.1639777949432242E-3</v>
      </c>
      <c r="H995" s="23">
        <v>7.0710678118654719E-3</v>
      </c>
      <c r="I995" s="23">
        <v>1.6431676725154987E-2</v>
      </c>
      <c r="J995" s="23" t="s">
        <v>663</v>
      </c>
      <c r="K995" s="23" t="s">
        <v>663</v>
      </c>
      <c r="L995" s="23">
        <v>1.8708286933869723E-3</v>
      </c>
      <c r="M995" s="23">
        <v>1.7606816861659024E-3</v>
      </c>
      <c r="N995" s="23">
        <v>2.4221202832779942E-3</v>
      </c>
      <c r="O995" s="23">
        <v>3.9874804074753779E-3</v>
      </c>
      <c r="P995" s="23">
        <v>1.0488088481701524E-3</v>
      </c>
      <c r="Q995" s="23">
        <v>3.0018065050487126E-4</v>
      </c>
      <c r="R995" s="23">
        <v>8.1649658092772786E-3</v>
      </c>
      <c r="S995" s="23">
        <v>1.0488088481701499E-2</v>
      </c>
      <c r="T995" s="215"/>
      <c r="U995" s="216"/>
      <c r="V995" s="216"/>
      <c r="W995" s="216"/>
      <c r="X995" s="216"/>
      <c r="Y995" s="216"/>
      <c r="Z995" s="216"/>
      <c r="AA995" s="216"/>
      <c r="AB995" s="216"/>
      <c r="AC995" s="216"/>
      <c r="AD995" s="216"/>
      <c r="AE995" s="216"/>
      <c r="AF995" s="216"/>
      <c r="AG995" s="216"/>
      <c r="AH995" s="216"/>
      <c r="AI995" s="216"/>
      <c r="AJ995" s="216"/>
      <c r="AK995" s="216"/>
      <c r="AL995" s="216"/>
      <c r="AM995" s="216"/>
      <c r="AN995" s="216"/>
      <c r="AO995" s="216"/>
      <c r="AP995" s="216"/>
      <c r="AQ995" s="216"/>
      <c r="AR995" s="216"/>
      <c r="AS995" s="216"/>
      <c r="AT995" s="216"/>
      <c r="AU995" s="216"/>
      <c r="AV995" s="216"/>
      <c r="AW995" s="216"/>
      <c r="AX995" s="216"/>
      <c r="AY995" s="216"/>
      <c r="AZ995" s="216"/>
      <c r="BA995" s="216"/>
      <c r="BB995" s="216"/>
      <c r="BC995" s="216"/>
      <c r="BD995" s="216"/>
      <c r="BE995" s="216"/>
      <c r="BF995" s="216"/>
      <c r="BG995" s="216"/>
      <c r="BH995" s="216"/>
      <c r="BI995" s="216"/>
      <c r="BJ995" s="216"/>
      <c r="BK995" s="216"/>
      <c r="BL995" s="216"/>
      <c r="BM995" s="53"/>
    </row>
    <row r="996" spans="1:65">
      <c r="A996" s="29"/>
      <c r="B996" s="3" t="s">
        <v>87</v>
      </c>
      <c r="C996" s="28"/>
      <c r="D996" s="13">
        <v>0.23570226039551637</v>
      </c>
      <c r="E996" s="13" t="s">
        <v>663</v>
      </c>
      <c r="F996" s="13" t="s">
        <v>663</v>
      </c>
      <c r="G996" s="13">
        <v>0.38729833462074181</v>
      </c>
      <c r="H996" s="13">
        <v>0.12856486930664493</v>
      </c>
      <c r="I996" s="13">
        <v>0.29875775863918158</v>
      </c>
      <c r="J996" s="13" t="s">
        <v>663</v>
      </c>
      <c r="K996" s="13" t="s">
        <v>663</v>
      </c>
      <c r="L996" s="13">
        <v>4.1117114140373029E-2</v>
      </c>
      <c r="M996" s="13">
        <v>3.8696300794855004E-2</v>
      </c>
      <c r="N996" s="13">
        <v>5.4226573506223757E-2</v>
      </c>
      <c r="O996" s="13">
        <v>8.960630129158155E-2</v>
      </c>
      <c r="P996" s="13">
        <v>2.2080186277266371E-2</v>
      </c>
      <c r="Q996" s="13">
        <v>5.7191938510395514E-3</v>
      </c>
      <c r="R996" s="13">
        <v>0.14408763192842258</v>
      </c>
      <c r="S996" s="13">
        <v>0.23306863292669996</v>
      </c>
      <c r="T996" s="150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9"/>
      <c r="B997" s="3" t="s">
        <v>270</v>
      </c>
      <c r="C997" s="28"/>
      <c r="D997" s="13">
        <v>0.21252234606039622</v>
      </c>
      <c r="E997" s="13" t="s">
        <v>663</v>
      </c>
      <c r="F997" s="13" t="s">
        <v>663</v>
      </c>
      <c r="G997" s="13">
        <v>-0.73055058976435638</v>
      </c>
      <c r="H997" s="13">
        <v>0.11147881722202979</v>
      </c>
      <c r="I997" s="13">
        <v>0.11147881722202979</v>
      </c>
      <c r="J997" s="13" t="s">
        <v>663</v>
      </c>
      <c r="K997" s="13" t="s">
        <v>663</v>
      </c>
      <c r="L997" s="13">
        <v>-8.0503887570866461E-2</v>
      </c>
      <c r="M997" s="13">
        <v>-8.0503887570866461E-2</v>
      </c>
      <c r="N997" s="13">
        <v>-9.7344475710594125E-2</v>
      </c>
      <c r="O997" s="13">
        <v>-0.10071259333853966</v>
      </c>
      <c r="P997" s="13">
        <v>-4.0086476035519847E-2</v>
      </c>
      <c r="Q997" s="13">
        <v>6.0684879932697111E-2</v>
      </c>
      <c r="R997" s="13">
        <v>0.14515999350148512</v>
      </c>
      <c r="S997" s="13">
        <v>-9.0608240454702726E-2</v>
      </c>
      <c r="T997" s="150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9"/>
      <c r="B998" s="44" t="s">
        <v>271</v>
      </c>
      <c r="C998" s="45"/>
      <c r="D998" s="43">
        <v>0.98</v>
      </c>
      <c r="E998" s="43">
        <v>3.67</v>
      </c>
      <c r="F998" s="43">
        <v>165.51</v>
      </c>
      <c r="G998" s="43">
        <v>2.17</v>
      </c>
      <c r="H998" s="43">
        <v>0.71</v>
      </c>
      <c r="I998" s="43">
        <v>0.64</v>
      </c>
      <c r="J998" s="43">
        <v>2.73</v>
      </c>
      <c r="K998" s="43">
        <v>1.38</v>
      </c>
      <c r="L998" s="43">
        <v>0</v>
      </c>
      <c r="M998" s="43">
        <v>0</v>
      </c>
      <c r="N998" s="43">
        <v>0.06</v>
      </c>
      <c r="O998" s="43">
        <v>7.0000000000000007E-2</v>
      </c>
      <c r="P998" s="43">
        <v>0.13</v>
      </c>
      <c r="Q998" s="43">
        <v>0.47</v>
      </c>
      <c r="R998" s="43">
        <v>0.75</v>
      </c>
      <c r="S998" s="43">
        <v>0.03</v>
      </c>
      <c r="T998" s="150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BM999" s="52"/>
    </row>
    <row r="1000" spans="1:65" ht="15">
      <c r="B1000" s="8" t="s">
        <v>632</v>
      </c>
      <c r="BM1000" s="27" t="s">
        <v>67</v>
      </c>
    </row>
    <row r="1001" spans="1:65" ht="15">
      <c r="A1001" s="24" t="s">
        <v>30</v>
      </c>
      <c r="B1001" s="18" t="s">
        <v>115</v>
      </c>
      <c r="C1001" s="15" t="s">
        <v>116</v>
      </c>
      <c r="D1001" s="16" t="s">
        <v>238</v>
      </c>
      <c r="E1001" s="17" t="s">
        <v>238</v>
      </c>
      <c r="F1001" s="17" t="s">
        <v>238</v>
      </c>
      <c r="G1001" s="17" t="s">
        <v>238</v>
      </c>
      <c r="H1001" s="17" t="s">
        <v>238</v>
      </c>
      <c r="I1001" s="17" t="s">
        <v>238</v>
      </c>
      <c r="J1001" s="17" t="s">
        <v>238</v>
      </c>
      <c r="K1001" s="17" t="s">
        <v>238</v>
      </c>
      <c r="L1001" s="17" t="s">
        <v>238</v>
      </c>
      <c r="M1001" s="17" t="s">
        <v>238</v>
      </c>
      <c r="N1001" s="17" t="s">
        <v>238</v>
      </c>
      <c r="O1001" s="17" t="s">
        <v>238</v>
      </c>
      <c r="P1001" s="17" t="s">
        <v>238</v>
      </c>
      <c r="Q1001" s="17" t="s">
        <v>238</v>
      </c>
      <c r="R1001" s="17" t="s">
        <v>238</v>
      </c>
      <c r="S1001" s="17" t="s">
        <v>238</v>
      </c>
      <c r="T1001" s="150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239</v>
      </c>
      <c r="C1002" s="9" t="s">
        <v>239</v>
      </c>
      <c r="D1002" s="148" t="s">
        <v>241</v>
      </c>
      <c r="E1002" s="149" t="s">
        <v>243</v>
      </c>
      <c r="F1002" s="149" t="s">
        <v>244</v>
      </c>
      <c r="G1002" s="149" t="s">
        <v>246</v>
      </c>
      <c r="H1002" s="149" t="s">
        <v>247</v>
      </c>
      <c r="I1002" s="149" t="s">
        <v>248</v>
      </c>
      <c r="J1002" s="149" t="s">
        <v>249</v>
      </c>
      <c r="K1002" s="149" t="s">
        <v>250</v>
      </c>
      <c r="L1002" s="149" t="s">
        <v>251</v>
      </c>
      <c r="M1002" s="149" t="s">
        <v>252</v>
      </c>
      <c r="N1002" s="149" t="s">
        <v>253</v>
      </c>
      <c r="O1002" s="149" t="s">
        <v>255</v>
      </c>
      <c r="P1002" s="149" t="s">
        <v>273</v>
      </c>
      <c r="Q1002" s="149" t="s">
        <v>256</v>
      </c>
      <c r="R1002" s="149" t="s">
        <v>257</v>
      </c>
      <c r="S1002" s="149" t="s">
        <v>258</v>
      </c>
      <c r="T1002" s="150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316</v>
      </c>
      <c r="E1003" s="11" t="s">
        <v>275</v>
      </c>
      <c r="F1003" s="11" t="s">
        <v>275</v>
      </c>
      <c r="G1003" s="11" t="s">
        <v>275</v>
      </c>
      <c r="H1003" s="11" t="s">
        <v>275</v>
      </c>
      <c r="I1003" s="11" t="s">
        <v>276</v>
      </c>
      <c r="J1003" s="11" t="s">
        <v>275</v>
      </c>
      <c r="K1003" s="11" t="s">
        <v>276</v>
      </c>
      <c r="L1003" s="11" t="s">
        <v>275</v>
      </c>
      <c r="M1003" s="11" t="s">
        <v>275</v>
      </c>
      <c r="N1003" s="11" t="s">
        <v>275</v>
      </c>
      <c r="O1003" s="11" t="s">
        <v>275</v>
      </c>
      <c r="P1003" s="11" t="s">
        <v>275</v>
      </c>
      <c r="Q1003" s="11" t="s">
        <v>275</v>
      </c>
      <c r="R1003" s="11" t="s">
        <v>276</v>
      </c>
      <c r="S1003" s="11" t="s">
        <v>275</v>
      </c>
      <c r="T1003" s="150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 t="s">
        <v>319</v>
      </c>
      <c r="E1004" s="25" t="s">
        <v>120</v>
      </c>
      <c r="F1004" s="25" t="s">
        <v>318</v>
      </c>
      <c r="G1004" s="25" t="s">
        <v>317</v>
      </c>
      <c r="H1004" s="25" t="s">
        <v>319</v>
      </c>
      <c r="I1004" s="25" t="s">
        <v>317</v>
      </c>
      <c r="J1004" s="25" t="s">
        <v>317</v>
      </c>
      <c r="K1004" s="25" t="s">
        <v>319</v>
      </c>
      <c r="L1004" s="25" t="s">
        <v>319</v>
      </c>
      <c r="M1004" s="25" t="s">
        <v>317</v>
      </c>
      <c r="N1004" s="25" t="s">
        <v>317</v>
      </c>
      <c r="O1004" s="25" t="s">
        <v>317</v>
      </c>
      <c r="P1004" s="25" t="s">
        <v>317</v>
      </c>
      <c r="Q1004" s="25" t="s">
        <v>317</v>
      </c>
      <c r="R1004" s="25" t="s">
        <v>317</v>
      </c>
      <c r="S1004" s="25" t="s">
        <v>317</v>
      </c>
      <c r="T1004" s="150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144">
        <v>3.4178000000000002</v>
      </c>
      <c r="E1005" s="21">
        <v>2.4300000000000002</v>
      </c>
      <c r="F1005" s="21">
        <v>2.5577560381990327</v>
      </c>
      <c r="G1005" s="21">
        <v>2.63</v>
      </c>
      <c r="H1005" s="21">
        <v>2.81</v>
      </c>
      <c r="I1005" s="21">
        <v>2.7</v>
      </c>
      <c r="J1005" s="144">
        <v>3.6</v>
      </c>
      <c r="K1005" s="21">
        <v>2.62</v>
      </c>
      <c r="L1005" s="144">
        <v>1.78</v>
      </c>
      <c r="M1005" s="21">
        <v>2.2999999999999998</v>
      </c>
      <c r="N1005" s="21">
        <v>2.61</v>
      </c>
      <c r="O1005" s="21">
        <v>2.48</v>
      </c>
      <c r="P1005" s="21">
        <v>2.38</v>
      </c>
      <c r="Q1005" s="21">
        <v>2.6079107878999999</v>
      </c>
      <c r="R1005" s="21">
        <v>2.9</v>
      </c>
      <c r="S1005" s="21">
        <v>2.5</v>
      </c>
      <c r="T1005" s="150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45">
        <v>3.2656000000000001</v>
      </c>
      <c r="E1006" s="11">
        <v>2.4300000000000002</v>
      </c>
      <c r="F1006" s="11">
        <v>2.5099794381223868</v>
      </c>
      <c r="G1006" s="11">
        <v>2.61</v>
      </c>
      <c r="H1006" s="11">
        <v>2.75</v>
      </c>
      <c r="I1006" s="11">
        <v>2.9</v>
      </c>
      <c r="J1006" s="145">
        <v>2.5</v>
      </c>
      <c r="K1006" s="11">
        <v>2.61</v>
      </c>
      <c r="L1006" s="145">
        <v>1.75</v>
      </c>
      <c r="M1006" s="11">
        <v>2.29</v>
      </c>
      <c r="N1006" s="11">
        <v>2.56</v>
      </c>
      <c r="O1006" s="11">
        <v>2.3199999999999998</v>
      </c>
      <c r="P1006" s="11">
        <v>2.33</v>
      </c>
      <c r="Q1006" s="11">
        <v>2.5243035698000003</v>
      </c>
      <c r="R1006" s="11">
        <v>2.7</v>
      </c>
      <c r="S1006" s="11">
        <v>2.4</v>
      </c>
      <c r="T1006" s="150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e">
        <v>#N/A</v>
      </c>
    </row>
    <row r="1007" spans="1:65">
      <c r="A1007" s="29"/>
      <c r="B1007" s="19">
        <v>1</v>
      </c>
      <c r="C1007" s="9">
        <v>3</v>
      </c>
      <c r="D1007" s="145">
        <v>3.6358999999999999</v>
      </c>
      <c r="E1007" s="11">
        <v>2.36</v>
      </c>
      <c r="F1007" s="11">
        <v>2.6159765463075817</v>
      </c>
      <c r="G1007" s="11">
        <v>2.72</v>
      </c>
      <c r="H1007" s="11">
        <v>2.65</v>
      </c>
      <c r="I1007" s="11">
        <v>2.7</v>
      </c>
      <c r="J1007" s="145">
        <v>2.5</v>
      </c>
      <c r="K1007" s="11">
        <v>2.58</v>
      </c>
      <c r="L1007" s="145">
        <v>1.74</v>
      </c>
      <c r="M1007" s="11">
        <v>2.3199999999999998</v>
      </c>
      <c r="N1007" s="11">
        <v>2.57</v>
      </c>
      <c r="O1007" s="11">
        <v>2.52</v>
      </c>
      <c r="P1007" s="11">
        <v>2.35</v>
      </c>
      <c r="Q1007" s="11">
        <v>2.5753012793000001</v>
      </c>
      <c r="R1007" s="11">
        <v>2.6</v>
      </c>
      <c r="S1007" s="11">
        <v>2.4</v>
      </c>
      <c r="T1007" s="150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45">
        <v>3.6040000000000001</v>
      </c>
      <c r="E1008" s="11">
        <v>2.5499999999999998</v>
      </c>
      <c r="F1008" s="11">
        <v>2.5286869039762623</v>
      </c>
      <c r="G1008" s="11">
        <v>2.65</v>
      </c>
      <c r="H1008" s="11">
        <v>2.65</v>
      </c>
      <c r="I1008" s="11">
        <v>2.8</v>
      </c>
      <c r="J1008" s="145">
        <v>3.2</v>
      </c>
      <c r="K1008" s="11">
        <v>2.56</v>
      </c>
      <c r="L1008" s="145">
        <v>1.78</v>
      </c>
      <c r="M1008" s="11">
        <v>2.36</v>
      </c>
      <c r="N1008" s="11">
        <v>2.65</v>
      </c>
      <c r="O1008" s="11">
        <v>2.38</v>
      </c>
      <c r="P1008" s="11">
        <v>2.36</v>
      </c>
      <c r="Q1008" s="11">
        <v>2.5160796337</v>
      </c>
      <c r="R1008" s="11">
        <v>2.8</v>
      </c>
      <c r="S1008" s="11">
        <v>2.4</v>
      </c>
      <c r="T1008" s="150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2.5486069489020413</v>
      </c>
    </row>
    <row r="1009" spans="1:65">
      <c r="A1009" s="29"/>
      <c r="B1009" s="19">
        <v>1</v>
      </c>
      <c r="C1009" s="9">
        <v>5</v>
      </c>
      <c r="D1009" s="145">
        <v>3.3426</v>
      </c>
      <c r="E1009" s="11">
        <v>2.4300000000000002</v>
      </c>
      <c r="F1009" s="11">
        <v>2.519545098602332</v>
      </c>
      <c r="G1009" s="11">
        <v>2.7</v>
      </c>
      <c r="H1009" s="11">
        <v>2.62</v>
      </c>
      <c r="I1009" s="11">
        <v>2.8</v>
      </c>
      <c r="J1009" s="145">
        <v>3.2</v>
      </c>
      <c r="K1009" s="11">
        <v>2.67</v>
      </c>
      <c r="L1009" s="145">
        <v>1.76</v>
      </c>
      <c r="M1009" s="11">
        <v>2.2599999999999998</v>
      </c>
      <c r="N1009" s="11">
        <v>2.57</v>
      </c>
      <c r="O1009" s="11">
        <v>2.48</v>
      </c>
      <c r="P1009" s="11">
        <v>2.38</v>
      </c>
      <c r="Q1009" s="11">
        <v>2.5264613444666666</v>
      </c>
      <c r="R1009" s="11">
        <v>2.7</v>
      </c>
      <c r="S1009" s="11">
        <v>2.2999999999999998</v>
      </c>
      <c r="T1009" s="150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175</v>
      </c>
    </row>
    <row r="1010" spans="1:65">
      <c r="A1010" s="29"/>
      <c r="B1010" s="19">
        <v>1</v>
      </c>
      <c r="C1010" s="9">
        <v>6</v>
      </c>
      <c r="D1010" s="145">
        <v>3.5485000000000002</v>
      </c>
      <c r="E1010" s="11">
        <v>2.4</v>
      </c>
      <c r="F1010" s="11">
        <v>2.5050868028182869</v>
      </c>
      <c r="G1010" s="11">
        <v>2.71</v>
      </c>
      <c r="H1010" s="11">
        <v>2.56</v>
      </c>
      <c r="I1010" s="11">
        <v>3</v>
      </c>
      <c r="J1010" s="145">
        <v>3.7</v>
      </c>
      <c r="K1010" s="11">
        <v>2.56</v>
      </c>
      <c r="L1010" s="145">
        <v>1.7</v>
      </c>
      <c r="M1010" s="11">
        <v>2.34</v>
      </c>
      <c r="N1010" s="11">
        <v>2.61</v>
      </c>
      <c r="O1010" s="11">
        <v>2.4900000000000002</v>
      </c>
      <c r="P1010" s="11">
        <v>2.34</v>
      </c>
      <c r="Q1010" s="11">
        <v>2.5942545711666667</v>
      </c>
      <c r="R1010" s="11">
        <v>2.6</v>
      </c>
      <c r="S1010" s="11">
        <v>2.5</v>
      </c>
      <c r="T1010" s="150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9"/>
      <c r="B1011" s="20" t="s">
        <v>267</v>
      </c>
      <c r="C1011" s="12"/>
      <c r="D1011" s="22">
        <v>3.469066666666667</v>
      </c>
      <c r="E1011" s="22">
        <v>2.4333333333333331</v>
      </c>
      <c r="F1011" s="22">
        <v>2.5395051380043139</v>
      </c>
      <c r="G1011" s="22">
        <v>2.6700000000000004</v>
      </c>
      <c r="H1011" s="22">
        <v>2.6733333333333333</v>
      </c>
      <c r="I1011" s="22">
        <v>2.8166666666666669</v>
      </c>
      <c r="J1011" s="22">
        <v>3.1166666666666667</v>
      </c>
      <c r="K1011" s="22">
        <v>2.6</v>
      </c>
      <c r="L1011" s="22">
        <v>1.7516666666666667</v>
      </c>
      <c r="M1011" s="22">
        <v>2.3116666666666665</v>
      </c>
      <c r="N1011" s="22">
        <v>2.5950000000000002</v>
      </c>
      <c r="O1011" s="22">
        <v>2.4449999999999998</v>
      </c>
      <c r="P1011" s="22">
        <v>2.3566666666666669</v>
      </c>
      <c r="Q1011" s="22">
        <v>2.5573851977222222</v>
      </c>
      <c r="R1011" s="22">
        <v>2.7166666666666668</v>
      </c>
      <c r="S1011" s="22">
        <v>2.4166666666666665</v>
      </c>
      <c r="T1011" s="150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9"/>
      <c r="B1012" s="3" t="s">
        <v>268</v>
      </c>
      <c r="C1012" s="28"/>
      <c r="D1012" s="11">
        <v>3.4831500000000002</v>
      </c>
      <c r="E1012" s="11">
        <v>2.4300000000000002</v>
      </c>
      <c r="F1012" s="11">
        <v>2.5241160012892969</v>
      </c>
      <c r="G1012" s="11">
        <v>2.6749999999999998</v>
      </c>
      <c r="H1012" s="11">
        <v>2.65</v>
      </c>
      <c r="I1012" s="11">
        <v>2.8</v>
      </c>
      <c r="J1012" s="11">
        <v>3.2</v>
      </c>
      <c r="K1012" s="11">
        <v>2.5949999999999998</v>
      </c>
      <c r="L1012" s="11">
        <v>1.7549999999999999</v>
      </c>
      <c r="M1012" s="11">
        <v>2.3099999999999996</v>
      </c>
      <c r="N1012" s="11">
        <v>2.59</v>
      </c>
      <c r="O1012" s="11">
        <v>2.48</v>
      </c>
      <c r="P1012" s="11">
        <v>2.355</v>
      </c>
      <c r="Q1012" s="11">
        <v>2.5508813118833333</v>
      </c>
      <c r="R1012" s="11">
        <v>2.7</v>
      </c>
      <c r="S1012" s="11">
        <v>2.4</v>
      </c>
      <c r="T1012" s="150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9"/>
      <c r="B1013" s="3" t="s">
        <v>269</v>
      </c>
      <c r="C1013" s="28"/>
      <c r="D1013" s="23">
        <v>0.1499138374756202</v>
      </c>
      <c r="E1013" s="23">
        <v>6.3456021516217528E-2</v>
      </c>
      <c r="F1013" s="23">
        <v>4.1839688709913662E-2</v>
      </c>
      <c r="G1013" s="23">
        <v>4.6043457732885477E-2</v>
      </c>
      <c r="H1013" s="23">
        <v>9.0921211313239048E-2</v>
      </c>
      <c r="I1013" s="23">
        <v>0.11690451944500115</v>
      </c>
      <c r="J1013" s="23">
        <v>0.51929439306299918</v>
      </c>
      <c r="K1013" s="23">
        <v>4.2426406871192805E-2</v>
      </c>
      <c r="L1013" s="23">
        <v>2.99443929086343E-2</v>
      </c>
      <c r="M1013" s="23">
        <v>3.6009258068817065E-2</v>
      </c>
      <c r="N1013" s="23">
        <v>3.4496376621320664E-2</v>
      </c>
      <c r="O1013" s="23">
        <v>7.7395090283557483E-2</v>
      </c>
      <c r="P1013" s="23">
        <v>2.0655911179772835E-2</v>
      </c>
      <c r="Q1013" s="23">
        <v>3.9974993096808936E-2</v>
      </c>
      <c r="R1013" s="23">
        <v>0.11690451944500112</v>
      </c>
      <c r="S1013" s="23">
        <v>7.5277265270908167E-2</v>
      </c>
      <c r="T1013" s="215"/>
      <c r="U1013" s="216"/>
      <c r="V1013" s="216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53"/>
    </row>
    <row r="1014" spans="1:65">
      <c r="A1014" s="29"/>
      <c r="B1014" s="3" t="s">
        <v>87</v>
      </c>
      <c r="C1014" s="28"/>
      <c r="D1014" s="13">
        <v>4.3214458492856926E-2</v>
      </c>
      <c r="E1014" s="13">
        <v>2.6077817061459261E-2</v>
      </c>
      <c r="F1014" s="13">
        <v>1.647552827666009E-2</v>
      </c>
      <c r="G1014" s="13">
        <v>1.7244740723927142E-2</v>
      </c>
      <c r="H1014" s="13">
        <v>3.4010428172034556E-2</v>
      </c>
      <c r="I1014" s="13">
        <v>4.1504563116568451E-2</v>
      </c>
      <c r="J1014" s="13">
        <v>0.16661852183839546</v>
      </c>
      <c r="K1014" s="13">
        <v>1.6317848796612616E-2</v>
      </c>
      <c r="L1014" s="13">
        <v>1.709480089931549E-2</v>
      </c>
      <c r="M1014" s="13">
        <v>1.5577184456589935E-2</v>
      </c>
      <c r="N1014" s="13">
        <v>1.3293401395499291E-2</v>
      </c>
      <c r="O1014" s="13">
        <v>3.1654433653806741E-2</v>
      </c>
      <c r="P1014" s="13">
        <v>8.764884517583945E-3</v>
      </c>
      <c r="Q1014" s="13">
        <v>1.5631197495165505E-2</v>
      </c>
      <c r="R1014" s="13">
        <v>4.3032338446012681E-2</v>
      </c>
      <c r="S1014" s="13">
        <v>3.114921321554821E-2</v>
      </c>
      <c r="T1014" s="150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9"/>
      <c r="B1015" s="3" t="s">
        <v>270</v>
      </c>
      <c r="C1015" s="28"/>
      <c r="D1015" s="13">
        <v>0.36116189597661053</v>
      </c>
      <c r="E1015" s="13">
        <v>-4.5230048367547959E-2</v>
      </c>
      <c r="F1015" s="13">
        <v>-3.5712885824346063E-3</v>
      </c>
      <c r="G1015" s="13">
        <v>4.7631138709033127E-2</v>
      </c>
      <c r="H1015" s="13">
        <v>4.8939042752365269E-2</v>
      </c>
      <c r="I1015" s="13">
        <v>0.10517891661564671</v>
      </c>
      <c r="J1015" s="13">
        <v>0.22289028051553794</v>
      </c>
      <c r="K1015" s="13">
        <v>2.0165153799058366E-2</v>
      </c>
      <c r="L1015" s="13">
        <v>-0.31269642522896768</v>
      </c>
      <c r="M1015" s="13">
        <v>-9.2968545949170589E-2</v>
      </c>
      <c r="N1015" s="13">
        <v>1.8203297734060264E-2</v>
      </c>
      <c r="O1015" s="13">
        <v>-4.0652384215885462E-2</v>
      </c>
      <c r="P1015" s="13">
        <v>-7.5311841364186671E-2</v>
      </c>
      <c r="Q1015" s="13">
        <v>3.4443321375869917E-3</v>
      </c>
      <c r="R1015" s="13">
        <v>6.5941795315682894E-2</v>
      </c>
      <c r="S1015" s="13">
        <v>-5.1769568584208558E-2</v>
      </c>
      <c r="T1015" s="150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9"/>
      <c r="B1016" s="44" t="s">
        <v>271</v>
      </c>
      <c r="C1016" s="45"/>
      <c r="D1016" s="43">
        <v>4.25</v>
      </c>
      <c r="E1016" s="43">
        <v>0.68</v>
      </c>
      <c r="F1016" s="43">
        <v>0.17</v>
      </c>
      <c r="G1016" s="43">
        <v>0.45</v>
      </c>
      <c r="H1016" s="43">
        <v>0.46</v>
      </c>
      <c r="I1016" s="43">
        <v>1.1399999999999999</v>
      </c>
      <c r="J1016" s="43">
        <v>2.57</v>
      </c>
      <c r="K1016" s="43">
        <v>0.11</v>
      </c>
      <c r="L1016" s="43">
        <v>3.92</v>
      </c>
      <c r="M1016" s="43">
        <v>1.26</v>
      </c>
      <c r="N1016" s="43">
        <v>0.09</v>
      </c>
      <c r="O1016" s="43">
        <v>0.62</v>
      </c>
      <c r="P1016" s="43">
        <v>1.04</v>
      </c>
      <c r="Q1016" s="43">
        <v>0.09</v>
      </c>
      <c r="R1016" s="43">
        <v>0.67</v>
      </c>
      <c r="S1016" s="43">
        <v>0.76</v>
      </c>
      <c r="T1016" s="150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BM1017" s="52"/>
    </row>
    <row r="1018" spans="1:65" ht="15">
      <c r="B1018" s="8" t="s">
        <v>633</v>
      </c>
      <c r="BM1018" s="27" t="s">
        <v>67</v>
      </c>
    </row>
    <row r="1019" spans="1:65" ht="15">
      <c r="A1019" s="24" t="s">
        <v>63</v>
      </c>
      <c r="B1019" s="18" t="s">
        <v>115</v>
      </c>
      <c r="C1019" s="15" t="s">
        <v>116</v>
      </c>
      <c r="D1019" s="16" t="s">
        <v>238</v>
      </c>
      <c r="E1019" s="17" t="s">
        <v>238</v>
      </c>
      <c r="F1019" s="17" t="s">
        <v>238</v>
      </c>
      <c r="G1019" s="17" t="s">
        <v>238</v>
      </c>
      <c r="H1019" s="17" t="s">
        <v>238</v>
      </c>
      <c r="I1019" s="17" t="s">
        <v>238</v>
      </c>
      <c r="J1019" s="17" t="s">
        <v>238</v>
      </c>
      <c r="K1019" s="17" t="s">
        <v>238</v>
      </c>
      <c r="L1019" s="17" t="s">
        <v>238</v>
      </c>
      <c r="M1019" s="17" t="s">
        <v>238</v>
      </c>
      <c r="N1019" s="17" t="s">
        <v>238</v>
      </c>
      <c r="O1019" s="17" t="s">
        <v>238</v>
      </c>
      <c r="P1019" s="17" t="s">
        <v>238</v>
      </c>
      <c r="Q1019" s="17" t="s">
        <v>238</v>
      </c>
      <c r="R1019" s="17" t="s">
        <v>238</v>
      </c>
      <c r="S1019" s="17" t="s">
        <v>238</v>
      </c>
      <c r="T1019" s="150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239</v>
      </c>
      <c r="C1020" s="9" t="s">
        <v>239</v>
      </c>
      <c r="D1020" s="148" t="s">
        <v>243</v>
      </c>
      <c r="E1020" s="149" t="s">
        <v>244</v>
      </c>
      <c r="F1020" s="149" t="s">
        <v>245</v>
      </c>
      <c r="G1020" s="149" t="s">
        <v>246</v>
      </c>
      <c r="H1020" s="149" t="s">
        <v>247</v>
      </c>
      <c r="I1020" s="149" t="s">
        <v>248</v>
      </c>
      <c r="J1020" s="149" t="s">
        <v>249</v>
      </c>
      <c r="K1020" s="149" t="s">
        <v>250</v>
      </c>
      <c r="L1020" s="149" t="s">
        <v>251</v>
      </c>
      <c r="M1020" s="149" t="s">
        <v>252</v>
      </c>
      <c r="N1020" s="149" t="s">
        <v>253</v>
      </c>
      <c r="O1020" s="149" t="s">
        <v>255</v>
      </c>
      <c r="P1020" s="149" t="s">
        <v>273</v>
      </c>
      <c r="Q1020" s="149" t="s">
        <v>256</v>
      </c>
      <c r="R1020" s="149" t="s">
        <v>257</v>
      </c>
      <c r="S1020" s="149" t="s">
        <v>258</v>
      </c>
      <c r="T1020" s="150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1</v>
      </c>
    </row>
    <row r="1021" spans="1:65">
      <c r="A1021" s="29"/>
      <c r="B1021" s="19"/>
      <c r="C1021" s="9"/>
      <c r="D1021" s="10" t="s">
        <v>275</v>
      </c>
      <c r="E1021" s="11" t="s">
        <v>275</v>
      </c>
      <c r="F1021" s="11" t="s">
        <v>316</v>
      </c>
      <c r="G1021" s="11" t="s">
        <v>275</v>
      </c>
      <c r="H1021" s="11" t="s">
        <v>316</v>
      </c>
      <c r="I1021" s="11" t="s">
        <v>276</v>
      </c>
      <c r="J1021" s="11" t="s">
        <v>316</v>
      </c>
      <c r="K1021" s="11" t="s">
        <v>276</v>
      </c>
      <c r="L1021" s="11" t="s">
        <v>275</v>
      </c>
      <c r="M1021" s="11" t="s">
        <v>275</v>
      </c>
      <c r="N1021" s="11" t="s">
        <v>275</v>
      </c>
      <c r="O1021" s="11" t="s">
        <v>275</v>
      </c>
      <c r="P1021" s="11" t="s">
        <v>275</v>
      </c>
      <c r="Q1021" s="11" t="s">
        <v>275</v>
      </c>
      <c r="R1021" s="11" t="s">
        <v>276</v>
      </c>
      <c r="S1021" s="11" t="s">
        <v>275</v>
      </c>
      <c r="T1021" s="150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3</v>
      </c>
    </row>
    <row r="1022" spans="1:65">
      <c r="A1022" s="29"/>
      <c r="B1022" s="19"/>
      <c r="C1022" s="9"/>
      <c r="D1022" s="25" t="s">
        <v>120</v>
      </c>
      <c r="E1022" s="25" t="s">
        <v>318</v>
      </c>
      <c r="F1022" s="25" t="s">
        <v>317</v>
      </c>
      <c r="G1022" s="25" t="s">
        <v>317</v>
      </c>
      <c r="H1022" s="25" t="s">
        <v>319</v>
      </c>
      <c r="I1022" s="25" t="s">
        <v>317</v>
      </c>
      <c r="J1022" s="25" t="s">
        <v>317</v>
      </c>
      <c r="K1022" s="25" t="s">
        <v>319</v>
      </c>
      <c r="L1022" s="25" t="s">
        <v>319</v>
      </c>
      <c r="M1022" s="25" t="s">
        <v>317</v>
      </c>
      <c r="N1022" s="25" t="s">
        <v>317</v>
      </c>
      <c r="O1022" s="25" t="s">
        <v>317</v>
      </c>
      <c r="P1022" s="25" t="s">
        <v>317</v>
      </c>
      <c r="Q1022" s="25" t="s">
        <v>317</v>
      </c>
      <c r="R1022" s="25" t="s">
        <v>317</v>
      </c>
      <c r="S1022" s="25" t="s">
        <v>317</v>
      </c>
      <c r="T1022" s="150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3</v>
      </c>
    </row>
    <row r="1023" spans="1:65">
      <c r="A1023" s="29"/>
      <c r="B1023" s="18">
        <v>1</v>
      </c>
      <c r="C1023" s="14">
        <v>1</v>
      </c>
      <c r="D1023" s="227">
        <v>0.12990000000000002</v>
      </c>
      <c r="E1023" s="227">
        <v>0.13359124746006432</v>
      </c>
      <c r="F1023" s="227">
        <v>0.13</v>
      </c>
      <c r="G1023" s="227">
        <v>0.11</v>
      </c>
      <c r="H1023" s="227">
        <v>0.14299999999999999</v>
      </c>
      <c r="I1023" s="227">
        <v>0.15</v>
      </c>
      <c r="J1023" s="227">
        <v>0.08</v>
      </c>
      <c r="K1023" s="227">
        <v>0.09</v>
      </c>
      <c r="L1023" s="227">
        <v>0.16259999999999999</v>
      </c>
      <c r="M1023" s="227">
        <v>0.126</v>
      </c>
      <c r="N1023" s="227">
        <v>0.11200000000000002</v>
      </c>
      <c r="O1023" s="227">
        <v>0.14199999999999999</v>
      </c>
      <c r="P1023" s="227">
        <v>0.124</v>
      </c>
      <c r="Q1023" s="227">
        <v>0.12408102807216331</v>
      </c>
      <c r="R1023" s="227">
        <v>0.11600000000000001</v>
      </c>
      <c r="S1023" s="228">
        <v>7.3999999999999996E-2</v>
      </c>
      <c r="T1023" s="215"/>
      <c r="U1023" s="216"/>
      <c r="V1023" s="216"/>
      <c r="W1023" s="216"/>
      <c r="X1023" s="216"/>
      <c r="Y1023" s="216"/>
      <c r="Z1023" s="216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29">
        <v>1</v>
      </c>
    </row>
    <row r="1024" spans="1:65">
      <c r="A1024" s="29"/>
      <c r="B1024" s="19">
        <v>1</v>
      </c>
      <c r="C1024" s="9">
        <v>2</v>
      </c>
      <c r="D1024" s="23">
        <v>0.12769999999999998</v>
      </c>
      <c r="E1024" s="23">
        <v>0.12977713230634796</v>
      </c>
      <c r="F1024" s="23">
        <v>0.13</v>
      </c>
      <c r="G1024" s="23">
        <v>0.11</v>
      </c>
      <c r="H1024" s="23">
        <v>0.14499999999999999</v>
      </c>
      <c r="I1024" s="23">
        <v>0.15</v>
      </c>
      <c r="J1024" s="23">
        <v>0.09</v>
      </c>
      <c r="K1024" s="23">
        <v>0.09</v>
      </c>
      <c r="L1024" s="23">
        <v>0.1668</v>
      </c>
      <c r="M1024" s="23">
        <v>0.13</v>
      </c>
      <c r="N1024" s="23">
        <v>0.107</v>
      </c>
      <c r="O1024" s="23">
        <v>0.13400000000000001</v>
      </c>
      <c r="P1024" s="23">
        <v>0.124</v>
      </c>
      <c r="Q1024" s="23">
        <v>0.11714610508713333</v>
      </c>
      <c r="R1024" s="23">
        <v>0.109</v>
      </c>
      <c r="S1024" s="230">
        <v>7.4999999999999997E-2</v>
      </c>
      <c r="T1024" s="215"/>
      <c r="U1024" s="216"/>
      <c r="V1024" s="216"/>
      <c r="W1024" s="216"/>
      <c r="X1024" s="216"/>
      <c r="Y1024" s="216"/>
      <c r="Z1024" s="216"/>
      <c r="AA1024" s="216"/>
      <c r="AB1024" s="216"/>
      <c r="AC1024" s="216"/>
      <c r="AD1024" s="216"/>
      <c r="AE1024" s="216"/>
      <c r="AF1024" s="216"/>
      <c r="AG1024" s="216"/>
      <c r="AH1024" s="216"/>
      <c r="AI1024" s="216"/>
      <c r="AJ1024" s="216"/>
      <c r="AK1024" s="216"/>
      <c r="AL1024" s="216"/>
      <c r="AM1024" s="216"/>
      <c r="AN1024" s="216"/>
      <c r="AO1024" s="216"/>
      <c r="AP1024" s="216"/>
      <c r="AQ1024" s="216"/>
      <c r="AR1024" s="216"/>
      <c r="AS1024" s="216"/>
      <c r="AT1024" s="216"/>
      <c r="AU1024" s="216"/>
      <c r="AV1024" s="216"/>
      <c r="AW1024" s="216"/>
      <c r="AX1024" s="216"/>
      <c r="AY1024" s="216"/>
      <c r="AZ1024" s="216"/>
      <c r="BA1024" s="216"/>
      <c r="BB1024" s="216"/>
      <c r="BC1024" s="216"/>
      <c r="BD1024" s="216"/>
      <c r="BE1024" s="216"/>
      <c r="BF1024" s="216"/>
      <c r="BG1024" s="216"/>
      <c r="BH1024" s="216"/>
      <c r="BI1024" s="216"/>
      <c r="BJ1024" s="216"/>
      <c r="BK1024" s="216"/>
      <c r="BL1024" s="216"/>
      <c r="BM1024" s="229" t="e">
        <v>#N/A</v>
      </c>
    </row>
    <row r="1025" spans="1:65">
      <c r="A1025" s="29"/>
      <c r="B1025" s="19">
        <v>1</v>
      </c>
      <c r="C1025" s="9">
        <v>3</v>
      </c>
      <c r="D1025" s="23">
        <v>0.13150000000000001</v>
      </c>
      <c r="E1025" s="23">
        <v>0.13630568671885798</v>
      </c>
      <c r="F1025" s="23">
        <v>0.13</v>
      </c>
      <c r="G1025" s="23">
        <v>0.11</v>
      </c>
      <c r="H1025" s="23">
        <v>0.14299999999999999</v>
      </c>
      <c r="I1025" s="234">
        <v>0.19</v>
      </c>
      <c r="J1025" s="23">
        <v>7.0000000000000007E-2</v>
      </c>
      <c r="K1025" s="23">
        <v>0.08</v>
      </c>
      <c r="L1025" s="23">
        <v>0.16590000000000002</v>
      </c>
      <c r="M1025" s="23">
        <v>0.126</v>
      </c>
      <c r="N1025" s="23">
        <v>0.107</v>
      </c>
      <c r="O1025" s="23">
        <v>0.14399999999999999</v>
      </c>
      <c r="P1025" s="23">
        <v>0.124</v>
      </c>
      <c r="Q1025" s="23">
        <v>0.12397266395288667</v>
      </c>
      <c r="R1025" s="23">
        <v>0.11200000000000002</v>
      </c>
      <c r="S1025" s="230">
        <v>7.3999999999999996E-2</v>
      </c>
      <c r="T1025" s="215"/>
      <c r="U1025" s="216"/>
      <c r="V1025" s="216"/>
      <c r="W1025" s="216"/>
      <c r="X1025" s="216"/>
      <c r="Y1025" s="216"/>
      <c r="Z1025" s="216"/>
      <c r="AA1025" s="216"/>
      <c r="AB1025" s="216"/>
      <c r="AC1025" s="216"/>
      <c r="AD1025" s="216"/>
      <c r="AE1025" s="216"/>
      <c r="AF1025" s="216"/>
      <c r="AG1025" s="216"/>
      <c r="AH1025" s="216"/>
      <c r="AI1025" s="216"/>
      <c r="AJ1025" s="216"/>
      <c r="AK1025" s="216"/>
      <c r="AL1025" s="216"/>
      <c r="AM1025" s="216"/>
      <c r="AN1025" s="216"/>
      <c r="AO1025" s="216"/>
      <c r="AP1025" s="216"/>
      <c r="AQ1025" s="216"/>
      <c r="AR1025" s="216"/>
      <c r="AS1025" s="216"/>
      <c r="AT1025" s="216"/>
      <c r="AU1025" s="216"/>
      <c r="AV1025" s="216"/>
      <c r="AW1025" s="216"/>
      <c r="AX1025" s="216"/>
      <c r="AY1025" s="216"/>
      <c r="AZ1025" s="216"/>
      <c r="BA1025" s="216"/>
      <c r="BB1025" s="216"/>
      <c r="BC1025" s="216"/>
      <c r="BD1025" s="216"/>
      <c r="BE1025" s="216"/>
      <c r="BF1025" s="216"/>
      <c r="BG1025" s="216"/>
      <c r="BH1025" s="216"/>
      <c r="BI1025" s="216"/>
      <c r="BJ1025" s="216"/>
      <c r="BK1025" s="216"/>
      <c r="BL1025" s="216"/>
      <c r="BM1025" s="229">
        <v>16</v>
      </c>
    </row>
    <row r="1026" spans="1:65">
      <c r="A1026" s="29"/>
      <c r="B1026" s="19">
        <v>1</v>
      </c>
      <c r="C1026" s="9">
        <v>4</v>
      </c>
      <c r="D1026" s="23">
        <v>0.1386</v>
      </c>
      <c r="E1026" s="23">
        <v>0.13585106836842131</v>
      </c>
      <c r="F1026" s="23">
        <v>0.13</v>
      </c>
      <c r="G1026" s="23">
        <v>0.11</v>
      </c>
      <c r="H1026" s="23">
        <v>0.14099999999999999</v>
      </c>
      <c r="I1026" s="23">
        <v>0.15</v>
      </c>
      <c r="J1026" s="23">
        <v>0.08</v>
      </c>
      <c r="K1026" s="23">
        <v>0.08</v>
      </c>
      <c r="L1026" s="23">
        <v>0.1638</v>
      </c>
      <c r="M1026" s="23">
        <v>0.126</v>
      </c>
      <c r="N1026" s="23">
        <v>0.11</v>
      </c>
      <c r="O1026" s="23">
        <v>0.13800000000000001</v>
      </c>
      <c r="P1026" s="23">
        <v>0.126</v>
      </c>
      <c r="Q1026" s="23">
        <v>0.12106961625045333</v>
      </c>
      <c r="R1026" s="23">
        <v>0.11</v>
      </c>
      <c r="S1026" s="230">
        <v>7.2999999999999995E-2</v>
      </c>
      <c r="T1026" s="215"/>
      <c r="U1026" s="216"/>
      <c r="V1026" s="216"/>
      <c r="W1026" s="216"/>
      <c r="X1026" s="216"/>
      <c r="Y1026" s="216"/>
      <c r="Z1026" s="216"/>
      <c r="AA1026" s="216"/>
      <c r="AB1026" s="216"/>
      <c r="AC1026" s="216"/>
      <c r="AD1026" s="216"/>
      <c r="AE1026" s="216"/>
      <c r="AF1026" s="216"/>
      <c r="AG1026" s="216"/>
      <c r="AH1026" s="216"/>
      <c r="AI1026" s="216"/>
      <c r="AJ1026" s="216"/>
      <c r="AK1026" s="216"/>
      <c r="AL1026" s="216"/>
      <c r="AM1026" s="216"/>
      <c r="AN1026" s="216"/>
      <c r="AO1026" s="216"/>
      <c r="AP1026" s="216"/>
      <c r="AQ1026" s="216"/>
      <c r="AR1026" s="216"/>
      <c r="AS1026" s="216"/>
      <c r="AT1026" s="216"/>
      <c r="AU1026" s="216"/>
      <c r="AV1026" s="216"/>
      <c r="AW1026" s="216"/>
      <c r="AX1026" s="216"/>
      <c r="AY1026" s="216"/>
      <c r="AZ1026" s="216"/>
      <c r="BA1026" s="216"/>
      <c r="BB1026" s="216"/>
      <c r="BC1026" s="216"/>
      <c r="BD1026" s="216"/>
      <c r="BE1026" s="216"/>
      <c r="BF1026" s="216"/>
      <c r="BG1026" s="216"/>
      <c r="BH1026" s="216"/>
      <c r="BI1026" s="216"/>
      <c r="BJ1026" s="216"/>
      <c r="BK1026" s="216"/>
      <c r="BL1026" s="216"/>
      <c r="BM1026" s="229">
        <v>0.12409391890118998</v>
      </c>
    </row>
    <row r="1027" spans="1:65">
      <c r="A1027" s="29"/>
      <c r="B1027" s="19">
        <v>1</v>
      </c>
      <c r="C1027" s="9">
        <v>5</v>
      </c>
      <c r="D1027" s="23">
        <v>0.13100000000000001</v>
      </c>
      <c r="E1027" s="23">
        <v>0.13500197124872337</v>
      </c>
      <c r="F1027" s="23">
        <v>0.13</v>
      </c>
      <c r="G1027" s="23">
        <v>0.11</v>
      </c>
      <c r="H1027" s="23">
        <v>0.13400000000000001</v>
      </c>
      <c r="I1027" s="23">
        <v>0.16</v>
      </c>
      <c r="J1027" s="23">
        <v>0.08</v>
      </c>
      <c r="K1027" s="23">
        <v>0.09</v>
      </c>
      <c r="L1027" s="23">
        <v>0.16620000000000001</v>
      </c>
      <c r="M1027" s="23">
        <v>0.124</v>
      </c>
      <c r="N1027" s="23">
        <v>0.109</v>
      </c>
      <c r="O1027" s="23">
        <v>0.14299999999999999</v>
      </c>
      <c r="P1027" s="23">
        <v>0.128</v>
      </c>
      <c r="Q1027" s="23">
        <v>0.11532801346097334</v>
      </c>
      <c r="R1027" s="23">
        <v>0.109</v>
      </c>
      <c r="S1027" s="230">
        <v>7.3999999999999996E-2</v>
      </c>
      <c r="T1027" s="215"/>
      <c r="U1027" s="216"/>
      <c r="V1027" s="216"/>
      <c r="W1027" s="216"/>
      <c r="X1027" s="216"/>
      <c r="Y1027" s="216"/>
      <c r="Z1027" s="216"/>
      <c r="AA1027" s="216"/>
      <c r="AB1027" s="216"/>
      <c r="AC1027" s="216"/>
      <c r="AD1027" s="216"/>
      <c r="AE1027" s="216"/>
      <c r="AF1027" s="216"/>
      <c r="AG1027" s="216"/>
      <c r="AH1027" s="216"/>
      <c r="AI1027" s="216"/>
      <c r="AJ1027" s="216"/>
      <c r="AK1027" s="216"/>
      <c r="AL1027" s="216"/>
      <c r="AM1027" s="216"/>
      <c r="AN1027" s="216"/>
      <c r="AO1027" s="216"/>
      <c r="AP1027" s="216"/>
      <c r="AQ1027" s="216"/>
      <c r="AR1027" s="216"/>
      <c r="AS1027" s="216"/>
      <c r="AT1027" s="216"/>
      <c r="AU1027" s="216"/>
      <c r="AV1027" s="216"/>
      <c r="AW1027" s="216"/>
      <c r="AX1027" s="216"/>
      <c r="AY1027" s="216"/>
      <c r="AZ1027" s="216"/>
      <c r="BA1027" s="216"/>
      <c r="BB1027" s="216"/>
      <c r="BC1027" s="216"/>
      <c r="BD1027" s="216"/>
      <c r="BE1027" s="216"/>
      <c r="BF1027" s="216"/>
      <c r="BG1027" s="216"/>
      <c r="BH1027" s="216"/>
      <c r="BI1027" s="216"/>
      <c r="BJ1027" s="216"/>
      <c r="BK1027" s="216"/>
      <c r="BL1027" s="216"/>
      <c r="BM1027" s="229">
        <v>176</v>
      </c>
    </row>
    <row r="1028" spans="1:65">
      <c r="A1028" s="29"/>
      <c r="B1028" s="19">
        <v>1</v>
      </c>
      <c r="C1028" s="9">
        <v>6</v>
      </c>
      <c r="D1028" s="23">
        <v>0.1288</v>
      </c>
      <c r="E1028" s="23">
        <v>0.13107268917911175</v>
      </c>
      <c r="F1028" s="23">
        <v>0.13</v>
      </c>
      <c r="G1028" s="23">
        <v>0.11</v>
      </c>
      <c r="H1028" s="23">
        <v>0.13800000000000001</v>
      </c>
      <c r="I1028" s="23">
        <v>0.15</v>
      </c>
      <c r="J1028" s="23">
        <v>0.09</v>
      </c>
      <c r="K1028" s="23">
        <v>0.08</v>
      </c>
      <c r="L1028" s="23">
        <v>0.16700000000000001</v>
      </c>
      <c r="M1028" s="23">
        <v>0.125</v>
      </c>
      <c r="N1028" s="23">
        <v>0.10299999999999999</v>
      </c>
      <c r="O1028" s="23">
        <v>0.14299999999999999</v>
      </c>
      <c r="P1028" s="23">
        <v>0.11899999999999998</v>
      </c>
      <c r="Q1028" s="23">
        <v>0.12245547900195999</v>
      </c>
      <c r="R1028" s="23">
        <v>0.11700000000000001</v>
      </c>
      <c r="S1028" s="230">
        <v>7.3999999999999996E-2</v>
      </c>
      <c r="T1028" s="215"/>
      <c r="U1028" s="216"/>
      <c r="V1028" s="216"/>
      <c r="W1028" s="216"/>
      <c r="X1028" s="216"/>
      <c r="Y1028" s="216"/>
      <c r="Z1028" s="216"/>
      <c r="AA1028" s="216"/>
      <c r="AB1028" s="216"/>
      <c r="AC1028" s="216"/>
      <c r="AD1028" s="216"/>
      <c r="AE1028" s="216"/>
      <c r="AF1028" s="216"/>
      <c r="AG1028" s="216"/>
      <c r="AH1028" s="216"/>
      <c r="AI1028" s="216"/>
      <c r="AJ1028" s="216"/>
      <c r="AK1028" s="216"/>
      <c r="AL1028" s="216"/>
      <c r="AM1028" s="216"/>
      <c r="AN1028" s="216"/>
      <c r="AO1028" s="216"/>
      <c r="AP1028" s="216"/>
      <c r="AQ1028" s="216"/>
      <c r="AR1028" s="216"/>
      <c r="AS1028" s="216"/>
      <c r="AT1028" s="216"/>
      <c r="AU1028" s="216"/>
      <c r="AV1028" s="216"/>
      <c r="AW1028" s="216"/>
      <c r="AX1028" s="216"/>
      <c r="AY1028" s="216"/>
      <c r="AZ1028" s="216"/>
      <c r="BA1028" s="216"/>
      <c r="BB1028" s="216"/>
      <c r="BC1028" s="216"/>
      <c r="BD1028" s="216"/>
      <c r="BE1028" s="216"/>
      <c r="BF1028" s="216"/>
      <c r="BG1028" s="216"/>
      <c r="BH1028" s="216"/>
      <c r="BI1028" s="216"/>
      <c r="BJ1028" s="216"/>
      <c r="BK1028" s="216"/>
      <c r="BL1028" s="216"/>
      <c r="BM1028" s="53"/>
    </row>
    <row r="1029" spans="1:65">
      <c r="A1029" s="29"/>
      <c r="B1029" s="20" t="s">
        <v>267</v>
      </c>
      <c r="C1029" s="12"/>
      <c r="D1029" s="231">
        <v>0.13125000000000001</v>
      </c>
      <c r="E1029" s="231">
        <v>0.13359996588025444</v>
      </c>
      <c r="F1029" s="231">
        <v>0.13</v>
      </c>
      <c r="G1029" s="231">
        <v>0.11</v>
      </c>
      <c r="H1029" s="231">
        <v>0.14066666666666666</v>
      </c>
      <c r="I1029" s="231">
        <v>0.15833333333333335</v>
      </c>
      <c r="J1029" s="231">
        <v>8.1666666666666665E-2</v>
      </c>
      <c r="K1029" s="231">
        <v>8.5000000000000006E-2</v>
      </c>
      <c r="L1029" s="231">
        <v>0.16538333333333335</v>
      </c>
      <c r="M1029" s="231">
        <v>0.12616666666666668</v>
      </c>
      <c r="N1029" s="231">
        <v>0.108</v>
      </c>
      <c r="O1029" s="231">
        <v>0.14066666666666669</v>
      </c>
      <c r="P1029" s="231">
        <v>0.12416666666666666</v>
      </c>
      <c r="Q1029" s="231">
        <v>0.12067548430426166</v>
      </c>
      <c r="R1029" s="231">
        <v>0.11216666666666668</v>
      </c>
      <c r="S1029" s="231">
        <v>7.3999999999999996E-2</v>
      </c>
      <c r="T1029" s="215"/>
      <c r="U1029" s="216"/>
      <c r="V1029" s="216"/>
      <c r="W1029" s="216"/>
      <c r="X1029" s="216"/>
      <c r="Y1029" s="216"/>
      <c r="Z1029" s="216"/>
      <c r="AA1029" s="216"/>
      <c r="AB1029" s="216"/>
      <c r="AC1029" s="216"/>
      <c r="AD1029" s="216"/>
      <c r="AE1029" s="216"/>
      <c r="AF1029" s="216"/>
      <c r="AG1029" s="216"/>
      <c r="AH1029" s="216"/>
      <c r="AI1029" s="216"/>
      <c r="AJ1029" s="216"/>
      <c r="AK1029" s="216"/>
      <c r="AL1029" s="216"/>
      <c r="AM1029" s="216"/>
      <c r="AN1029" s="216"/>
      <c r="AO1029" s="216"/>
      <c r="AP1029" s="216"/>
      <c r="AQ1029" s="216"/>
      <c r="AR1029" s="216"/>
      <c r="AS1029" s="216"/>
      <c r="AT1029" s="216"/>
      <c r="AU1029" s="216"/>
      <c r="AV1029" s="216"/>
      <c r="AW1029" s="216"/>
      <c r="AX1029" s="216"/>
      <c r="AY1029" s="216"/>
      <c r="AZ1029" s="216"/>
      <c r="BA1029" s="216"/>
      <c r="BB1029" s="216"/>
      <c r="BC1029" s="216"/>
      <c r="BD1029" s="216"/>
      <c r="BE1029" s="216"/>
      <c r="BF1029" s="216"/>
      <c r="BG1029" s="216"/>
      <c r="BH1029" s="216"/>
      <c r="BI1029" s="216"/>
      <c r="BJ1029" s="216"/>
      <c r="BK1029" s="216"/>
      <c r="BL1029" s="216"/>
      <c r="BM1029" s="53"/>
    </row>
    <row r="1030" spans="1:65">
      <c r="A1030" s="29"/>
      <c r="B1030" s="3" t="s">
        <v>268</v>
      </c>
      <c r="C1030" s="28"/>
      <c r="D1030" s="23">
        <v>0.13045000000000001</v>
      </c>
      <c r="E1030" s="23">
        <v>0.13429660935439386</v>
      </c>
      <c r="F1030" s="23">
        <v>0.13</v>
      </c>
      <c r="G1030" s="23">
        <v>0.11</v>
      </c>
      <c r="H1030" s="23">
        <v>0.14199999999999999</v>
      </c>
      <c r="I1030" s="23">
        <v>0.15</v>
      </c>
      <c r="J1030" s="23">
        <v>0.08</v>
      </c>
      <c r="K1030" s="23">
        <v>8.4999999999999992E-2</v>
      </c>
      <c r="L1030" s="23">
        <v>0.16605000000000003</v>
      </c>
      <c r="M1030" s="23">
        <v>0.126</v>
      </c>
      <c r="N1030" s="23">
        <v>0.108</v>
      </c>
      <c r="O1030" s="23">
        <v>0.14249999999999999</v>
      </c>
      <c r="P1030" s="23">
        <v>0.124</v>
      </c>
      <c r="Q1030" s="23">
        <v>0.12176254762620667</v>
      </c>
      <c r="R1030" s="23">
        <v>0.11100000000000002</v>
      </c>
      <c r="S1030" s="23">
        <v>7.3999999999999996E-2</v>
      </c>
      <c r="T1030" s="215"/>
      <c r="U1030" s="216"/>
      <c r="V1030" s="216"/>
      <c r="W1030" s="216"/>
      <c r="X1030" s="216"/>
      <c r="Y1030" s="216"/>
      <c r="Z1030" s="216"/>
      <c r="AA1030" s="216"/>
      <c r="AB1030" s="216"/>
      <c r="AC1030" s="216"/>
      <c r="AD1030" s="216"/>
      <c r="AE1030" s="216"/>
      <c r="AF1030" s="216"/>
      <c r="AG1030" s="216"/>
      <c r="AH1030" s="216"/>
      <c r="AI1030" s="216"/>
      <c r="AJ1030" s="216"/>
      <c r="AK1030" s="216"/>
      <c r="AL1030" s="216"/>
      <c r="AM1030" s="216"/>
      <c r="AN1030" s="216"/>
      <c r="AO1030" s="216"/>
      <c r="AP1030" s="216"/>
      <c r="AQ1030" s="216"/>
      <c r="AR1030" s="216"/>
      <c r="AS1030" s="216"/>
      <c r="AT1030" s="216"/>
      <c r="AU1030" s="216"/>
      <c r="AV1030" s="216"/>
      <c r="AW1030" s="216"/>
      <c r="AX1030" s="216"/>
      <c r="AY1030" s="216"/>
      <c r="AZ1030" s="216"/>
      <c r="BA1030" s="216"/>
      <c r="BB1030" s="216"/>
      <c r="BC1030" s="216"/>
      <c r="BD1030" s="216"/>
      <c r="BE1030" s="216"/>
      <c r="BF1030" s="216"/>
      <c r="BG1030" s="216"/>
      <c r="BH1030" s="216"/>
      <c r="BI1030" s="216"/>
      <c r="BJ1030" s="216"/>
      <c r="BK1030" s="216"/>
      <c r="BL1030" s="216"/>
      <c r="BM1030" s="53"/>
    </row>
    <row r="1031" spans="1:65">
      <c r="A1031" s="29"/>
      <c r="B1031" s="3" t="s">
        <v>269</v>
      </c>
      <c r="C1031" s="28"/>
      <c r="D1031" s="23">
        <v>3.8619943034655067E-3</v>
      </c>
      <c r="E1031" s="23">
        <v>2.6591452307339709E-3</v>
      </c>
      <c r="F1031" s="23">
        <v>0</v>
      </c>
      <c r="G1031" s="23">
        <v>0</v>
      </c>
      <c r="H1031" s="23">
        <v>4.0331955899344371E-3</v>
      </c>
      <c r="I1031" s="23">
        <v>1.6020819787597226E-2</v>
      </c>
      <c r="J1031" s="23">
        <v>7.5277265270908061E-3</v>
      </c>
      <c r="K1031" s="23">
        <v>5.4772255750516587E-3</v>
      </c>
      <c r="L1031" s="23">
        <v>1.7781076082922229E-3</v>
      </c>
      <c r="M1031" s="23">
        <v>2.0412414523193166E-3</v>
      </c>
      <c r="N1031" s="23">
        <v>3.0983866769659398E-3</v>
      </c>
      <c r="O1031" s="23">
        <v>3.8815804341358934E-3</v>
      </c>
      <c r="P1031" s="23">
        <v>2.9944392908634351E-3</v>
      </c>
      <c r="Q1031" s="23">
        <v>3.6563589862966101E-3</v>
      </c>
      <c r="R1031" s="23">
        <v>3.5449494589721146E-3</v>
      </c>
      <c r="S1031" s="23">
        <v>6.3245553203367642E-4</v>
      </c>
      <c r="T1031" s="215"/>
      <c r="U1031" s="216"/>
      <c r="V1031" s="216"/>
      <c r="W1031" s="216"/>
      <c r="X1031" s="216"/>
      <c r="Y1031" s="216"/>
      <c r="Z1031" s="216"/>
      <c r="AA1031" s="216"/>
      <c r="AB1031" s="216"/>
      <c r="AC1031" s="216"/>
      <c r="AD1031" s="216"/>
      <c r="AE1031" s="216"/>
      <c r="AF1031" s="216"/>
      <c r="AG1031" s="216"/>
      <c r="AH1031" s="216"/>
      <c r="AI1031" s="216"/>
      <c r="AJ1031" s="216"/>
      <c r="AK1031" s="216"/>
      <c r="AL1031" s="216"/>
      <c r="AM1031" s="216"/>
      <c r="AN1031" s="216"/>
      <c r="AO1031" s="216"/>
      <c r="AP1031" s="216"/>
      <c r="AQ1031" s="216"/>
      <c r="AR1031" s="216"/>
      <c r="AS1031" s="216"/>
      <c r="AT1031" s="216"/>
      <c r="AU1031" s="216"/>
      <c r="AV1031" s="216"/>
      <c r="AW1031" s="216"/>
      <c r="AX1031" s="216"/>
      <c r="AY1031" s="216"/>
      <c r="AZ1031" s="216"/>
      <c r="BA1031" s="216"/>
      <c r="BB1031" s="216"/>
      <c r="BC1031" s="216"/>
      <c r="BD1031" s="216"/>
      <c r="BE1031" s="216"/>
      <c r="BF1031" s="216"/>
      <c r="BG1031" s="216"/>
      <c r="BH1031" s="216"/>
      <c r="BI1031" s="216"/>
      <c r="BJ1031" s="216"/>
      <c r="BK1031" s="216"/>
      <c r="BL1031" s="216"/>
      <c r="BM1031" s="53"/>
    </row>
    <row r="1032" spans="1:65">
      <c r="A1032" s="29"/>
      <c r="B1032" s="3" t="s">
        <v>87</v>
      </c>
      <c r="C1032" s="28"/>
      <c r="D1032" s="13">
        <v>2.9424718502594337E-2</v>
      </c>
      <c r="E1032" s="13">
        <v>1.990378675034514E-2</v>
      </c>
      <c r="F1032" s="13">
        <v>0</v>
      </c>
      <c r="G1032" s="13">
        <v>0</v>
      </c>
      <c r="H1032" s="13">
        <v>2.8672006563514957E-2</v>
      </c>
      <c r="I1032" s="13">
        <v>0.10118412497429825</v>
      </c>
      <c r="J1032" s="13">
        <v>9.217624318886701E-2</v>
      </c>
      <c r="K1032" s="13">
        <v>6.4437947941784215E-2</v>
      </c>
      <c r="L1032" s="13">
        <v>1.0751431673640366E-2</v>
      </c>
      <c r="M1032" s="13">
        <v>1.6178928287867766E-2</v>
      </c>
      <c r="N1032" s="13">
        <v>2.8688765527462405E-2</v>
      </c>
      <c r="O1032" s="13">
        <v>2.7594173702387863E-2</v>
      </c>
      <c r="P1032" s="13">
        <v>2.4116289590846458E-2</v>
      </c>
      <c r="Q1032" s="13">
        <v>3.0299103478861993E-2</v>
      </c>
      <c r="R1032" s="13">
        <v>3.1604304240464613E-2</v>
      </c>
      <c r="S1032" s="13">
        <v>8.5466963788334658E-3</v>
      </c>
      <c r="T1032" s="150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9"/>
      <c r="B1033" s="3" t="s">
        <v>270</v>
      </c>
      <c r="C1033" s="28"/>
      <c r="D1033" s="13">
        <v>5.7666654113067928E-2</v>
      </c>
      <c r="E1033" s="13">
        <v>7.6603648778580835E-2</v>
      </c>
      <c r="F1033" s="13">
        <v>4.7593638359610058E-2</v>
      </c>
      <c r="G1033" s="13">
        <v>-0.11357461369571453</v>
      </c>
      <c r="H1033" s="13">
        <v>0.13355003945578314</v>
      </c>
      <c r="I1033" s="13">
        <v>0.27591532877132008</v>
      </c>
      <c r="J1033" s="13">
        <v>-0.34189630410742444</v>
      </c>
      <c r="K1033" s="13">
        <v>-0.31503492876487027</v>
      </c>
      <c r="L1033" s="13">
        <v>0.33272713762082207</v>
      </c>
      <c r="M1033" s="13">
        <v>1.6703056715672959E-2</v>
      </c>
      <c r="N1033" s="13">
        <v>-0.12969143890124701</v>
      </c>
      <c r="O1033" s="13">
        <v>0.13355003945578336</v>
      </c>
      <c r="P1033" s="13">
        <v>5.8623151014036701E-4</v>
      </c>
      <c r="Q1033" s="13">
        <v>-2.7547156437619291E-2</v>
      </c>
      <c r="R1033" s="13">
        <v>-9.6114719723054298E-2</v>
      </c>
      <c r="S1033" s="13">
        <v>-0.40367746739529886</v>
      </c>
      <c r="T1033" s="150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9"/>
      <c r="B1034" s="44" t="s">
        <v>271</v>
      </c>
      <c r="C1034" s="45"/>
      <c r="D1034" s="43">
        <v>0.27</v>
      </c>
      <c r="E1034" s="43">
        <v>0.37</v>
      </c>
      <c r="F1034" s="43">
        <v>0.21</v>
      </c>
      <c r="G1034" s="43">
        <v>0.67</v>
      </c>
      <c r="H1034" s="43">
        <v>0.68</v>
      </c>
      <c r="I1034" s="43">
        <v>1.46</v>
      </c>
      <c r="J1034" s="43">
        <v>1.91</v>
      </c>
      <c r="K1034" s="43">
        <v>1.77</v>
      </c>
      <c r="L1034" s="43">
        <v>1.77</v>
      </c>
      <c r="M1034" s="43">
        <v>0.04</v>
      </c>
      <c r="N1034" s="43">
        <v>0.75</v>
      </c>
      <c r="O1034" s="43">
        <v>0.68</v>
      </c>
      <c r="P1034" s="43">
        <v>0.04</v>
      </c>
      <c r="Q1034" s="43">
        <v>0.2</v>
      </c>
      <c r="R1034" s="43">
        <v>0.56999999999999995</v>
      </c>
      <c r="S1034" s="43">
        <v>2.25</v>
      </c>
      <c r="T1034" s="150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BM1035" s="52"/>
    </row>
    <row r="1036" spans="1:65" ht="15">
      <c r="B1036" s="8" t="s">
        <v>634</v>
      </c>
      <c r="BM1036" s="27" t="s">
        <v>67</v>
      </c>
    </row>
    <row r="1037" spans="1:65" ht="15">
      <c r="A1037" s="24" t="s">
        <v>64</v>
      </c>
      <c r="B1037" s="18" t="s">
        <v>115</v>
      </c>
      <c r="C1037" s="15" t="s">
        <v>116</v>
      </c>
      <c r="D1037" s="16" t="s">
        <v>238</v>
      </c>
      <c r="E1037" s="17" t="s">
        <v>238</v>
      </c>
      <c r="F1037" s="17" t="s">
        <v>238</v>
      </c>
      <c r="G1037" s="17" t="s">
        <v>238</v>
      </c>
      <c r="H1037" s="17" t="s">
        <v>238</v>
      </c>
      <c r="I1037" s="17" t="s">
        <v>238</v>
      </c>
      <c r="J1037" s="17" t="s">
        <v>238</v>
      </c>
      <c r="K1037" s="17" t="s">
        <v>238</v>
      </c>
      <c r="L1037" s="17" t="s">
        <v>238</v>
      </c>
      <c r="M1037" s="17" t="s">
        <v>238</v>
      </c>
      <c r="N1037" s="17" t="s">
        <v>238</v>
      </c>
      <c r="O1037" s="17" t="s">
        <v>238</v>
      </c>
      <c r="P1037" s="17" t="s">
        <v>238</v>
      </c>
      <c r="Q1037" s="17" t="s">
        <v>238</v>
      </c>
      <c r="R1037" s="17" t="s">
        <v>238</v>
      </c>
      <c r="S1037" s="17" t="s">
        <v>238</v>
      </c>
      <c r="T1037" s="17" t="s">
        <v>238</v>
      </c>
      <c r="U1037" s="150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239</v>
      </c>
      <c r="C1038" s="9" t="s">
        <v>239</v>
      </c>
      <c r="D1038" s="148" t="s">
        <v>241</v>
      </c>
      <c r="E1038" s="149" t="s">
        <v>242</v>
      </c>
      <c r="F1038" s="149" t="s">
        <v>243</v>
      </c>
      <c r="G1038" s="149" t="s">
        <v>244</v>
      </c>
      <c r="H1038" s="149" t="s">
        <v>246</v>
      </c>
      <c r="I1038" s="149" t="s">
        <v>247</v>
      </c>
      <c r="J1038" s="149" t="s">
        <v>248</v>
      </c>
      <c r="K1038" s="149" t="s">
        <v>249</v>
      </c>
      <c r="L1038" s="149" t="s">
        <v>250</v>
      </c>
      <c r="M1038" s="149" t="s">
        <v>251</v>
      </c>
      <c r="N1038" s="149" t="s">
        <v>252</v>
      </c>
      <c r="O1038" s="149" t="s">
        <v>253</v>
      </c>
      <c r="P1038" s="149" t="s">
        <v>255</v>
      </c>
      <c r="Q1038" s="149" t="s">
        <v>273</v>
      </c>
      <c r="R1038" s="149" t="s">
        <v>256</v>
      </c>
      <c r="S1038" s="149" t="s">
        <v>257</v>
      </c>
      <c r="T1038" s="149" t="s">
        <v>258</v>
      </c>
      <c r="U1038" s="150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316</v>
      </c>
      <c r="E1039" s="11" t="s">
        <v>276</v>
      </c>
      <c r="F1039" s="11" t="s">
        <v>275</v>
      </c>
      <c r="G1039" s="11" t="s">
        <v>275</v>
      </c>
      <c r="H1039" s="11" t="s">
        <v>275</v>
      </c>
      <c r="I1039" s="11" t="s">
        <v>275</v>
      </c>
      <c r="J1039" s="11" t="s">
        <v>276</v>
      </c>
      <c r="K1039" s="11" t="s">
        <v>275</v>
      </c>
      <c r="L1039" s="11" t="s">
        <v>276</v>
      </c>
      <c r="M1039" s="11" t="s">
        <v>275</v>
      </c>
      <c r="N1039" s="11" t="s">
        <v>275</v>
      </c>
      <c r="O1039" s="11" t="s">
        <v>275</v>
      </c>
      <c r="P1039" s="11" t="s">
        <v>275</v>
      </c>
      <c r="Q1039" s="11" t="s">
        <v>275</v>
      </c>
      <c r="R1039" s="11" t="s">
        <v>275</v>
      </c>
      <c r="S1039" s="11" t="s">
        <v>276</v>
      </c>
      <c r="T1039" s="11" t="s">
        <v>275</v>
      </c>
      <c r="U1039" s="150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5" t="s">
        <v>319</v>
      </c>
      <c r="E1040" s="25" t="s">
        <v>317</v>
      </c>
      <c r="F1040" s="25" t="s">
        <v>120</v>
      </c>
      <c r="G1040" s="25" t="s">
        <v>318</v>
      </c>
      <c r="H1040" s="25" t="s">
        <v>317</v>
      </c>
      <c r="I1040" s="25" t="s">
        <v>319</v>
      </c>
      <c r="J1040" s="25" t="s">
        <v>317</v>
      </c>
      <c r="K1040" s="25" t="s">
        <v>317</v>
      </c>
      <c r="L1040" s="25" t="s">
        <v>319</v>
      </c>
      <c r="M1040" s="25" t="s">
        <v>319</v>
      </c>
      <c r="N1040" s="25" t="s">
        <v>317</v>
      </c>
      <c r="O1040" s="25" t="s">
        <v>317</v>
      </c>
      <c r="P1040" s="25" t="s">
        <v>317</v>
      </c>
      <c r="Q1040" s="25" t="s">
        <v>317</v>
      </c>
      <c r="R1040" s="25" t="s">
        <v>317</v>
      </c>
      <c r="S1040" s="25" t="s">
        <v>317</v>
      </c>
      <c r="T1040" s="25" t="s">
        <v>317</v>
      </c>
      <c r="U1040" s="150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144">
        <v>0.3085</v>
      </c>
      <c r="E1041" s="21">
        <v>0.22500000000000001</v>
      </c>
      <c r="F1041" s="21">
        <v>0.22</v>
      </c>
      <c r="G1041" s="21">
        <v>0.23686914758509559</v>
      </c>
      <c r="H1041" s="21">
        <v>0.19</v>
      </c>
      <c r="I1041" s="21">
        <v>0.26</v>
      </c>
      <c r="J1041" s="21">
        <v>0.23</v>
      </c>
      <c r="K1041" s="21">
        <v>0.19</v>
      </c>
      <c r="L1041" s="21">
        <v>0.2</v>
      </c>
      <c r="M1041" s="21">
        <v>0.22</v>
      </c>
      <c r="N1041" s="21">
        <v>0.19700000000000001</v>
      </c>
      <c r="O1041" s="21">
        <v>0.214</v>
      </c>
      <c r="P1041" s="21">
        <v>0.24099999999999999</v>
      </c>
      <c r="Q1041" s="21">
        <v>0.20300000000000001</v>
      </c>
      <c r="R1041" s="21">
        <v>0.23192297846666668</v>
      </c>
      <c r="S1041" s="21">
        <v>0.22</v>
      </c>
      <c r="T1041" s="21">
        <v>0.2</v>
      </c>
      <c r="U1041" s="150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45">
        <v>0.32450000000000001</v>
      </c>
      <c r="E1042" s="11">
        <v>0.20699999999999999</v>
      </c>
      <c r="F1042" s="11">
        <v>0.22</v>
      </c>
      <c r="G1042" s="11">
        <v>0.22790624798779488</v>
      </c>
      <c r="H1042" s="11">
        <v>0.19</v>
      </c>
      <c r="I1042" s="11">
        <v>0.26</v>
      </c>
      <c r="J1042" s="11">
        <v>0.24</v>
      </c>
      <c r="K1042" s="146">
        <v>0.14000000000000001</v>
      </c>
      <c r="L1042" s="11">
        <v>0.2</v>
      </c>
      <c r="M1042" s="11">
        <v>0.23</v>
      </c>
      <c r="N1042" s="11">
        <v>0.2</v>
      </c>
      <c r="O1042" s="11">
        <v>0.20799999999999999</v>
      </c>
      <c r="P1042" s="11">
        <v>0.23400000000000001</v>
      </c>
      <c r="Q1042" s="11">
        <v>0.20200000000000001</v>
      </c>
      <c r="R1042" s="11">
        <v>0.22813049813333333</v>
      </c>
      <c r="S1042" s="11">
        <v>0.22</v>
      </c>
      <c r="T1042" s="11">
        <v>0.2</v>
      </c>
      <c r="U1042" s="150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e">
        <v>#N/A</v>
      </c>
    </row>
    <row r="1043" spans="1:65">
      <c r="A1043" s="29"/>
      <c r="B1043" s="19">
        <v>1</v>
      </c>
      <c r="C1043" s="9">
        <v>3</v>
      </c>
      <c r="D1043" s="145">
        <v>0.30709999999999998</v>
      </c>
      <c r="E1043" s="11">
        <v>0.21299999999999999</v>
      </c>
      <c r="F1043" s="11">
        <v>0.22</v>
      </c>
      <c r="G1043" s="11">
        <v>0.23067305414397915</v>
      </c>
      <c r="H1043" s="11">
        <v>0.2</v>
      </c>
      <c r="I1043" s="11">
        <v>0.27</v>
      </c>
      <c r="J1043" s="11">
        <v>0.24</v>
      </c>
      <c r="K1043" s="11">
        <v>0.15</v>
      </c>
      <c r="L1043" s="11">
        <v>0.19</v>
      </c>
      <c r="M1043" s="11">
        <v>0.22</v>
      </c>
      <c r="N1043" s="11">
        <v>0.19700000000000001</v>
      </c>
      <c r="O1043" s="11">
        <v>0.20399999999999999</v>
      </c>
      <c r="P1043" s="11">
        <v>0.24299999999999999</v>
      </c>
      <c r="Q1043" s="11">
        <v>0.20300000000000001</v>
      </c>
      <c r="R1043" s="11">
        <v>0.23666874513333333</v>
      </c>
      <c r="S1043" s="11">
        <v>0.21</v>
      </c>
      <c r="T1043" s="11">
        <v>0.19</v>
      </c>
      <c r="U1043" s="150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45">
        <v>0.31890000000000002</v>
      </c>
      <c r="E1044" s="11">
        <v>0.215</v>
      </c>
      <c r="F1044" s="11">
        <v>0.23</v>
      </c>
      <c r="G1044" s="11">
        <v>0.2364497883414507</v>
      </c>
      <c r="H1044" s="11">
        <v>0.2</v>
      </c>
      <c r="I1044" s="11">
        <v>0.26</v>
      </c>
      <c r="J1044" s="11">
        <v>0.25</v>
      </c>
      <c r="K1044" s="11">
        <v>0.15</v>
      </c>
      <c r="L1044" s="11">
        <v>0.18</v>
      </c>
      <c r="M1044" s="11">
        <v>0.21</v>
      </c>
      <c r="N1044" s="11">
        <v>0.19700000000000001</v>
      </c>
      <c r="O1044" s="11">
        <v>0.20699999999999999</v>
      </c>
      <c r="P1044" s="11">
        <v>0.23599999999999999</v>
      </c>
      <c r="Q1044" s="11">
        <v>0.20599999999999999</v>
      </c>
      <c r="R1044" s="11">
        <v>0.23018356293333334</v>
      </c>
      <c r="S1044" s="11">
        <v>0.21</v>
      </c>
      <c r="T1044" s="11">
        <v>0.2</v>
      </c>
      <c r="U1044" s="150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0.21462983940555808</v>
      </c>
    </row>
    <row r="1045" spans="1:65">
      <c r="A1045" s="29"/>
      <c r="B1045" s="19">
        <v>1</v>
      </c>
      <c r="C1045" s="9">
        <v>5</v>
      </c>
      <c r="D1045" s="145">
        <v>0.33239999999999997</v>
      </c>
      <c r="E1045" s="11">
        <v>0.20300000000000001</v>
      </c>
      <c r="F1045" s="11">
        <v>0.22</v>
      </c>
      <c r="G1045" s="11">
        <v>0.24694257973652523</v>
      </c>
      <c r="H1045" s="11">
        <v>0.21</v>
      </c>
      <c r="I1045" s="11">
        <v>0.25</v>
      </c>
      <c r="J1045" s="11">
        <v>0.24</v>
      </c>
      <c r="K1045" s="11">
        <v>0.16</v>
      </c>
      <c r="L1045" s="11">
        <v>0.2</v>
      </c>
      <c r="M1045" s="11">
        <v>0.22</v>
      </c>
      <c r="N1045" s="11">
        <v>0.19400000000000001</v>
      </c>
      <c r="O1045" s="11">
        <v>0.21</v>
      </c>
      <c r="P1045" s="11">
        <v>0.24199999999999997</v>
      </c>
      <c r="Q1045" s="11">
        <v>0.20699999999999999</v>
      </c>
      <c r="R1045" s="11">
        <v>0.22944413616666667</v>
      </c>
      <c r="S1045" s="11">
        <v>0.21</v>
      </c>
      <c r="T1045" s="11">
        <v>0.19</v>
      </c>
      <c r="U1045" s="150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177</v>
      </c>
    </row>
    <row r="1046" spans="1:65">
      <c r="A1046" s="29"/>
      <c r="B1046" s="19">
        <v>1</v>
      </c>
      <c r="C1046" s="9">
        <v>6</v>
      </c>
      <c r="D1046" s="145">
        <v>0.30020000000000002</v>
      </c>
      <c r="E1046" s="11">
        <v>0.20300000000000001</v>
      </c>
      <c r="F1046" s="11">
        <v>0.23</v>
      </c>
      <c r="G1046" s="11">
        <v>0.22238472173873097</v>
      </c>
      <c r="H1046" s="11">
        <v>0.19</v>
      </c>
      <c r="I1046" s="11">
        <v>0.26</v>
      </c>
      <c r="J1046" s="11">
        <v>0.24</v>
      </c>
      <c r="K1046" s="11">
        <v>0.17</v>
      </c>
      <c r="L1046" s="11">
        <v>0.18</v>
      </c>
      <c r="M1046" s="11">
        <v>0.23</v>
      </c>
      <c r="N1046" s="11">
        <v>0.19700000000000001</v>
      </c>
      <c r="O1046" s="11">
        <v>0.21</v>
      </c>
      <c r="P1046" s="11">
        <v>0.24</v>
      </c>
      <c r="Q1046" s="11">
        <v>0.20100000000000001</v>
      </c>
      <c r="R1046" s="11">
        <v>0.23388912256666669</v>
      </c>
      <c r="S1046" s="11">
        <v>0.22</v>
      </c>
      <c r="T1046" s="11">
        <v>0.2</v>
      </c>
      <c r="U1046" s="150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9"/>
      <c r="B1047" s="20" t="s">
        <v>267</v>
      </c>
      <c r="C1047" s="12"/>
      <c r="D1047" s="22">
        <v>0.31526666666666664</v>
      </c>
      <c r="E1047" s="22">
        <v>0.21099999999999999</v>
      </c>
      <c r="F1047" s="22">
        <v>0.22333333333333336</v>
      </c>
      <c r="G1047" s="22">
        <v>0.23353758992226273</v>
      </c>
      <c r="H1047" s="22">
        <v>0.19666666666666666</v>
      </c>
      <c r="I1047" s="22">
        <v>0.26</v>
      </c>
      <c r="J1047" s="22">
        <v>0.24</v>
      </c>
      <c r="K1047" s="22">
        <v>0.16</v>
      </c>
      <c r="L1047" s="22">
        <v>0.19166666666666665</v>
      </c>
      <c r="M1047" s="22">
        <v>0.22166666666666668</v>
      </c>
      <c r="N1047" s="22">
        <v>0.19700000000000004</v>
      </c>
      <c r="O1047" s="22">
        <v>0.20883333333333332</v>
      </c>
      <c r="P1047" s="22">
        <v>0.23933333333333331</v>
      </c>
      <c r="Q1047" s="22">
        <v>0.20366666666666669</v>
      </c>
      <c r="R1047" s="22">
        <v>0.2317065072333333</v>
      </c>
      <c r="S1047" s="22">
        <v>0.215</v>
      </c>
      <c r="T1047" s="22">
        <v>0.19666666666666666</v>
      </c>
      <c r="U1047" s="150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9"/>
      <c r="B1048" s="3" t="s">
        <v>268</v>
      </c>
      <c r="C1048" s="28"/>
      <c r="D1048" s="11">
        <v>0.31369999999999998</v>
      </c>
      <c r="E1048" s="11">
        <v>0.21</v>
      </c>
      <c r="F1048" s="11">
        <v>0.22</v>
      </c>
      <c r="G1048" s="11">
        <v>0.23356142124271492</v>
      </c>
      <c r="H1048" s="11">
        <v>0.19500000000000001</v>
      </c>
      <c r="I1048" s="11">
        <v>0.26</v>
      </c>
      <c r="J1048" s="11">
        <v>0.24</v>
      </c>
      <c r="K1048" s="11">
        <v>0.155</v>
      </c>
      <c r="L1048" s="11">
        <v>0.19500000000000001</v>
      </c>
      <c r="M1048" s="11">
        <v>0.22</v>
      </c>
      <c r="N1048" s="11">
        <v>0.19700000000000001</v>
      </c>
      <c r="O1048" s="11">
        <v>0.20899999999999999</v>
      </c>
      <c r="P1048" s="11">
        <v>0.24049999999999999</v>
      </c>
      <c r="Q1048" s="11">
        <v>0.20300000000000001</v>
      </c>
      <c r="R1048" s="11">
        <v>0.23105327070000001</v>
      </c>
      <c r="S1048" s="11">
        <v>0.215</v>
      </c>
      <c r="T1048" s="11">
        <v>0.2</v>
      </c>
      <c r="U1048" s="150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9"/>
      <c r="B1049" s="3" t="s">
        <v>269</v>
      </c>
      <c r="C1049" s="28"/>
      <c r="D1049" s="23">
        <v>1.2095398574113483E-2</v>
      </c>
      <c r="E1049" s="23">
        <v>8.485281374238568E-3</v>
      </c>
      <c r="F1049" s="23">
        <v>5.1639777949432277E-3</v>
      </c>
      <c r="G1049" s="23">
        <v>8.5273439468709165E-3</v>
      </c>
      <c r="H1049" s="23">
        <v>8.1649658092772578E-3</v>
      </c>
      <c r="I1049" s="23">
        <v>6.324555320336764E-3</v>
      </c>
      <c r="J1049" s="23">
        <v>6.3245553203367553E-3</v>
      </c>
      <c r="K1049" s="23">
        <v>1.7888543819998107E-2</v>
      </c>
      <c r="L1049" s="23">
        <v>9.8319208025017587E-3</v>
      </c>
      <c r="M1049" s="23">
        <v>7.5277265270908165E-3</v>
      </c>
      <c r="N1049" s="23">
        <v>1.8973665961010292E-3</v>
      </c>
      <c r="O1049" s="23">
        <v>3.3714487489307451E-3</v>
      </c>
      <c r="P1049" s="23">
        <v>3.5590260840104278E-3</v>
      </c>
      <c r="Q1049" s="23">
        <v>2.338090388900013E-3</v>
      </c>
      <c r="R1049" s="23">
        <v>3.1515075037776724E-3</v>
      </c>
      <c r="S1049" s="23">
        <v>5.4772255750516656E-3</v>
      </c>
      <c r="T1049" s="23">
        <v>5.1639777949432277E-3</v>
      </c>
      <c r="U1049" s="150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9"/>
      <c r="B1050" s="3" t="s">
        <v>87</v>
      </c>
      <c r="C1050" s="28"/>
      <c r="D1050" s="13">
        <v>3.8365611886593834E-2</v>
      </c>
      <c r="E1050" s="13">
        <v>4.0214603669377104E-2</v>
      </c>
      <c r="F1050" s="13">
        <v>2.3122288634074152E-2</v>
      </c>
      <c r="G1050" s="13">
        <v>3.6513796128963216E-2</v>
      </c>
      <c r="H1050" s="13">
        <v>4.1516775301409785E-2</v>
      </c>
      <c r="I1050" s="13">
        <v>2.4325212770526013E-2</v>
      </c>
      <c r="J1050" s="13">
        <v>2.635231383473648E-2</v>
      </c>
      <c r="K1050" s="13">
        <v>0.11180339887498816</v>
      </c>
      <c r="L1050" s="13">
        <v>5.1296978100009182E-2</v>
      </c>
      <c r="M1050" s="13">
        <v>3.395966854326684E-2</v>
      </c>
      <c r="N1050" s="13">
        <v>9.631302518279334E-3</v>
      </c>
      <c r="O1050" s="13">
        <v>1.6144207895917376E-2</v>
      </c>
      <c r="P1050" s="13">
        <v>1.4870582523720451E-2</v>
      </c>
      <c r="Q1050" s="13">
        <v>1.1479985542880586E-2</v>
      </c>
      <c r="R1050" s="13">
        <v>1.3601290448886869E-2</v>
      </c>
      <c r="S1050" s="13">
        <v>2.547546779093798E-2</v>
      </c>
      <c r="T1050" s="13">
        <v>2.6257514211575735E-2</v>
      </c>
      <c r="U1050" s="150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9"/>
      <c r="B1051" s="3" t="s">
        <v>270</v>
      </c>
      <c r="C1051" s="28"/>
      <c r="D1051" s="13">
        <v>0.46888553585947679</v>
      </c>
      <c r="E1051" s="13">
        <v>-1.6912091140781405E-2</v>
      </c>
      <c r="F1051" s="13">
        <v>4.0551183152727432E-2</v>
      </c>
      <c r="G1051" s="13">
        <v>8.8094696287672969E-2</v>
      </c>
      <c r="H1051" s="13">
        <v>-8.3693734238643125E-2</v>
      </c>
      <c r="I1051" s="13">
        <v>0.21138794456586174</v>
      </c>
      <c r="J1051" s="13">
        <v>0.11820425652233379</v>
      </c>
      <c r="K1051" s="13">
        <v>-0.25453049565177732</v>
      </c>
      <c r="L1051" s="13">
        <v>-0.10698965624952506</v>
      </c>
      <c r="M1051" s="13">
        <v>3.2785875815766863E-2</v>
      </c>
      <c r="N1051" s="13">
        <v>-8.21406727712507E-2</v>
      </c>
      <c r="O1051" s="13">
        <v>-2.7006990678830389E-2</v>
      </c>
      <c r="P1051" s="13">
        <v>0.11509813358754961</v>
      </c>
      <c r="Q1051" s="13">
        <v>-5.10794434234082E-2</v>
      </c>
      <c r="R1051" s="13">
        <v>7.956334438431778E-2</v>
      </c>
      <c r="S1051" s="13">
        <v>1.7246464679241402E-3</v>
      </c>
      <c r="T1051" s="13">
        <v>-8.3693734238643125E-2</v>
      </c>
      <c r="U1051" s="150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9"/>
      <c r="B1052" s="44" t="s">
        <v>271</v>
      </c>
      <c r="C1052" s="45"/>
      <c r="D1052" s="43">
        <v>3.69</v>
      </c>
      <c r="E1052" s="43">
        <v>0.15</v>
      </c>
      <c r="F1052" s="43">
        <v>0.31</v>
      </c>
      <c r="G1052" s="43">
        <v>0.68</v>
      </c>
      <c r="H1052" s="43">
        <v>0.67</v>
      </c>
      <c r="I1052" s="43">
        <v>1.66</v>
      </c>
      <c r="J1052" s="43">
        <v>0.92</v>
      </c>
      <c r="K1052" s="43">
        <v>2.02</v>
      </c>
      <c r="L1052" s="43">
        <v>0.86</v>
      </c>
      <c r="M1052" s="43">
        <v>0.25</v>
      </c>
      <c r="N1052" s="43">
        <v>0.66</v>
      </c>
      <c r="O1052" s="43">
        <v>0.23</v>
      </c>
      <c r="P1052" s="43">
        <v>0.89</v>
      </c>
      <c r="Q1052" s="43">
        <v>0.42</v>
      </c>
      <c r="R1052" s="43">
        <v>0.61</v>
      </c>
      <c r="S1052" s="43">
        <v>0</v>
      </c>
      <c r="T1052" s="43">
        <v>0.67</v>
      </c>
      <c r="U1052" s="150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3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BM1053" s="52"/>
    </row>
    <row r="1054" spans="1:65" ht="15">
      <c r="B1054" s="8" t="s">
        <v>635</v>
      </c>
      <c r="BM1054" s="27" t="s">
        <v>298</v>
      </c>
    </row>
    <row r="1055" spans="1:65" ht="15">
      <c r="A1055" s="24" t="s">
        <v>65</v>
      </c>
      <c r="B1055" s="18" t="s">
        <v>115</v>
      </c>
      <c r="C1055" s="15" t="s">
        <v>116</v>
      </c>
      <c r="D1055" s="16" t="s">
        <v>238</v>
      </c>
      <c r="E1055" s="17" t="s">
        <v>238</v>
      </c>
      <c r="F1055" s="17" t="s">
        <v>238</v>
      </c>
      <c r="G1055" s="17" t="s">
        <v>238</v>
      </c>
      <c r="H1055" s="17" t="s">
        <v>238</v>
      </c>
      <c r="I1055" s="150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239</v>
      </c>
      <c r="C1056" s="9" t="s">
        <v>239</v>
      </c>
      <c r="D1056" s="148" t="s">
        <v>241</v>
      </c>
      <c r="E1056" s="149" t="s">
        <v>243</v>
      </c>
      <c r="F1056" s="149" t="s">
        <v>244</v>
      </c>
      <c r="G1056" s="149" t="s">
        <v>248</v>
      </c>
      <c r="H1056" s="149" t="s">
        <v>256</v>
      </c>
      <c r="I1056" s="150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316</v>
      </c>
      <c r="E1057" s="11" t="s">
        <v>275</v>
      </c>
      <c r="F1057" s="11" t="s">
        <v>275</v>
      </c>
      <c r="G1057" s="11" t="s">
        <v>276</v>
      </c>
      <c r="H1057" s="11" t="s">
        <v>275</v>
      </c>
      <c r="I1057" s="150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3</v>
      </c>
    </row>
    <row r="1058" spans="1:65">
      <c r="A1058" s="29"/>
      <c r="B1058" s="19"/>
      <c r="C1058" s="9"/>
      <c r="D1058" s="25" t="s">
        <v>319</v>
      </c>
      <c r="E1058" s="25" t="s">
        <v>120</v>
      </c>
      <c r="F1058" s="25" t="s">
        <v>318</v>
      </c>
      <c r="G1058" s="25" t="s">
        <v>317</v>
      </c>
      <c r="H1058" s="25" t="s">
        <v>317</v>
      </c>
      <c r="I1058" s="150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3</v>
      </c>
    </row>
    <row r="1059" spans="1:65">
      <c r="A1059" s="29"/>
      <c r="B1059" s="18">
        <v>1</v>
      </c>
      <c r="C1059" s="14">
        <v>1</v>
      </c>
      <c r="D1059" s="227">
        <v>9.1700000000000004E-2</v>
      </c>
      <c r="E1059" s="227">
        <v>5.8999999999999997E-2</v>
      </c>
      <c r="F1059" s="227">
        <v>6.9593104631809871E-2</v>
      </c>
      <c r="G1059" s="228" t="s">
        <v>110</v>
      </c>
      <c r="H1059" s="227">
        <v>5.7508734033333335E-2</v>
      </c>
      <c r="I1059" s="215"/>
      <c r="J1059" s="216"/>
      <c r="K1059" s="216"/>
      <c r="L1059" s="216"/>
      <c r="M1059" s="216"/>
      <c r="N1059" s="216"/>
      <c r="O1059" s="216"/>
      <c r="P1059" s="216"/>
      <c r="Q1059" s="216"/>
      <c r="R1059" s="216"/>
      <c r="S1059" s="216"/>
      <c r="T1059" s="216"/>
      <c r="U1059" s="216"/>
      <c r="V1059" s="216"/>
      <c r="W1059" s="216"/>
      <c r="X1059" s="216"/>
      <c r="Y1059" s="216"/>
      <c r="Z1059" s="216"/>
      <c r="AA1059" s="216"/>
      <c r="AB1059" s="216"/>
      <c r="AC1059" s="216"/>
      <c r="AD1059" s="216"/>
      <c r="AE1059" s="216"/>
      <c r="AF1059" s="216"/>
      <c r="AG1059" s="216"/>
      <c r="AH1059" s="216"/>
      <c r="AI1059" s="216"/>
      <c r="AJ1059" s="216"/>
      <c r="AK1059" s="216"/>
      <c r="AL1059" s="216"/>
      <c r="AM1059" s="216"/>
      <c r="AN1059" s="216"/>
      <c r="AO1059" s="216"/>
      <c r="AP1059" s="216"/>
      <c r="AQ1059" s="216"/>
      <c r="AR1059" s="216"/>
      <c r="AS1059" s="216"/>
      <c r="AT1059" s="216"/>
      <c r="AU1059" s="216"/>
      <c r="AV1059" s="216"/>
      <c r="AW1059" s="216"/>
      <c r="AX1059" s="216"/>
      <c r="AY1059" s="216"/>
      <c r="AZ1059" s="216"/>
      <c r="BA1059" s="216"/>
      <c r="BB1059" s="216"/>
      <c r="BC1059" s="216"/>
      <c r="BD1059" s="216"/>
      <c r="BE1059" s="216"/>
      <c r="BF1059" s="216"/>
      <c r="BG1059" s="216"/>
      <c r="BH1059" s="216"/>
      <c r="BI1059" s="216"/>
      <c r="BJ1059" s="216"/>
      <c r="BK1059" s="216"/>
      <c r="BL1059" s="216"/>
      <c r="BM1059" s="229">
        <v>1</v>
      </c>
    </row>
    <row r="1060" spans="1:65">
      <c r="A1060" s="29"/>
      <c r="B1060" s="19">
        <v>1</v>
      </c>
      <c r="C1060" s="9">
        <v>2</v>
      </c>
      <c r="D1060" s="23">
        <v>9.35E-2</v>
      </c>
      <c r="E1060" s="23">
        <v>5.8999999999999997E-2</v>
      </c>
      <c r="F1060" s="23">
        <v>6.9435686468528934E-2</v>
      </c>
      <c r="G1060" s="230" t="s">
        <v>110</v>
      </c>
      <c r="H1060" s="23">
        <v>5.578411886666667E-2</v>
      </c>
      <c r="I1060" s="215"/>
      <c r="J1060" s="216"/>
      <c r="K1060" s="216"/>
      <c r="L1060" s="216"/>
      <c r="M1060" s="216"/>
      <c r="N1060" s="216"/>
      <c r="O1060" s="216"/>
      <c r="P1060" s="216"/>
      <c r="Q1060" s="216"/>
      <c r="R1060" s="216"/>
      <c r="S1060" s="216"/>
      <c r="T1060" s="216"/>
      <c r="U1060" s="216"/>
      <c r="V1060" s="216"/>
      <c r="W1060" s="216"/>
      <c r="X1060" s="216"/>
      <c r="Y1060" s="216"/>
      <c r="Z1060" s="216"/>
      <c r="AA1060" s="216"/>
      <c r="AB1060" s="216"/>
      <c r="AC1060" s="216"/>
      <c r="AD1060" s="216"/>
      <c r="AE1060" s="216"/>
      <c r="AF1060" s="216"/>
      <c r="AG1060" s="216"/>
      <c r="AH1060" s="216"/>
      <c r="AI1060" s="216"/>
      <c r="AJ1060" s="216"/>
      <c r="AK1060" s="216"/>
      <c r="AL1060" s="216"/>
      <c r="AM1060" s="216"/>
      <c r="AN1060" s="216"/>
      <c r="AO1060" s="216"/>
      <c r="AP1060" s="216"/>
      <c r="AQ1060" s="216"/>
      <c r="AR1060" s="216"/>
      <c r="AS1060" s="216"/>
      <c r="AT1060" s="216"/>
      <c r="AU1060" s="216"/>
      <c r="AV1060" s="216"/>
      <c r="AW1060" s="216"/>
      <c r="AX1060" s="216"/>
      <c r="AY1060" s="216"/>
      <c r="AZ1060" s="216"/>
      <c r="BA1060" s="216"/>
      <c r="BB1060" s="216"/>
      <c r="BC1060" s="216"/>
      <c r="BD1060" s="216"/>
      <c r="BE1060" s="216"/>
      <c r="BF1060" s="216"/>
      <c r="BG1060" s="216"/>
      <c r="BH1060" s="216"/>
      <c r="BI1060" s="216"/>
      <c r="BJ1060" s="216"/>
      <c r="BK1060" s="216"/>
      <c r="BL1060" s="216"/>
      <c r="BM1060" s="229">
        <v>8</v>
      </c>
    </row>
    <row r="1061" spans="1:65">
      <c r="A1061" s="29"/>
      <c r="B1061" s="19">
        <v>1</v>
      </c>
      <c r="C1061" s="9">
        <v>3</v>
      </c>
      <c r="D1061" s="23">
        <v>9.6500000000000002E-2</v>
      </c>
      <c r="E1061" s="23">
        <v>5.7000000000000002E-2</v>
      </c>
      <c r="F1061" s="23">
        <v>6.4668213603622821E-2</v>
      </c>
      <c r="G1061" s="230" t="s">
        <v>110</v>
      </c>
      <c r="H1061" s="23">
        <v>5.8099797700000004E-2</v>
      </c>
      <c r="I1061" s="215"/>
      <c r="J1061" s="216"/>
      <c r="K1061" s="216"/>
      <c r="L1061" s="216"/>
      <c r="M1061" s="216"/>
      <c r="N1061" s="216"/>
      <c r="O1061" s="216"/>
      <c r="P1061" s="216"/>
      <c r="Q1061" s="216"/>
      <c r="R1061" s="216"/>
      <c r="S1061" s="216"/>
      <c r="T1061" s="216"/>
      <c r="U1061" s="216"/>
      <c r="V1061" s="216"/>
      <c r="W1061" s="216"/>
      <c r="X1061" s="216"/>
      <c r="Y1061" s="216"/>
      <c r="Z1061" s="216"/>
      <c r="AA1061" s="216"/>
      <c r="AB1061" s="216"/>
      <c r="AC1061" s="216"/>
      <c r="AD1061" s="216"/>
      <c r="AE1061" s="216"/>
      <c r="AF1061" s="216"/>
      <c r="AG1061" s="216"/>
      <c r="AH1061" s="216"/>
      <c r="AI1061" s="216"/>
      <c r="AJ1061" s="216"/>
      <c r="AK1061" s="216"/>
      <c r="AL1061" s="216"/>
      <c r="AM1061" s="216"/>
      <c r="AN1061" s="216"/>
      <c r="AO1061" s="216"/>
      <c r="AP1061" s="216"/>
      <c r="AQ1061" s="216"/>
      <c r="AR1061" s="216"/>
      <c r="AS1061" s="216"/>
      <c r="AT1061" s="216"/>
      <c r="AU1061" s="216"/>
      <c r="AV1061" s="216"/>
      <c r="AW1061" s="216"/>
      <c r="AX1061" s="216"/>
      <c r="AY1061" s="216"/>
      <c r="AZ1061" s="216"/>
      <c r="BA1061" s="216"/>
      <c r="BB1061" s="216"/>
      <c r="BC1061" s="216"/>
      <c r="BD1061" s="216"/>
      <c r="BE1061" s="216"/>
      <c r="BF1061" s="216"/>
      <c r="BG1061" s="216"/>
      <c r="BH1061" s="216"/>
      <c r="BI1061" s="216"/>
      <c r="BJ1061" s="216"/>
      <c r="BK1061" s="216"/>
      <c r="BL1061" s="216"/>
      <c r="BM1061" s="229">
        <v>16</v>
      </c>
    </row>
    <row r="1062" spans="1:65">
      <c r="A1062" s="29"/>
      <c r="B1062" s="19">
        <v>1</v>
      </c>
      <c r="C1062" s="9">
        <v>4</v>
      </c>
      <c r="D1062" s="23">
        <v>8.8999999999999996E-2</v>
      </c>
      <c r="E1062" s="23">
        <v>6.2E-2</v>
      </c>
      <c r="F1062" s="23">
        <v>6.8642935939290523E-2</v>
      </c>
      <c r="G1062" s="230" t="s">
        <v>110</v>
      </c>
      <c r="H1062" s="23">
        <v>5.6378774E-2</v>
      </c>
      <c r="I1062" s="215"/>
      <c r="J1062" s="216"/>
      <c r="K1062" s="216"/>
      <c r="L1062" s="216"/>
      <c r="M1062" s="216"/>
      <c r="N1062" s="216"/>
      <c r="O1062" s="216"/>
      <c r="P1062" s="216"/>
      <c r="Q1062" s="216"/>
      <c r="R1062" s="216"/>
      <c r="S1062" s="216"/>
      <c r="T1062" s="216"/>
      <c r="U1062" s="216"/>
      <c r="V1062" s="216"/>
      <c r="W1062" s="216"/>
      <c r="X1062" s="216"/>
      <c r="Y1062" s="216"/>
      <c r="Z1062" s="216"/>
      <c r="AA1062" s="216"/>
      <c r="AB1062" s="216"/>
      <c r="AC1062" s="216"/>
      <c r="AD1062" s="216"/>
      <c r="AE1062" s="216"/>
      <c r="AF1062" s="216"/>
      <c r="AG1062" s="216"/>
      <c r="AH1062" s="216"/>
      <c r="AI1062" s="216"/>
      <c r="AJ1062" s="216"/>
      <c r="AK1062" s="216"/>
      <c r="AL1062" s="216"/>
      <c r="AM1062" s="216"/>
      <c r="AN1062" s="216"/>
      <c r="AO1062" s="216"/>
      <c r="AP1062" s="216"/>
      <c r="AQ1062" s="216"/>
      <c r="AR1062" s="216"/>
      <c r="AS1062" s="216"/>
      <c r="AT1062" s="216"/>
      <c r="AU1062" s="216"/>
      <c r="AV1062" s="216"/>
      <c r="AW1062" s="216"/>
      <c r="AX1062" s="216"/>
      <c r="AY1062" s="216"/>
      <c r="AZ1062" s="216"/>
      <c r="BA1062" s="216"/>
      <c r="BB1062" s="216"/>
      <c r="BC1062" s="216"/>
      <c r="BD1062" s="216"/>
      <c r="BE1062" s="216"/>
      <c r="BF1062" s="216"/>
      <c r="BG1062" s="216"/>
      <c r="BH1062" s="216"/>
      <c r="BI1062" s="216"/>
      <c r="BJ1062" s="216"/>
      <c r="BK1062" s="216"/>
      <c r="BL1062" s="216"/>
      <c r="BM1062" s="229">
        <v>6.9171481616552594E-2</v>
      </c>
    </row>
    <row r="1063" spans="1:65">
      <c r="A1063" s="29"/>
      <c r="B1063" s="19">
        <v>1</v>
      </c>
      <c r="C1063" s="9">
        <v>5</v>
      </c>
      <c r="D1063" s="23">
        <v>9.1800000000000007E-2</v>
      </c>
      <c r="E1063" s="23">
        <v>6.3E-2</v>
      </c>
      <c r="F1063" s="23">
        <v>6.7913392691023255E-2</v>
      </c>
      <c r="G1063" s="230" t="s">
        <v>110</v>
      </c>
      <c r="H1063" s="23">
        <v>5.3520524833333333E-2</v>
      </c>
      <c r="I1063" s="215"/>
      <c r="J1063" s="216"/>
      <c r="K1063" s="216"/>
      <c r="L1063" s="216"/>
      <c r="M1063" s="216"/>
      <c r="N1063" s="216"/>
      <c r="O1063" s="216"/>
      <c r="P1063" s="216"/>
      <c r="Q1063" s="216"/>
      <c r="R1063" s="216"/>
      <c r="S1063" s="216"/>
      <c r="T1063" s="216"/>
      <c r="U1063" s="216"/>
      <c r="V1063" s="216"/>
      <c r="W1063" s="216"/>
      <c r="X1063" s="216"/>
      <c r="Y1063" s="216"/>
      <c r="Z1063" s="216"/>
      <c r="AA1063" s="216"/>
      <c r="AB1063" s="216"/>
      <c r="AC1063" s="216"/>
      <c r="AD1063" s="216"/>
      <c r="AE1063" s="216"/>
      <c r="AF1063" s="216"/>
      <c r="AG1063" s="216"/>
      <c r="AH1063" s="216"/>
      <c r="AI1063" s="216"/>
      <c r="AJ1063" s="216"/>
      <c r="AK1063" s="216"/>
      <c r="AL1063" s="216"/>
      <c r="AM1063" s="216"/>
      <c r="AN1063" s="216"/>
      <c r="AO1063" s="216"/>
      <c r="AP1063" s="216"/>
      <c r="AQ1063" s="216"/>
      <c r="AR1063" s="216"/>
      <c r="AS1063" s="216"/>
      <c r="AT1063" s="216"/>
      <c r="AU1063" s="216"/>
      <c r="AV1063" s="216"/>
      <c r="AW1063" s="216"/>
      <c r="AX1063" s="216"/>
      <c r="AY1063" s="216"/>
      <c r="AZ1063" s="216"/>
      <c r="BA1063" s="216"/>
      <c r="BB1063" s="216"/>
      <c r="BC1063" s="216"/>
      <c r="BD1063" s="216"/>
      <c r="BE1063" s="216"/>
      <c r="BF1063" s="216"/>
      <c r="BG1063" s="216"/>
      <c r="BH1063" s="216"/>
      <c r="BI1063" s="216"/>
      <c r="BJ1063" s="216"/>
      <c r="BK1063" s="216"/>
      <c r="BL1063" s="216"/>
      <c r="BM1063" s="229">
        <v>14</v>
      </c>
    </row>
    <row r="1064" spans="1:65">
      <c r="A1064" s="29"/>
      <c r="B1064" s="19">
        <v>1</v>
      </c>
      <c r="C1064" s="9">
        <v>6</v>
      </c>
      <c r="D1064" s="23">
        <v>9.2600000000000002E-2</v>
      </c>
      <c r="E1064" s="23">
        <v>0.06</v>
      </c>
      <c r="F1064" s="23">
        <v>6.6017747062987561E-2</v>
      </c>
      <c r="G1064" s="230" t="s">
        <v>110</v>
      </c>
      <c r="H1064" s="23">
        <v>5.7452528966666666E-2</v>
      </c>
      <c r="I1064" s="215"/>
      <c r="J1064" s="216"/>
      <c r="K1064" s="216"/>
      <c r="L1064" s="216"/>
      <c r="M1064" s="216"/>
      <c r="N1064" s="216"/>
      <c r="O1064" s="216"/>
      <c r="P1064" s="216"/>
      <c r="Q1064" s="216"/>
      <c r="R1064" s="216"/>
      <c r="S1064" s="216"/>
      <c r="T1064" s="216"/>
      <c r="U1064" s="216"/>
      <c r="V1064" s="216"/>
      <c r="W1064" s="216"/>
      <c r="X1064" s="216"/>
      <c r="Y1064" s="216"/>
      <c r="Z1064" s="216"/>
      <c r="AA1064" s="216"/>
      <c r="AB1064" s="216"/>
      <c r="AC1064" s="216"/>
      <c r="AD1064" s="216"/>
      <c r="AE1064" s="216"/>
      <c r="AF1064" s="216"/>
      <c r="AG1064" s="216"/>
      <c r="AH1064" s="216"/>
      <c r="AI1064" s="216"/>
      <c r="AJ1064" s="216"/>
      <c r="AK1064" s="216"/>
      <c r="AL1064" s="216"/>
      <c r="AM1064" s="216"/>
      <c r="AN1064" s="216"/>
      <c r="AO1064" s="216"/>
      <c r="AP1064" s="216"/>
      <c r="AQ1064" s="216"/>
      <c r="AR1064" s="216"/>
      <c r="AS1064" s="216"/>
      <c r="AT1064" s="216"/>
      <c r="AU1064" s="216"/>
      <c r="AV1064" s="216"/>
      <c r="AW1064" s="216"/>
      <c r="AX1064" s="216"/>
      <c r="AY1064" s="216"/>
      <c r="AZ1064" s="216"/>
      <c r="BA1064" s="216"/>
      <c r="BB1064" s="216"/>
      <c r="BC1064" s="216"/>
      <c r="BD1064" s="216"/>
      <c r="BE1064" s="216"/>
      <c r="BF1064" s="216"/>
      <c r="BG1064" s="216"/>
      <c r="BH1064" s="216"/>
      <c r="BI1064" s="216"/>
      <c r="BJ1064" s="216"/>
      <c r="BK1064" s="216"/>
      <c r="BL1064" s="216"/>
      <c r="BM1064" s="53"/>
    </row>
    <row r="1065" spans="1:65">
      <c r="A1065" s="29"/>
      <c r="B1065" s="20" t="s">
        <v>267</v>
      </c>
      <c r="C1065" s="12"/>
      <c r="D1065" s="231">
        <v>9.2516666666666678E-2</v>
      </c>
      <c r="E1065" s="231">
        <v>0.06</v>
      </c>
      <c r="F1065" s="231">
        <v>6.7711846732877168E-2</v>
      </c>
      <c r="G1065" s="231" t="s">
        <v>663</v>
      </c>
      <c r="H1065" s="231">
        <v>5.6457413066666663E-2</v>
      </c>
      <c r="I1065" s="215"/>
      <c r="J1065" s="216"/>
      <c r="K1065" s="216"/>
      <c r="L1065" s="216"/>
      <c r="M1065" s="216"/>
      <c r="N1065" s="216"/>
      <c r="O1065" s="216"/>
      <c r="P1065" s="216"/>
      <c r="Q1065" s="216"/>
      <c r="R1065" s="216"/>
      <c r="S1065" s="216"/>
      <c r="T1065" s="216"/>
      <c r="U1065" s="216"/>
      <c r="V1065" s="216"/>
      <c r="W1065" s="216"/>
      <c r="X1065" s="216"/>
      <c r="Y1065" s="216"/>
      <c r="Z1065" s="216"/>
      <c r="AA1065" s="216"/>
      <c r="AB1065" s="216"/>
      <c r="AC1065" s="216"/>
      <c r="AD1065" s="216"/>
      <c r="AE1065" s="216"/>
      <c r="AF1065" s="216"/>
      <c r="AG1065" s="216"/>
      <c r="AH1065" s="216"/>
      <c r="AI1065" s="216"/>
      <c r="AJ1065" s="216"/>
      <c r="AK1065" s="216"/>
      <c r="AL1065" s="216"/>
      <c r="AM1065" s="216"/>
      <c r="AN1065" s="216"/>
      <c r="AO1065" s="216"/>
      <c r="AP1065" s="216"/>
      <c r="AQ1065" s="216"/>
      <c r="AR1065" s="216"/>
      <c r="AS1065" s="216"/>
      <c r="AT1065" s="216"/>
      <c r="AU1065" s="216"/>
      <c r="AV1065" s="216"/>
      <c r="AW1065" s="216"/>
      <c r="AX1065" s="216"/>
      <c r="AY1065" s="216"/>
      <c r="AZ1065" s="216"/>
      <c r="BA1065" s="216"/>
      <c r="BB1065" s="216"/>
      <c r="BC1065" s="216"/>
      <c r="BD1065" s="216"/>
      <c r="BE1065" s="216"/>
      <c r="BF1065" s="216"/>
      <c r="BG1065" s="216"/>
      <c r="BH1065" s="216"/>
      <c r="BI1065" s="216"/>
      <c r="BJ1065" s="216"/>
      <c r="BK1065" s="216"/>
      <c r="BL1065" s="216"/>
      <c r="BM1065" s="53"/>
    </row>
    <row r="1066" spans="1:65">
      <c r="A1066" s="29"/>
      <c r="B1066" s="3" t="s">
        <v>268</v>
      </c>
      <c r="C1066" s="28"/>
      <c r="D1066" s="23">
        <v>9.2200000000000004E-2</v>
      </c>
      <c r="E1066" s="23">
        <v>5.9499999999999997E-2</v>
      </c>
      <c r="F1066" s="23">
        <v>6.8278164315156889E-2</v>
      </c>
      <c r="G1066" s="23" t="s">
        <v>663</v>
      </c>
      <c r="H1066" s="23">
        <v>5.6915651483333329E-2</v>
      </c>
      <c r="I1066" s="215"/>
      <c r="J1066" s="216"/>
      <c r="K1066" s="216"/>
      <c r="L1066" s="216"/>
      <c r="M1066" s="216"/>
      <c r="N1066" s="216"/>
      <c r="O1066" s="216"/>
      <c r="P1066" s="216"/>
      <c r="Q1066" s="216"/>
      <c r="R1066" s="216"/>
      <c r="S1066" s="216"/>
      <c r="T1066" s="216"/>
      <c r="U1066" s="216"/>
      <c r="V1066" s="216"/>
      <c r="W1066" s="216"/>
      <c r="X1066" s="216"/>
      <c r="Y1066" s="216"/>
      <c r="Z1066" s="216"/>
      <c r="AA1066" s="216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53"/>
    </row>
    <row r="1067" spans="1:65">
      <c r="A1067" s="29"/>
      <c r="B1067" s="3" t="s">
        <v>269</v>
      </c>
      <c r="C1067" s="28"/>
      <c r="D1067" s="23">
        <v>2.4652924099722276E-3</v>
      </c>
      <c r="E1067" s="23">
        <v>2.1908902300206644E-3</v>
      </c>
      <c r="F1067" s="23">
        <v>1.97747206893386E-3</v>
      </c>
      <c r="G1067" s="23" t="s">
        <v>663</v>
      </c>
      <c r="H1067" s="23">
        <v>1.6660000234601955E-3</v>
      </c>
      <c r="I1067" s="215"/>
      <c r="J1067" s="216"/>
      <c r="K1067" s="216"/>
      <c r="L1067" s="216"/>
      <c r="M1067" s="216"/>
      <c r="N1067" s="216"/>
      <c r="O1067" s="216"/>
      <c r="P1067" s="216"/>
      <c r="Q1067" s="216"/>
      <c r="R1067" s="216"/>
      <c r="S1067" s="216"/>
      <c r="T1067" s="216"/>
      <c r="U1067" s="216"/>
      <c r="V1067" s="216"/>
      <c r="W1067" s="216"/>
      <c r="X1067" s="216"/>
      <c r="Y1067" s="216"/>
      <c r="Z1067" s="216"/>
      <c r="AA1067" s="216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53"/>
    </row>
    <row r="1068" spans="1:65">
      <c r="A1068" s="29"/>
      <c r="B1068" s="3" t="s">
        <v>87</v>
      </c>
      <c r="C1068" s="28"/>
      <c r="D1068" s="13">
        <v>2.6647008574731335E-2</v>
      </c>
      <c r="E1068" s="13">
        <v>3.6514837167011073E-2</v>
      </c>
      <c r="F1068" s="13">
        <v>2.9204225912416414E-2</v>
      </c>
      <c r="G1068" s="13" t="s">
        <v>663</v>
      </c>
      <c r="H1068" s="13">
        <v>2.9508968494410665E-2</v>
      </c>
      <c r="I1068" s="150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9"/>
      <c r="B1069" s="3" t="s">
        <v>270</v>
      </c>
      <c r="C1069" s="28"/>
      <c r="D1069" s="13">
        <v>0.33749725326871749</v>
      </c>
      <c r="E1069" s="13">
        <v>-0.13259050409522932</v>
      </c>
      <c r="F1069" s="13">
        <v>-2.1101685977565343E-2</v>
      </c>
      <c r="G1069" s="13" t="s">
        <v>663</v>
      </c>
      <c r="H1069" s="13">
        <v>-0.18380506319592094</v>
      </c>
      <c r="I1069" s="150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9"/>
      <c r="B1070" s="44" t="s">
        <v>271</v>
      </c>
      <c r="C1070" s="45"/>
      <c r="D1070" s="43">
        <v>2.84</v>
      </c>
      <c r="E1070" s="43">
        <v>0</v>
      </c>
      <c r="F1070" s="43">
        <v>0.67</v>
      </c>
      <c r="G1070" s="43">
        <v>0.87</v>
      </c>
      <c r="H1070" s="43">
        <v>0.31</v>
      </c>
      <c r="I1070" s="150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B1071" s="30"/>
      <c r="C1071" s="20"/>
      <c r="D1071" s="20"/>
      <c r="E1071" s="20"/>
      <c r="F1071" s="20"/>
      <c r="G1071" s="20"/>
      <c r="H1071" s="20"/>
      <c r="BM1071" s="52"/>
    </row>
    <row r="1072" spans="1:65" ht="15">
      <c r="B1072" s="8" t="s">
        <v>636</v>
      </c>
      <c r="BM1072" s="27" t="s">
        <v>67</v>
      </c>
    </row>
    <row r="1073" spans="1:65" ht="15">
      <c r="A1073" s="24" t="s">
        <v>32</v>
      </c>
      <c r="B1073" s="18" t="s">
        <v>115</v>
      </c>
      <c r="C1073" s="15" t="s">
        <v>116</v>
      </c>
      <c r="D1073" s="16" t="s">
        <v>238</v>
      </c>
      <c r="E1073" s="17" t="s">
        <v>238</v>
      </c>
      <c r="F1073" s="17" t="s">
        <v>238</v>
      </c>
      <c r="G1073" s="17" t="s">
        <v>238</v>
      </c>
      <c r="H1073" s="17" t="s">
        <v>238</v>
      </c>
      <c r="I1073" s="17" t="s">
        <v>238</v>
      </c>
      <c r="J1073" s="17" t="s">
        <v>238</v>
      </c>
      <c r="K1073" s="17" t="s">
        <v>238</v>
      </c>
      <c r="L1073" s="17" t="s">
        <v>238</v>
      </c>
      <c r="M1073" s="17" t="s">
        <v>238</v>
      </c>
      <c r="N1073" s="17" t="s">
        <v>238</v>
      </c>
      <c r="O1073" s="17" t="s">
        <v>238</v>
      </c>
      <c r="P1073" s="17" t="s">
        <v>238</v>
      </c>
      <c r="Q1073" s="17" t="s">
        <v>238</v>
      </c>
      <c r="R1073" s="17" t="s">
        <v>238</v>
      </c>
      <c r="S1073" s="17" t="s">
        <v>238</v>
      </c>
      <c r="T1073" s="17" t="s">
        <v>238</v>
      </c>
      <c r="U1073" s="150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239</v>
      </c>
      <c r="C1074" s="9" t="s">
        <v>239</v>
      </c>
      <c r="D1074" s="148" t="s">
        <v>241</v>
      </c>
      <c r="E1074" s="149" t="s">
        <v>242</v>
      </c>
      <c r="F1074" s="149" t="s">
        <v>243</v>
      </c>
      <c r="G1074" s="149" t="s">
        <v>244</v>
      </c>
      <c r="H1074" s="149" t="s">
        <v>246</v>
      </c>
      <c r="I1074" s="149" t="s">
        <v>247</v>
      </c>
      <c r="J1074" s="149" t="s">
        <v>248</v>
      </c>
      <c r="K1074" s="149" t="s">
        <v>249</v>
      </c>
      <c r="L1074" s="149" t="s">
        <v>250</v>
      </c>
      <c r="M1074" s="149" t="s">
        <v>251</v>
      </c>
      <c r="N1074" s="149" t="s">
        <v>252</v>
      </c>
      <c r="O1074" s="149" t="s">
        <v>253</v>
      </c>
      <c r="P1074" s="149" t="s">
        <v>255</v>
      </c>
      <c r="Q1074" s="149" t="s">
        <v>273</v>
      </c>
      <c r="R1074" s="149" t="s">
        <v>256</v>
      </c>
      <c r="S1074" s="149" t="s">
        <v>257</v>
      </c>
      <c r="T1074" s="149" t="s">
        <v>258</v>
      </c>
      <c r="U1074" s="150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316</v>
      </c>
      <c r="E1075" s="11" t="s">
        <v>276</v>
      </c>
      <c r="F1075" s="11" t="s">
        <v>275</v>
      </c>
      <c r="G1075" s="11" t="s">
        <v>275</v>
      </c>
      <c r="H1075" s="11" t="s">
        <v>275</v>
      </c>
      <c r="I1075" s="11" t="s">
        <v>275</v>
      </c>
      <c r="J1075" s="11" t="s">
        <v>276</v>
      </c>
      <c r="K1075" s="11" t="s">
        <v>275</v>
      </c>
      <c r="L1075" s="11" t="s">
        <v>276</v>
      </c>
      <c r="M1075" s="11" t="s">
        <v>275</v>
      </c>
      <c r="N1075" s="11" t="s">
        <v>275</v>
      </c>
      <c r="O1075" s="11" t="s">
        <v>275</v>
      </c>
      <c r="P1075" s="11" t="s">
        <v>275</v>
      </c>
      <c r="Q1075" s="11" t="s">
        <v>275</v>
      </c>
      <c r="R1075" s="11" t="s">
        <v>275</v>
      </c>
      <c r="S1075" s="11" t="s">
        <v>276</v>
      </c>
      <c r="T1075" s="11" t="s">
        <v>275</v>
      </c>
      <c r="U1075" s="150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5" t="s">
        <v>319</v>
      </c>
      <c r="E1076" s="25" t="s">
        <v>317</v>
      </c>
      <c r="F1076" s="25" t="s">
        <v>120</v>
      </c>
      <c r="G1076" s="25" t="s">
        <v>318</v>
      </c>
      <c r="H1076" s="25" t="s">
        <v>317</v>
      </c>
      <c r="I1076" s="25" t="s">
        <v>319</v>
      </c>
      <c r="J1076" s="25" t="s">
        <v>317</v>
      </c>
      <c r="K1076" s="25" t="s">
        <v>317</v>
      </c>
      <c r="L1076" s="25" t="s">
        <v>319</v>
      </c>
      <c r="M1076" s="25" t="s">
        <v>319</v>
      </c>
      <c r="N1076" s="25" t="s">
        <v>317</v>
      </c>
      <c r="O1076" s="25" t="s">
        <v>317</v>
      </c>
      <c r="P1076" s="25" t="s">
        <v>317</v>
      </c>
      <c r="Q1076" s="25" t="s">
        <v>317</v>
      </c>
      <c r="R1076" s="25" t="s">
        <v>317</v>
      </c>
      <c r="S1076" s="25" t="s">
        <v>317</v>
      </c>
      <c r="T1076" s="25" t="s">
        <v>317</v>
      </c>
      <c r="U1076" s="150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3</v>
      </c>
    </row>
    <row r="1077" spans="1:65">
      <c r="A1077" s="29"/>
      <c r="B1077" s="18">
        <v>1</v>
      </c>
      <c r="C1077" s="14">
        <v>1</v>
      </c>
      <c r="D1077" s="144">
        <v>0.4173</v>
      </c>
      <c r="E1077" s="21">
        <v>0.27</v>
      </c>
      <c r="F1077" s="21">
        <v>0.28000000000000003</v>
      </c>
      <c r="G1077" s="21">
        <v>0.27907331331667073</v>
      </c>
      <c r="H1077" s="144">
        <v>0.11</v>
      </c>
      <c r="I1077" s="21">
        <v>0.28999999999999998</v>
      </c>
      <c r="J1077" s="144">
        <v>0.3</v>
      </c>
      <c r="K1077" s="21">
        <v>0.3</v>
      </c>
      <c r="L1077" s="21">
        <v>0.24</v>
      </c>
      <c r="M1077" s="21">
        <v>0.22</v>
      </c>
      <c r="N1077" s="21">
        <v>0.251</v>
      </c>
      <c r="O1077" s="21">
        <v>0.26800000000000002</v>
      </c>
      <c r="P1077" s="21">
        <v>0.29399999999999998</v>
      </c>
      <c r="Q1077" s="21">
        <v>0.23699999999999999</v>
      </c>
      <c r="R1077" s="21">
        <v>0.27193442263333334</v>
      </c>
      <c r="S1077" s="21">
        <v>0.28999999999999998</v>
      </c>
      <c r="T1077" s="21">
        <v>0.23</v>
      </c>
      <c r="U1077" s="150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45">
        <v>0.43319999999999997</v>
      </c>
      <c r="E1078" s="11">
        <v>0.25</v>
      </c>
      <c r="F1078" s="11">
        <v>0.27</v>
      </c>
      <c r="G1078" s="11">
        <v>0.27247546903586561</v>
      </c>
      <c r="H1078" s="145">
        <v>0.11</v>
      </c>
      <c r="I1078" s="11">
        <v>0.28000000000000003</v>
      </c>
      <c r="J1078" s="145">
        <v>0.3</v>
      </c>
      <c r="K1078" s="11">
        <v>0.23</v>
      </c>
      <c r="L1078" s="11">
        <v>0.25</v>
      </c>
      <c r="M1078" s="11">
        <v>0.26</v>
      </c>
      <c r="N1078" s="11">
        <v>0.255</v>
      </c>
      <c r="O1078" s="11">
        <v>0.27400000000000002</v>
      </c>
      <c r="P1078" s="11">
        <v>0.27800000000000002</v>
      </c>
      <c r="Q1078" s="11">
        <v>0.245</v>
      </c>
      <c r="R1078" s="11">
        <v>0.2589811252</v>
      </c>
      <c r="S1078" s="11">
        <v>0.28000000000000003</v>
      </c>
      <c r="T1078" s="11">
        <v>0.22</v>
      </c>
      <c r="U1078" s="150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e">
        <v>#N/A</v>
      </c>
    </row>
    <row r="1079" spans="1:65">
      <c r="A1079" s="29"/>
      <c r="B1079" s="19">
        <v>1</v>
      </c>
      <c r="C1079" s="9">
        <v>3</v>
      </c>
      <c r="D1079" s="145">
        <v>0.4199</v>
      </c>
      <c r="E1079" s="11">
        <v>0.24</v>
      </c>
      <c r="F1079" s="11">
        <v>0.27</v>
      </c>
      <c r="G1079" s="11">
        <v>0.26108211206353937</v>
      </c>
      <c r="H1079" s="145">
        <v>0.11</v>
      </c>
      <c r="I1079" s="11">
        <v>0.28000000000000003</v>
      </c>
      <c r="J1079" s="145">
        <v>0.3</v>
      </c>
      <c r="K1079" s="11">
        <v>0.22</v>
      </c>
      <c r="L1079" s="11">
        <v>0.24</v>
      </c>
      <c r="M1079" s="11">
        <v>0.28000000000000003</v>
      </c>
      <c r="N1079" s="11">
        <v>0.251</v>
      </c>
      <c r="O1079" s="11">
        <v>0.26800000000000002</v>
      </c>
      <c r="P1079" s="11">
        <v>0.30199999999999999</v>
      </c>
      <c r="Q1079" s="11">
        <v>0.24199999999999997</v>
      </c>
      <c r="R1079" s="11">
        <v>0.26650359193333334</v>
      </c>
      <c r="S1079" s="11">
        <v>0.28000000000000003</v>
      </c>
      <c r="T1079" s="11">
        <v>0.23</v>
      </c>
      <c r="U1079" s="150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45">
        <v>0.40439999999999998</v>
      </c>
      <c r="E1080" s="11">
        <v>0.26</v>
      </c>
      <c r="F1080" s="11">
        <v>0.28999999999999998</v>
      </c>
      <c r="G1080" s="11">
        <v>0.27731870440461182</v>
      </c>
      <c r="H1080" s="145">
        <v>0.12</v>
      </c>
      <c r="I1080" s="11">
        <v>0.28000000000000003</v>
      </c>
      <c r="J1080" s="145">
        <v>0.3</v>
      </c>
      <c r="K1080" s="11">
        <v>0.26</v>
      </c>
      <c r="L1080" s="11">
        <v>0.23</v>
      </c>
      <c r="M1080" s="11">
        <v>0.23</v>
      </c>
      <c r="N1080" s="11">
        <v>0.24900000000000003</v>
      </c>
      <c r="O1080" s="11">
        <v>0.26900000000000002</v>
      </c>
      <c r="P1080" s="11">
        <v>0.27700000000000002</v>
      </c>
      <c r="Q1080" s="11">
        <v>0.245</v>
      </c>
      <c r="R1080" s="11">
        <v>0.26451206506666664</v>
      </c>
      <c r="S1080" s="11">
        <v>0.27</v>
      </c>
      <c r="T1080" s="11">
        <v>0.23</v>
      </c>
      <c r="U1080" s="150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0.26046871948008926</v>
      </c>
    </row>
    <row r="1081" spans="1:65">
      <c r="A1081" s="29"/>
      <c r="B1081" s="19">
        <v>1</v>
      </c>
      <c r="C1081" s="9">
        <v>5</v>
      </c>
      <c r="D1081" s="145">
        <v>0.36180000000000001</v>
      </c>
      <c r="E1081" s="11">
        <v>0.23</v>
      </c>
      <c r="F1081" s="11">
        <v>0.28000000000000003</v>
      </c>
      <c r="G1081" s="11">
        <v>0.25908697424708116</v>
      </c>
      <c r="H1081" s="145">
        <v>0.12</v>
      </c>
      <c r="I1081" s="11">
        <v>0.27</v>
      </c>
      <c r="J1081" s="145">
        <v>0.3</v>
      </c>
      <c r="K1081" s="11">
        <v>0.26</v>
      </c>
      <c r="L1081" s="11">
        <v>0.25</v>
      </c>
      <c r="M1081" s="11">
        <v>0.24</v>
      </c>
      <c r="N1081" s="11">
        <v>0.24699999999999997</v>
      </c>
      <c r="O1081" s="11">
        <v>0.26700000000000002</v>
      </c>
      <c r="P1081" s="11">
        <v>0.29599999999999999</v>
      </c>
      <c r="Q1081" s="11">
        <v>0.252</v>
      </c>
      <c r="R1081" s="11">
        <v>0.27514202673333338</v>
      </c>
      <c r="S1081" s="11">
        <v>0.25</v>
      </c>
      <c r="T1081" s="11">
        <v>0.23</v>
      </c>
      <c r="U1081" s="150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178</v>
      </c>
    </row>
    <row r="1082" spans="1:65">
      <c r="A1082" s="29"/>
      <c r="B1082" s="19">
        <v>1</v>
      </c>
      <c r="C1082" s="9">
        <v>6</v>
      </c>
      <c r="D1082" s="145">
        <v>0.37030000000000002</v>
      </c>
      <c r="E1082" s="11">
        <v>0.25</v>
      </c>
      <c r="F1082" s="11">
        <v>0.27</v>
      </c>
      <c r="G1082" s="11">
        <v>0.27596496939305898</v>
      </c>
      <c r="H1082" s="145">
        <v>0.11</v>
      </c>
      <c r="I1082" s="11">
        <v>0.28999999999999998</v>
      </c>
      <c r="J1082" s="145">
        <v>0.3</v>
      </c>
      <c r="K1082" s="11">
        <v>0.28000000000000003</v>
      </c>
      <c r="L1082" s="11">
        <v>0.24</v>
      </c>
      <c r="M1082" s="11">
        <v>0.22</v>
      </c>
      <c r="N1082" s="11">
        <v>0.25800000000000001</v>
      </c>
      <c r="O1082" s="11">
        <v>0.27</v>
      </c>
      <c r="P1082" s="11">
        <v>0.29499999999999998</v>
      </c>
      <c r="Q1082" s="11">
        <v>0.24</v>
      </c>
      <c r="R1082" s="11">
        <v>0.26729766230000002</v>
      </c>
      <c r="S1082" s="11">
        <v>0.28000000000000003</v>
      </c>
      <c r="T1082" s="11">
        <v>0.23</v>
      </c>
      <c r="U1082" s="150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9"/>
      <c r="B1083" s="20" t="s">
        <v>267</v>
      </c>
      <c r="C1083" s="12"/>
      <c r="D1083" s="22">
        <v>0.40114999999999995</v>
      </c>
      <c r="E1083" s="22">
        <v>0.25</v>
      </c>
      <c r="F1083" s="22">
        <v>0.27666666666666667</v>
      </c>
      <c r="G1083" s="22">
        <v>0.27083359041013794</v>
      </c>
      <c r="H1083" s="22">
        <v>0.11333333333333334</v>
      </c>
      <c r="I1083" s="22">
        <v>0.28166666666666668</v>
      </c>
      <c r="J1083" s="22">
        <v>0.3</v>
      </c>
      <c r="K1083" s="22">
        <v>0.25833333333333336</v>
      </c>
      <c r="L1083" s="22">
        <v>0.24166666666666667</v>
      </c>
      <c r="M1083" s="22">
        <v>0.24166666666666667</v>
      </c>
      <c r="N1083" s="22">
        <v>0.2518333333333333</v>
      </c>
      <c r="O1083" s="22">
        <v>0.26933333333333337</v>
      </c>
      <c r="P1083" s="22">
        <v>0.29033333333333339</v>
      </c>
      <c r="Q1083" s="22">
        <v>0.24350000000000002</v>
      </c>
      <c r="R1083" s="22">
        <v>0.26739514897777777</v>
      </c>
      <c r="S1083" s="22">
        <v>0.27500000000000002</v>
      </c>
      <c r="T1083" s="22">
        <v>0.22833333333333336</v>
      </c>
      <c r="U1083" s="150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9"/>
      <c r="B1084" s="3" t="s">
        <v>268</v>
      </c>
      <c r="C1084" s="28"/>
      <c r="D1084" s="11">
        <v>0.41084999999999999</v>
      </c>
      <c r="E1084" s="11">
        <v>0.25</v>
      </c>
      <c r="F1084" s="11">
        <v>0.27500000000000002</v>
      </c>
      <c r="G1084" s="11">
        <v>0.27422021921446227</v>
      </c>
      <c r="H1084" s="11">
        <v>0.11</v>
      </c>
      <c r="I1084" s="11">
        <v>0.28000000000000003</v>
      </c>
      <c r="J1084" s="11">
        <v>0.3</v>
      </c>
      <c r="K1084" s="11">
        <v>0.26</v>
      </c>
      <c r="L1084" s="11">
        <v>0.24</v>
      </c>
      <c r="M1084" s="11">
        <v>0.23499999999999999</v>
      </c>
      <c r="N1084" s="11">
        <v>0.251</v>
      </c>
      <c r="O1084" s="11">
        <v>0.26850000000000002</v>
      </c>
      <c r="P1084" s="11">
        <v>0.29449999999999998</v>
      </c>
      <c r="Q1084" s="11">
        <v>0.24349999999999999</v>
      </c>
      <c r="R1084" s="11">
        <v>0.26690062711666668</v>
      </c>
      <c r="S1084" s="11">
        <v>0.28000000000000003</v>
      </c>
      <c r="T1084" s="11">
        <v>0.23</v>
      </c>
      <c r="U1084" s="150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9"/>
      <c r="B1085" s="3" t="s">
        <v>269</v>
      </c>
      <c r="C1085" s="28"/>
      <c r="D1085" s="23">
        <v>2.8810744523528008E-2</v>
      </c>
      <c r="E1085" s="23">
        <v>1.4142135623730956E-2</v>
      </c>
      <c r="F1085" s="23">
        <v>8.1649658092772491E-3</v>
      </c>
      <c r="G1085" s="23">
        <v>8.6261332474303308E-3</v>
      </c>
      <c r="H1085" s="23">
        <v>5.1639777949432199E-3</v>
      </c>
      <c r="I1085" s="23">
        <v>7.5277265270907922E-3</v>
      </c>
      <c r="J1085" s="23">
        <v>0</v>
      </c>
      <c r="K1085" s="23">
        <v>2.9944392908634293E-2</v>
      </c>
      <c r="L1085" s="23">
        <v>7.5277265270908078E-3</v>
      </c>
      <c r="M1085" s="23">
        <v>2.4013884872437177E-2</v>
      </c>
      <c r="N1085" s="23">
        <v>4.0207793606049456E-3</v>
      </c>
      <c r="O1085" s="23">
        <v>2.5033311140691471E-3</v>
      </c>
      <c r="P1085" s="23">
        <v>1.0327955589886428E-2</v>
      </c>
      <c r="Q1085" s="23">
        <v>5.1672042731055311E-3</v>
      </c>
      <c r="R1085" s="23">
        <v>5.6662415562152551E-3</v>
      </c>
      <c r="S1085" s="23">
        <v>1.3784048752090222E-2</v>
      </c>
      <c r="T1085" s="23">
        <v>4.0824829046386332E-3</v>
      </c>
      <c r="U1085" s="215"/>
      <c r="V1085" s="216"/>
      <c r="W1085" s="216"/>
      <c r="X1085" s="216"/>
      <c r="Y1085" s="216"/>
      <c r="Z1085" s="216"/>
      <c r="AA1085" s="216"/>
      <c r="AB1085" s="216"/>
      <c r="AC1085" s="216"/>
      <c r="AD1085" s="216"/>
      <c r="AE1085" s="216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16"/>
      <c r="AT1085" s="216"/>
      <c r="AU1085" s="216"/>
      <c r="AV1085" s="216"/>
      <c r="AW1085" s="216"/>
      <c r="AX1085" s="216"/>
      <c r="AY1085" s="216"/>
      <c r="AZ1085" s="216"/>
      <c r="BA1085" s="216"/>
      <c r="BB1085" s="216"/>
      <c r="BC1085" s="216"/>
      <c r="BD1085" s="216"/>
      <c r="BE1085" s="216"/>
      <c r="BF1085" s="216"/>
      <c r="BG1085" s="216"/>
      <c r="BH1085" s="216"/>
      <c r="BI1085" s="216"/>
      <c r="BJ1085" s="216"/>
      <c r="BK1085" s="216"/>
      <c r="BL1085" s="216"/>
      <c r="BM1085" s="53"/>
    </row>
    <row r="1086" spans="1:65">
      <c r="A1086" s="29"/>
      <c r="B1086" s="3" t="s">
        <v>87</v>
      </c>
      <c r="C1086" s="28"/>
      <c r="D1086" s="13">
        <v>7.1820377722866785E-2</v>
      </c>
      <c r="E1086" s="13">
        <v>5.6568542494923824E-2</v>
      </c>
      <c r="F1086" s="13">
        <v>2.9511924611845479E-2</v>
      </c>
      <c r="G1086" s="13">
        <v>3.1850307911833652E-2</v>
      </c>
      <c r="H1086" s="13">
        <v>4.5564509955381347E-2</v>
      </c>
      <c r="I1086" s="13">
        <v>2.6725656309198077E-2</v>
      </c>
      <c r="J1086" s="13">
        <v>0</v>
      </c>
      <c r="K1086" s="13">
        <v>0.11591377900116499</v>
      </c>
      <c r="L1086" s="13">
        <v>3.1149213215548172E-2</v>
      </c>
      <c r="M1086" s="13">
        <v>9.9367799472153837E-2</v>
      </c>
      <c r="N1086" s="13">
        <v>1.5966033198960738E-2</v>
      </c>
      <c r="O1086" s="13">
        <v>9.2945462156032669E-3</v>
      </c>
      <c r="P1086" s="13">
        <v>3.5572751744729368E-2</v>
      </c>
      <c r="Q1086" s="13">
        <v>2.1220551429591502E-2</v>
      </c>
      <c r="R1086" s="13">
        <v>2.1190517396731664E-2</v>
      </c>
      <c r="S1086" s="13">
        <v>5.0123813643964441E-2</v>
      </c>
      <c r="T1086" s="13">
        <v>1.7879487173599853E-2</v>
      </c>
      <c r="U1086" s="150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9"/>
      <c r="B1087" s="3" t="s">
        <v>270</v>
      </c>
      <c r="C1087" s="28"/>
      <c r="D1087" s="13">
        <v>0.5401081588634471</v>
      </c>
      <c r="E1087" s="13">
        <v>-4.0191849144056269E-2</v>
      </c>
      <c r="F1087" s="13">
        <v>6.2187686947244414E-2</v>
      </c>
      <c r="G1087" s="13">
        <v>3.9793150404922262E-2</v>
      </c>
      <c r="H1087" s="13">
        <v>-0.56488697161197221</v>
      </c>
      <c r="I1087" s="13">
        <v>8.138384996436332E-2</v>
      </c>
      <c r="J1087" s="13">
        <v>0.15176978102713234</v>
      </c>
      <c r="K1087" s="13">
        <v>-8.1982441155247221E-3</v>
      </c>
      <c r="L1087" s="13">
        <v>-7.2185454172587704E-2</v>
      </c>
      <c r="M1087" s="13">
        <v>-7.2185454172587704E-2</v>
      </c>
      <c r="N1087" s="13">
        <v>-3.3153256037779522E-2</v>
      </c>
      <c r="O1087" s="13">
        <v>3.4033314522136759E-2</v>
      </c>
      <c r="P1087" s="13">
        <v>0.11465719919403616</v>
      </c>
      <c r="Q1087" s="13">
        <v>-6.5146861066310735E-2</v>
      </c>
      <c r="R1087" s="13">
        <v>2.6592173952841858E-2</v>
      </c>
      <c r="S1087" s="13">
        <v>5.578896594153826E-2</v>
      </c>
      <c r="T1087" s="13">
        <v>-0.12337522221823793</v>
      </c>
      <c r="U1087" s="150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9"/>
      <c r="B1088" s="44" t="s">
        <v>271</v>
      </c>
      <c r="C1088" s="45"/>
      <c r="D1088" s="43">
        <v>5.72</v>
      </c>
      <c r="E1088" s="43">
        <v>0.53</v>
      </c>
      <c r="F1088" s="43">
        <v>0.56999999999999995</v>
      </c>
      <c r="G1088" s="43">
        <v>0.33</v>
      </c>
      <c r="H1088" s="43">
        <v>6.18</v>
      </c>
      <c r="I1088" s="43">
        <v>0.78</v>
      </c>
      <c r="J1088" s="43" t="s">
        <v>272</v>
      </c>
      <c r="K1088" s="43">
        <v>0.19</v>
      </c>
      <c r="L1088" s="43">
        <v>0.88</v>
      </c>
      <c r="M1088" s="43">
        <v>0.88</v>
      </c>
      <c r="N1088" s="43">
        <v>0.46</v>
      </c>
      <c r="O1088" s="43">
        <v>0.27</v>
      </c>
      <c r="P1088" s="43">
        <v>1.1399999999999999</v>
      </c>
      <c r="Q1088" s="43">
        <v>0.8</v>
      </c>
      <c r="R1088" s="43">
        <v>0.19</v>
      </c>
      <c r="S1088" s="43">
        <v>0.5</v>
      </c>
      <c r="T1088" s="43">
        <v>1.43</v>
      </c>
      <c r="U1088" s="150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B1089" s="30" t="s">
        <v>304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BM1089" s="52"/>
    </row>
    <row r="1090" spans="1:65">
      <c r="BM1090" s="52"/>
    </row>
    <row r="1091" spans="1:65" ht="15">
      <c r="B1091" s="8" t="s">
        <v>637</v>
      </c>
      <c r="BM1091" s="27" t="s">
        <v>67</v>
      </c>
    </row>
    <row r="1092" spans="1:65" ht="15">
      <c r="A1092" s="24" t="s">
        <v>66</v>
      </c>
      <c r="B1092" s="18" t="s">
        <v>115</v>
      </c>
      <c r="C1092" s="15" t="s">
        <v>116</v>
      </c>
      <c r="D1092" s="16" t="s">
        <v>238</v>
      </c>
      <c r="E1092" s="17" t="s">
        <v>238</v>
      </c>
      <c r="F1092" s="17" t="s">
        <v>238</v>
      </c>
      <c r="G1092" s="17" t="s">
        <v>238</v>
      </c>
      <c r="H1092" s="17" t="s">
        <v>238</v>
      </c>
      <c r="I1092" s="17" t="s">
        <v>238</v>
      </c>
      <c r="J1092" s="17" t="s">
        <v>238</v>
      </c>
      <c r="K1092" s="17" t="s">
        <v>238</v>
      </c>
      <c r="L1092" s="17" t="s">
        <v>238</v>
      </c>
      <c r="M1092" s="17" t="s">
        <v>238</v>
      </c>
      <c r="N1092" s="17" t="s">
        <v>238</v>
      </c>
      <c r="O1092" s="17" t="s">
        <v>238</v>
      </c>
      <c r="P1092" s="17" t="s">
        <v>238</v>
      </c>
      <c r="Q1092" s="17" t="s">
        <v>238</v>
      </c>
      <c r="R1092" s="17" t="s">
        <v>238</v>
      </c>
      <c r="S1092" s="17" t="s">
        <v>238</v>
      </c>
      <c r="T1092" s="150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239</v>
      </c>
      <c r="C1093" s="9" t="s">
        <v>239</v>
      </c>
      <c r="D1093" s="148" t="s">
        <v>243</v>
      </c>
      <c r="E1093" s="149" t="s">
        <v>244</v>
      </c>
      <c r="F1093" s="149" t="s">
        <v>245</v>
      </c>
      <c r="G1093" s="149" t="s">
        <v>246</v>
      </c>
      <c r="H1093" s="149" t="s">
        <v>247</v>
      </c>
      <c r="I1093" s="149" t="s">
        <v>248</v>
      </c>
      <c r="J1093" s="149" t="s">
        <v>249</v>
      </c>
      <c r="K1093" s="149" t="s">
        <v>250</v>
      </c>
      <c r="L1093" s="149" t="s">
        <v>251</v>
      </c>
      <c r="M1093" s="149" t="s">
        <v>252</v>
      </c>
      <c r="N1093" s="149" t="s">
        <v>253</v>
      </c>
      <c r="O1093" s="149" t="s">
        <v>255</v>
      </c>
      <c r="P1093" s="149" t="s">
        <v>273</v>
      </c>
      <c r="Q1093" s="149" t="s">
        <v>256</v>
      </c>
      <c r="R1093" s="149" t="s">
        <v>257</v>
      </c>
      <c r="S1093" s="149" t="s">
        <v>258</v>
      </c>
      <c r="T1093" s="150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275</v>
      </c>
      <c r="E1094" s="11" t="s">
        <v>275</v>
      </c>
      <c r="F1094" s="11" t="s">
        <v>316</v>
      </c>
      <c r="G1094" s="11" t="s">
        <v>275</v>
      </c>
      <c r="H1094" s="11" t="s">
        <v>316</v>
      </c>
      <c r="I1094" s="11" t="s">
        <v>276</v>
      </c>
      <c r="J1094" s="11" t="s">
        <v>316</v>
      </c>
      <c r="K1094" s="11" t="s">
        <v>276</v>
      </c>
      <c r="L1094" s="11" t="s">
        <v>275</v>
      </c>
      <c r="M1094" s="11" t="s">
        <v>275</v>
      </c>
      <c r="N1094" s="11" t="s">
        <v>275</v>
      </c>
      <c r="O1094" s="11" t="s">
        <v>275</v>
      </c>
      <c r="P1094" s="11" t="s">
        <v>275</v>
      </c>
      <c r="Q1094" s="11" t="s">
        <v>275</v>
      </c>
      <c r="R1094" s="11" t="s">
        <v>276</v>
      </c>
      <c r="S1094" s="11" t="s">
        <v>275</v>
      </c>
      <c r="T1094" s="150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/>
      <c r="C1095" s="9"/>
      <c r="D1095" s="25" t="s">
        <v>120</v>
      </c>
      <c r="E1095" s="25" t="s">
        <v>318</v>
      </c>
      <c r="F1095" s="25" t="s">
        <v>317</v>
      </c>
      <c r="G1095" s="25" t="s">
        <v>317</v>
      </c>
      <c r="H1095" s="25" t="s">
        <v>319</v>
      </c>
      <c r="I1095" s="25" t="s">
        <v>317</v>
      </c>
      <c r="J1095" s="25" t="s">
        <v>317</v>
      </c>
      <c r="K1095" s="25" t="s">
        <v>319</v>
      </c>
      <c r="L1095" s="25" t="s">
        <v>319</v>
      </c>
      <c r="M1095" s="25" t="s">
        <v>317</v>
      </c>
      <c r="N1095" s="25" t="s">
        <v>317</v>
      </c>
      <c r="O1095" s="25" t="s">
        <v>317</v>
      </c>
      <c r="P1095" s="25" t="s">
        <v>317</v>
      </c>
      <c r="Q1095" s="25" t="s">
        <v>317</v>
      </c>
      <c r="R1095" s="25" t="s">
        <v>317</v>
      </c>
      <c r="S1095" s="25" t="s">
        <v>317</v>
      </c>
      <c r="T1095" s="150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</v>
      </c>
    </row>
    <row r="1096" spans="1:65">
      <c r="A1096" s="29"/>
      <c r="B1096" s="18">
        <v>1</v>
      </c>
      <c r="C1096" s="14">
        <v>1</v>
      </c>
      <c r="D1096" s="203">
        <v>44</v>
      </c>
      <c r="E1096" s="203">
        <v>42.774556958557866</v>
      </c>
      <c r="F1096" s="203">
        <v>44</v>
      </c>
      <c r="G1096" s="203">
        <v>40</v>
      </c>
      <c r="H1096" s="203">
        <v>45</v>
      </c>
      <c r="I1096" s="204">
        <v>51</v>
      </c>
      <c r="J1096" s="204">
        <v>32</v>
      </c>
      <c r="K1096" s="204">
        <v>33.33</v>
      </c>
      <c r="L1096" s="204">
        <v>1626</v>
      </c>
      <c r="M1096" s="203">
        <v>41.5</v>
      </c>
      <c r="N1096" s="203">
        <v>39.4</v>
      </c>
      <c r="O1096" s="203">
        <v>48.6</v>
      </c>
      <c r="P1096" s="203">
        <v>42.4</v>
      </c>
      <c r="Q1096" s="203">
        <v>42.968294286700001</v>
      </c>
      <c r="R1096" s="203">
        <v>41</v>
      </c>
      <c r="S1096" s="204">
        <v>32</v>
      </c>
      <c r="T1096" s="205"/>
      <c r="U1096" s="206"/>
      <c r="V1096" s="206"/>
      <c r="W1096" s="206"/>
      <c r="X1096" s="206"/>
      <c r="Y1096" s="206"/>
      <c r="Z1096" s="206"/>
      <c r="AA1096" s="206"/>
      <c r="AB1096" s="206"/>
      <c r="AC1096" s="206"/>
      <c r="AD1096" s="206"/>
      <c r="AE1096" s="206"/>
      <c r="AF1096" s="206"/>
      <c r="AG1096" s="206"/>
      <c r="AH1096" s="206"/>
      <c r="AI1096" s="206"/>
      <c r="AJ1096" s="206"/>
      <c r="AK1096" s="206"/>
      <c r="AL1096" s="206"/>
      <c r="AM1096" s="206"/>
      <c r="AN1096" s="206"/>
      <c r="AO1096" s="206"/>
      <c r="AP1096" s="206"/>
      <c r="AQ1096" s="206"/>
      <c r="AR1096" s="206"/>
      <c r="AS1096" s="206"/>
      <c r="AT1096" s="206"/>
      <c r="AU1096" s="206"/>
      <c r="AV1096" s="206"/>
      <c r="AW1096" s="206"/>
      <c r="AX1096" s="206"/>
      <c r="AY1096" s="206"/>
      <c r="AZ1096" s="206"/>
      <c r="BA1096" s="206"/>
      <c r="BB1096" s="206"/>
      <c r="BC1096" s="206"/>
      <c r="BD1096" s="206"/>
      <c r="BE1096" s="206"/>
      <c r="BF1096" s="206"/>
      <c r="BG1096" s="206"/>
      <c r="BH1096" s="206"/>
      <c r="BI1096" s="206"/>
      <c r="BJ1096" s="206"/>
      <c r="BK1096" s="206"/>
      <c r="BL1096" s="206"/>
      <c r="BM1096" s="207">
        <v>1</v>
      </c>
    </row>
    <row r="1097" spans="1:65">
      <c r="A1097" s="29"/>
      <c r="B1097" s="19">
        <v>1</v>
      </c>
      <c r="C1097" s="9">
        <v>2</v>
      </c>
      <c r="D1097" s="209">
        <v>43</v>
      </c>
      <c r="E1097" s="209">
        <v>42.307273123499741</v>
      </c>
      <c r="F1097" s="209">
        <v>44</v>
      </c>
      <c r="G1097" s="209">
        <v>39</v>
      </c>
      <c r="H1097" s="209">
        <v>46</v>
      </c>
      <c r="I1097" s="210">
        <v>55</v>
      </c>
      <c r="J1097" s="210">
        <v>34</v>
      </c>
      <c r="K1097" s="210">
        <v>33.450000000000003</v>
      </c>
      <c r="L1097" s="210">
        <v>1664</v>
      </c>
      <c r="M1097" s="209">
        <v>43.2</v>
      </c>
      <c r="N1097" s="209">
        <v>38.4</v>
      </c>
      <c r="O1097" s="209">
        <v>46.3</v>
      </c>
      <c r="P1097" s="209">
        <v>42.9</v>
      </c>
      <c r="Q1097" s="209">
        <v>41.604443744533334</v>
      </c>
      <c r="R1097" s="209">
        <v>43</v>
      </c>
      <c r="S1097" s="210">
        <v>31.7</v>
      </c>
      <c r="T1097" s="205"/>
      <c r="U1097" s="206"/>
      <c r="V1097" s="206"/>
      <c r="W1097" s="206"/>
      <c r="X1097" s="206"/>
      <c r="Y1097" s="206"/>
      <c r="Z1097" s="206"/>
      <c r="AA1097" s="206"/>
      <c r="AB1097" s="206"/>
      <c r="AC1097" s="206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06"/>
      <c r="AT1097" s="206"/>
      <c r="AU1097" s="206"/>
      <c r="AV1097" s="206"/>
      <c r="AW1097" s="206"/>
      <c r="AX1097" s="206"/>
      <c r="AY1097" s="206"/>
      <c r="AZ1097" s="206"/>
      <c r="BA1097" s="206"/>
      <c r="BB1097" s="206"/>
      <c r="BC1097" s="206"/>
      <c r="BD1097" s="206"/>
      <c r="BE1097" s="206"/>
      <c r="BF1097" s="206"/>
      <c r="BG1097" s="206"/>
      <c r="BH1097" s="206"/>
      <c r="BI1097" s="206"/>
      <c r="BJ1097" s="206"/>
      <c r="BK1097" s="206"/>
      <c r="BL1097" s="206"/>
      <c r="BM1097" s="207" t="e">
        <v>#N/A</v>
      </c>
    </row>
    <row r="1098" spans="1:65">
      <c r="A1098" s="29"/>
      <c r="B1098" s="19">
        <v>1</v>
      </c>
      <c r="C1098" s="9">
        <v>3</v>
      </c>
      <c r="D1098" s="209">
        <v>44</v>
      </c>
      <c r="E1098" s="209">
        <v>43.585358227658702</v>
      </c>
      <c r="F1098" s="209">
        <v>44</v>
      </c>
      <c r="G1098" s="209">
        <v>41</v>
      </c>
      <c r="H1098" s="209">
        <v>45</v>
      </c>
      <c r="I1098" s="210">
        <v>52</v>
      </c>
      <c r="J1098" s="210">
        <v>31</v>
      </c>
      <c r="K1098" s="210">
        <v>31.859999999999996</v>
      </c>
      <c r="L1098" s="210">
        <v>1665</v>
      </c>
      <c r="M1098" s="209">
        <v>41.7</v>
      </c>
      <c r="N1098" s="209">
        <v>38.6</v>
      </c>
      <c r="O1098" s="209">
        <v>49.2</v>
      </c>
      <c r="P1098" s="209">
        <v>43.2</v>
      </c>
      <c r="Q1098" s="209">
        <v>42.628224523799993</v>
      </c>
      <c r="R1098" s="209">
        <v>42</v>
      </c>
      <c r="S1098" s="210">
        <v>31.7</v>
      </c>
      <c r="T1098" s="205"/>
      <c r="U1098" s="206"/>
      <c r="V1098" s="206"/>
      <c r="W1098" s="206"/>
      <c r="X1098" s="206"/>
      <c r="Y1098" s="206"/>
      <c r="Z1098" s="206"/>
      <c r="AA1098" s="206"/>
      <c r="AB1098" s="206"/>
      <c r="AC1098" s="206"/>
      <c r="AD1098" s="206"/>
      <c r="AE1098" s="206"/>
      <c r="AF1098" s="206"/>
      <c r="AG1098" s="206"/>
      <c r="AH1098" s="206"/>
      <c r="AI1098" s="206"/>
      <c r="AJ1098" s="206"/>
      <c r="AK1098" s="206"/>
      <c r="AL1098" s="206"/>
      <c r="AM1098" s="206"/>
      <c r="AN1098" s="206"/>
      <c r="AO1098" s="206"/>
      <c r="AP1098" s="206"/>
      <c r="AQ1098" s="206"/>
      <c r="AR1098" s="206"/>
      <c r="AS1098" s="206"/>
      <c r="AT1098" s="206"/>
      <c r="AU1098" s="206"/>
      <c r="AV1098" s="206"/>
      <c r="AW1098" s="206"/>
      <c r="AX1098" s="206"/>
      <c r="AY1098" s="206"/>
      <c r="AZ1098" s="206"/>
      <c r="BA1098" s="206"/>
      <c r="BB1098" s="206"/>
      <c r="BC1098" s="206"/>
      <c r="BD1098" s="206"/>
      <c r="BE1098" s="206"/>
      <c r="BF1098" s="206"/>
      <c r="BG1098" s="206"/>
      <c r="BH1098" s="206"/>
      <c r="BI1098" s="206"/>
      <c r="BJ1098" s="206"/>
      <c r="BK1098" s="206"/>
      <c r="BL1098" s="206"/>
      <c r="BM1098" s="207">
        <v>16</v>
      </c>
    </row>
    <row r="1099" spans="1:65">
      <c r="A1099" s="29"/>
      <c r="B1099" s="19">
        <v>1</v>
      </c>
      <c r="C1099" s="9">
        <v>4</v>
      </c>
      <c r="D1099" s="209">
        <v>47</v>
      </c>
      <c r="E1099" s="209">
        <v>43.091558118306637</v>
      </c>
      <c r="F1099" s="209">
        <v>45</v>
      </c>
      <c r="G1099" s="209">
        <v>40</v>
      </c>
      <c r="H1099" s="209">
        <v>45</v>
      </c>
      <c r="I1099" s="210">
        <v>56</v>
      </c>
      <c r="J1099" s="210">
        <v>32</v>
      </c>
      <c r="K1099" s="210">
        <v>31.019999999999996</v>
      </c>
      <c r="L1099" s="210">
        <v>1663</v>
      </c>
      <c r="M1099" s="209">
        <v>41.8</v>
      </c>
      <c r="N1099" s="209">
        <v>39</v>
      </c>
      <c r="O1099" s="209">
        <v>47.7</v>
      </c>
      <c r="P1099" s="209">
        <v>42.7</v>
      </c>
      <c r="Q1099" s="209">
        <v>41.997128613299999</v>
      </c>
      <c r="R1099" s="209">
        <v>40</v>
      </c>
      <c r="S1099" s="210">
        <v>32</v>
      </c>
      <c r="T1099" s="205"/>
      <c r="U1099" s="206"/>
      <c r="V1099" s="206"/>
      <c r="W1099" s="206"/>
      <c r="X1099" s="206"/>
      <c r="Y1099" s="206"/>
      <c r="Z1099" s="206"/>
      <c r="AA1099" s="206"/>
      <c r="AB1099" s="206"/>
      <c r="AC1099" s="206"/>
      <c r="AD1099" s="206"/>
      <c r="AE1099" s="206"/>
      <c r="AF1099" s="206"/>
      <c r="AG1099" s="206"/>
      <c r="AH1099" s="206"/>
      <c r="AI1099" s="206"/>
      <c r="AJ1099" s="206"/>
      <c r="AK1099" s="206"/>
      <c r="AL1099" s="206"/>
      <c r="AM1099" s="206"/>
      <c r="AN1099" s="206"/>
      <c r="AO1099" s="206"/>
      <c r="AP1099" s="206"/>
      <c r="AQ1099" s="206"/>
      <c r="AR1099" s="206"/>
      <c r="AS1099" s="206"/>
      <c r="AT1099" s="206"/>
      <c r="AU1099" s="206"/>
      <c r="AV1099" s="206"/>
      <c r="AW1099" s="206"/>
      <c r="AX1099" s="206"/>
      <c r="AY1099" s="206"/>
      <c r="AZ1099" s="206"/>
      <c r="BA1099" s="206"/>
      <c r="BB1099" s="206"/>
      <c r="BC1099" s="206"/>
      <c r="BD1099" s="206"/>
      <c r="BE1099" s="206"/>
      <c r="BF1099" s="206"/>
      <c r="BG1099" s="206"/>
      <c r="BH1099" s="206"/>
      <c r="BI1099" s="206"/>
      <c r="BJ1099" s="206"/>
      <c r="BK1099" s="206"/>
      <c r="BL1099" s="206"/>
      <c r="BM1099" s="207">
        <v>42.822605197445185</v>
      </c>
    </row>
    <row r="1100" spans="1:65">
      <c r="A1100" s="29"/>
      <c r="B1100" s="19">
        <v>1</v>
      </c>
      <c r="C1100" s="9">
        <v>5</v>
      </c>
      <c r="D1100" s="209">
        <v>43</v>
      </c>
      <c r="E1100" s="209">
        <v>43.917458500887832</v>
      </c>
      <c r="F1100" s="209">
        <v>44</v>
      </c>
      <c r="G1100" s="209">
        <v>41</v>
      </c>
      <c r="H1100" s="209">
        <v>43</v>
      </c>
      <c r="I1100" s="210">
        <v>56</v>
      </c>
      <c r="J1100" s="210">
        <v>31</v>
      </c>
      <c r="K1100" s="210">
        <v>33.19</v>
      </c>
      <c r="L1100" s="210">
        <v>1668</v>
      </c>
      <c r="M1100" s="209">
        <v>41.1</v>
      </c>
      <c r="N1100" s="209">
        <v>39</v>
      </c>
      <c r="O1100" s="209">
        <v>49.4</v>
      </c>
      <c r="P1100" s="209">
        <v>44.1</v>
      </c>
      <c r="Q1100" s="209">
        <v>40.706278587500002</v>
      </c>
      <c r="R1100" s="209">
        <v>41</v>
      </c>
      <c r="S1100" s="210">
        <v>31.2</v>
      </c>
      <c r="T1100" s="205"/>
      <c r="U1100" s="206"/>
      <c r="V1100" s="206"/>
      <c r="W1100" s="206"/>
      <c r="X1100" s="206"/>
      <c r="Y1100" s="206"/>
      <c r="Z1100" s="206"/>
      <c r="AA1100" s="206"/>
      <c r="AB1100" s="206"/>
      <c r="AC1100" s="206"/>
      <c r="AD1100" s="206"/>
      <c r="AE1100" s="206"/>
      <c r="AF1100" s="206"/>
      <c r="AG1100" s="206"/>
      <c r="AH1100" s="206"/>
      <c r="AI1100" s="206"/>
      <c r="AJ1100" s="206"/>
      <c r="AK1100" s="206"/>
      <c r="AL1100" s="206"/>
      <c r="AM1100" s="206"/>
      <c r="AN1100" s="206"/>
      <c r="AO1100" s="206"/>
      <c r="AP1100" s="206"/>
      <c r="AQ1100" s="206"/>
      <c r="AR1100" s="206"/>
      <c r="AS1100" s="206"/>
      <c r="AT1100" s="206"/>
      <c r="AU1100" s="206"/>
      <c r="AV1100" s="206"/>
      <c r="AW1100" s="206"/>
      <c r="AX1100" s="206"/>
      <c r="AY1100" s="206"/>
      <c r="AZ1100" s="206"/>
      <c r="BA1100" s="206"/>
      <c r="BB1100" s="206"/>
      <c r="BC1100" s="206"/>
      <c r="BD1100" s="206"/>
      <c r="BE1100" s="206"/>
      <c r="BF1100" s="206"/>
      <c r="BG1100" s="206"/>
      <c r="BH1100" s="206"/>
      <c r="BI1100" s="206"/>
      <c r="BJ1100" s="206"/>
      <c r="BK1100" s="206"/>
      <c r="BL1100" s="206"/>
      <c r="BM1100" s="207">
        <v>179</v>
      </c>
    </row>
    <row r="1101" spans="1:65">
      <c r="A1101" s="29"/>
      <c r="B1101" s="19">
        <v>1</v>
      </c>
      <c r="C1101" s="9">
        <v>6</v>
      </c>
      <c r="D1101" s="209">
        <v>44</v>
      </c>
      <c r="E1101" s="209">
        <v>42.036282716537968</v>
      </c>
      <c r="F1101" s="209">
        <v>44</v>
      </c>
      <c r="G1101" s="209">
        <v>39</v>
      </c>
      <c r="H1101" s="209">
        <v>44</v>
      </c>
      <c r="I1101" s="210">
        <v>53</v>
      </c>
      <c r="J1101" s="210">
        <v>35</v>
      </c>
      <c r="K1101" s="210">
        <v>32.380000000000003</v>
      </c>
      <c r="L1101" s="210">
        <v>1670</v>
      </c>
      <c r="M1101" s="209">
        <v>41.9</v>
      </c>
      <c r="N1101" s="209">
        <v>38.200000000000003</v>
      </c>
      <c r="O1101" s="209">
        <v>48.7</v>
      </c>
      <c r="P1101" s="209">
        <v>41.3</v>
      </c>
      <c r="Q1101" s="209">
        <v>42.375085630099996</v>
      </c>
      <c r="R1101" s="209">
        <v>41</v>
      </c>
      <c r="S1101" s="210">
        <v>31.2</v>
      </c>
      <c r="T1101" s="205"/>
      <c r="U1101" s="206"/>
      <c r="V1101" s="206"/>
      <c r="W1101" s="206"/>
      <c r="X1101" s="206"/>
      <c r="Y1101" s="206"/>
      <c r="Z1101" s="206"/>
      <c r="AA1101" s="206"/>
      <c r="AB1101" s="206"/>
      <c r="AC1101" s="206"/>
      <c r="AD1101" s="206"/>
      <c r="AE1101" s="206"/>
      <c r="AF1101" s="206"/>
      <c r="AG1101" s="206"/>
      <c r="AH1101" s="206"/>
      <c r="AI1101" s="206"/>
      <c r="AJ1101" s="206"/>
      <c r="AK1101" s="206"/>
      <c r="AL1101" s="206"/>
      <c r="AM1101" s="206"/>
      <c r="AN1101" s="206"/>
      <c r="AO1101" s="206"/>
      <c r="AP1101" s="206"/>
      <c r="AQ1101" s="206"/>
      <c r="AR1101" s="206"/>
      <c r="AS1101" s="206"/>
      <c r="AT1101" s="206"/>
      <c r="AU1101" s="206"/>
      <c r="AV1101" s="206"/>
      <c r="AW1101" s="206"/>
      <c r="AX1101" s="206"/>
      <c r="AY1101" s="206"/>
      <c r="AZ1101" s="206"/>
      <c r="BA1101" s="206"/>
      <c r="BB1101" s="206"/>
      <c r="BC1101" s="206"/>
      <c r="BD1101" s="206"/>
      <c r="BE1101" s="206"/>
      <c r="BF1101" s="206"/>
      <c r="BG1101" s="206"/>
      <c r="BH1101" s="206"/>
      <c r="BI1101" s="206"/>
      <c r="BJ1101" s="206"/>
      <c r="BK1101" s="206"/>
      <c r="BL1101" s="206"/>
      <c r="BM1101" s="212"/>
    </row>
    <row r="1102" spans="1:65">
      <c r="A1102" s="29"/>
      <c r="B1102" s="20" t="s">
        <v>267</v>
      </c>
      <c r="C1102" s="12"/>
      <c r="D1102" s="213">
        <v>44.166666666666664</v>
      </c>
      <c r="E1102" s="213">
        <v>42.952081274241465</v>
      </c>
      <c r="F1102" s="213">
        <v>44.166666666666664</v>
      </c>
      <c r="G1102" s="213">
        <v>40</v>
      </c>
      <c r="H1102" s="213">
        <v>44.666666666666664</v>
      </c>
      <c r="I1102" s="213">
        <v>53.833333333333336</v>
      </c>
      <c r="J1102" s="213">
        <v>32.5</v>
      </c>
      <c r="K1102" s="213">
        <v>32.538333333333334</v>
      </c>
      <c r="L1102" s="213">
        <v>1659.3333333333333</v>
      </c>
      <c r="M1102" s="213">
        <v>41.866666666666667</v>
      </c>
      <c r="N1102" s="213">
        <v>38.766666666666673</v>
      </c>
      <c r="O1102" s="213">
        <v>48.31666666666667</v>
      </c>
      <c r="P1102" s="213">
        <v>42.766666666666659</v>
      </c>
      <c r="Q1102" s="213">
        <v>42.046575897655551</v>
      </c>
      <c r="R1102" s="213">
        <v>41.333333333333336</v>
      </c>
      <c r="S1102" s="213">
        <v>31.633333333333329</v>
      </c>
      <c r="T1102" s="205"/>
      <c r="U1102" s="206"/>
      <c r="V1102" s="206"/>
      <c r="W1102" s="206"/>
      <c r="X1102" s="206"/>
      <c r="Y1102" s="206"/>
      <c r="Z1102" s="206"/>
      <c r="AA1102" s="206"/>
      <c r="AB1102" s="206"/>
      <c r="AC1102" s="206"/>
      <c r="AD1102" s="206"/>
      <c r="AE1102" s="206"/>
      <c r="AF1102" s="206"/>
      <c r="AG1102" s="206"/>
      <c r="AH1102" s="206"/>
      <c r="AI1102" s="206"/>
      <c r="AJ1102" s="206"/>
      <c r="AK1102" s="206"/>
      <c r="AL1102" s="206"/>
      <c r="AM1102" s="206"/>
      <c r="AN1102" s="206"/>
      <c r="AO1102" s="206"/>
      <c r="AP1102" s="206"/>
      <c r="AQ1102" s="206"/>
      <c r="AR1102" s="206"/>
      <c r="AS1102" s="206"/>
      <c r="AT1102" s="206"/>
      <c r="AU1102" s="206"/>
      <c r="AV1102" s="206"/>
      <c r="AW1102" s="206"/>
      <c r="AX1102" s="206"/>
      <c r="AY1102" s="206"/>
      <c r="AZ1102" s="206"/>
      <c r="BA1102" s="206"/>
      <c r="BB1102" s="206"/>
      <c r="BC1102" s="206"/>
      <c r="BD1102" s="206"/>
      <c r="BE1102" s="206"/>
      <c r="BF1102" s="206"/>
      <c r="BG1102" s="206"/>
      <c r="BH1102" s="206"/>
      <c r="BI1102" s="206"/>
      <c r="BJ1102" s="206"/>
      <c r="BK1102" s="206"/>
      <c r="BL1102" s="206"/>
      <c r="BM1102" s="212"/>
    </row>
    <row r="1103" spans="1:65">
      <c r="A1103" s="29"/>
      <c r="B1103" s="3" t="s">
        <v>268</v>
      </c>
      <c r="C1103" s="28"/>
      <c r="D1103" s="209">
        <v>44</v>
      </c>
      <c r="E1103" s="209">
        <v>42.933057538432251</v>
      </c>
      <c r="F1103" s="209">
        <v>44</v>
      </c>
      <c r="G1103" s="209">
        <v>40</v>
      </c>
      <c r="H1103" s="209">
        <v>45</v>
      </c>
      <c r="I1103" s="209">
        <v>54</v>
      </c>
      <c r="J1103" s="209">
        <v>32</v>
      </c>
      <c r="K1103" s="209">
        <v>32.784999999999997</v>
      </c>
      <c r="L1103" s="209">
        <v>1664.5</v>
      </c>
      <c r="M1103" s="209">
        <v>41.75</v>
      </c>
      <c r="N1103" s="209">
        <v>38.799999999999997</v>
      </c>
      <c r="O1103" s="209">
        <v>48.650000000000006</v>
      </c>
      <c r="P1103" s="209">
        <v>42.8</v>
      </c>
      <c r="Q1103" s="209">
        <v>42.186107121699997</v>
      </c>
      <c r="R1103" s="209">
        <v>41</v>
      </c>
      <c r="S1103" s="209">
        <v>31.7</v>
      </c>
      <c r="T1103" s="205"/>
      <c r="U1103" s="206"/>
      <c r="V1103" s="206"/>
      <c r="W1103" s="206"/>
      <c r="X1103" s="206"/>
      <c r="Y1103" s="206"/>
      <c r="Z1103" s="206"/>
      <c r="AA1103" s="206"/>
      <c r="AB1103" s="206"/>
      <c r="AC1103" s="206"/>
      <c r="AD1103" s="206"/>
      <c r="AE1103" s="206"/>
      <c r="AF1103" s="206"/>
      <c r="AG1103" s="206"/>
      <c r="AH1103" s="206"/>
      <c r="AI1103" s="206"/>
      <c r="AJ1103" s="206"/>
      <c r="AK1103" s="206"/>
      <c r="AL1103" s="206"/>
      <c r="AM1103" s="206"/>
      <c r="AN1103" s="206"/>
      <c r="AO1103" s="206"/>
      <c r="AP1103" s="206"/>
      <c r="AQ1103" s="206"/>
      <c r="AR1103" s="206"/>
      <c r="AS1103" s="206"/>
      <c r="AT1103" s="206"/>
      <c r="AU1103" s="206"/>
      <c r="AV1103" s="206"/>
      <c r="AW1103" s="206"/>
      <c r="AX1103" s="206"/>
      <c r="AY1103" s="206"/>
      <c r="AZ1103" s="206"/>
      <c r="BA1103" s="206"/>
      <c r="BB1103" s="206"/>
      <c r="BC1103" s="206"/>
      <c r="BD1103" s="206"/>
      <c r="BE1103" s="206"/>
      <c r="BF1103" s="206"/>
      <c r="BG1103" s="206"/>
      <c r="BH1103" s="206"/>
      <c r="BI1103" s="206"/>
      <c r="BJ1103" s="206"/>
      <c r="BK1103" s="206"/>
      <c r="BL1103" s="206"/>
      <c r="BM1103" s="212"/>
    </row>
    <row r="1104" spans="1:65">
      <c r="A1104" s="29"/>
      <c r="B1104" s="3" t="s">
        <v>269</v>
      </c>
      <c r="C1104" s="28"/>
      <c r="D1104" s="23">
        <v>1.4719601443879744</v>
      </c>
      <c r="E1104" s="23">
        <v>0.72641945344283365</v>
      </c>
      <c r="F1104" s="23">
        <v>0.40824829046386302</v>
      </c>
      <c r="G1104" s="23">
        <v>0.89442719099991586</v>
      </c>
      <c r="H1104" s="23">
        <v>1.0327955589886444</v>
      </c>
      <c r="I1104" s="23">
        <v>2.1369760566432809</v>
      </c>
      <c r="J1104" s="23">
        <v>1.6431676725154984</v>
      </c>
      <c r="K1104" s="23">
        <v>0.96675574302233658</v>
      </c>
      <c r="L1104" s="23">
        <v>16.536827587740845</v>
      </c>
      <c r="M1104" s="23">
        <v>0.71180521680208808</v>
      </c>
      <c r="N1104" s="23">
        <v>0.44572039067857971</v>
      </c>
      <c r="O1104" s="23">
        <v>1.1513759884011259</v>
      </c>
      <c r="P1104" s="23">
        <v>0.92448183685060548</v>
      </c>
      <c r="Q1104" s="23">
        <v>0.81118694660034563</v>
      </c>
      <c r="R1104" s="23">
        <v>1.0327955589886444</v>
      </c>
      <c r="S1104" s="23">
        <v>0.36147844564602588</v>
      </c>
      <c r="T1104" s="150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9"/>
      <c r="B1105" s="3" t="s">
        <v>87</v>
      </c>
      <c r="C1105" s="28"/>
      <c r="D1105" s="13">
        <v>3.3327399495576782E-2</v>
      </c>
      <c r="E1105" s="13">
        <v>1.6912322567206314E-2</v>
      </c>
      <c r="F1105" s="13">
        <v>9.2433575199365216E-3</v>
      </c>
      <c r="G1105" s="13">
        <v>2.2360679774997897E-2</v>
      </c>
      <c r="H1105" s="13">
        <v>2.3122288634074128E-2</v>
      </c>
      <c r="I1105" s="13">
        <v>3.9696149659008313E-2</v>
      </c>
      <c r="J1105" s="13">
        <v>5.0559005308169182E-2</v>
      </c>
      <c r="K1105" s="13">
        <v>2.9711286473052396E-2</v>
      </c>
      <c r="L1105" s="13">
        <v>9.9659467182046085E-3</v>
      </c>
      <c r="M1105" s="13">
        <v>1.7001716961833314E-2</v>
      </c>
      <c r="N1105" s="13">
        <v>1.1497516526532579E-2</v>
      </c>
      <c r="O1105" s="13">
        <v>2.3829789342555207E-2</v>
      </c>
      <c r="P1105" s="13">
        <v>2.1616878492219931E-2</v>
      </c>
      <c r="Q1105" s="13">
        <v>1.9292580413083675E-2</v>
      </c>
      <c r="R1105" s="13">
        <v>2.4986989330370427E-2</v>
      </c>
      <c r="S1105" s="13">
        <v>1.1427137375532959E-2</v>
      </c>
      <c r="T1105" s="150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9"/>
      <c r="B1106" s="3" t="s">
        <v>270</v>
      </c>
      <c r="C1106" s="28"/>
      <c r="D1106" s="13">
        <v>3.1386728178360856E-2</v>
      </c>
      <c r="E1106" s="13">
        <v>3.0235450692290833E-3</v>
      </c>
      <c r="F1106" s="13">
        <v>3.1386728178360856E-2</v>
      </c>
      <c r="G1106" s="13">
        <v>-6.59139065554466E-2</v>
      </c>
      <c r="H1106" s="13">
        <v>4.3062804346417849E-2</v>
      </c>
      <c r="I1106" s="13">
        <v>0.25712420076079479</v>
      </c>
      <c r="J1106" s="13">
        <v>-0.24105504907630038</v>
      </c>
      <c r="K1106" s="13">
        <v>-0.24015988323674931</v>
      </c>
      <c r="L1106" s="13">
        <v>37.749004776391551</v>
      </c>
      <c r="M1106" s="13">
        <v>-2.2323222194700842E-2</v>
      </c>
      <c r="N1106" s="13">
        <v>-9.4714894436653596E-2</v>
      </c>
      <c r="O1106" s="13">
        <v>0.12829816037323361</v>
      </c>
      <c r="P1106" s="13">
        <v>-1.3062850921985447E-3</v>
      </c>
      <c r="Q1106" s="13">
        <v>-1.8121954425975306E-2</v>
      </c>
      <c r="R1106" s="13">
        <v>-3.4777703440628138E-2</v>
      </c>
      <c r="S1106" s="13">
        <v>-0.26129358110093248</v>
      </c>
      <c r="T1106" s="150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9"/>
      <c r="B1107" s="44" t="s">
        <v>271</v>
      </c>
      <c r="C1107" s="45"/>
      <c r="D1107" s="43">
        <v>0.51</v>
      </c>
      <c r="E1107" s="43">
        <v>0.16</v>
      </c>
      <c r="F1107" s="43">
        <v>0.51</v>
      </c>
      <c r="G1107" s="43">
        <v>0.7</v>
      </c>
      <c r="H1107" s="43">
        <v>0.65</v>
      </c>
      <c r="I1107" s="43">
        <v>3.3</v>
      </c>
      <c r="J1107" s="43">
        <v>2.86</v>
      </c>
      <c r="K1107" s="43">
        <v>2.85</v>
      </c>
      <c r="L1107" s="43">
        <v>467.27</v>
      </c>
      <c r="M1107" s="43">
        <v>0.16</v>
      </c>
      <c r="N1107" s="43">
        <v>1.05</v>
      </c>
      <c r="O1107" s="43">
        <v>1.71</v>
      </c>
      <c r="P1107" s="43">
        <v>0.1</v>
      </c>
      <c r="Q1107" s="43">
        <v>0.1</v>
      </c>
      <c r="R1107" s="43">
        <v>0.31</v>
      </c>
      <c r="S1107" s="43">
        <v>3.11</v>
      </c>
      <c r="T1107" s="150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BM1108" s="52"/>
    </row>
    <row r="1109" spans="1:65" ht="15">
      <c r="B1109" s="8" t="s">
        <v>638</v>
      </c>
      <c r="BM1109" s="27" t="s">
        <v>67</v>
      </c>
    </row>
    <row r="1110" spans="1:65" ht="15">
      <c r="A1110" s="24" t="s">
        <v>35</v>
      </c>
      <c r="B1110" s="18" t="s">
        <v>115</v>
      </c>
      <c r="C1110" s="15" t="s">
        <v>116</v>
      </c>
      <c r="D1110" s="16" t="s">
        <v>238</v>
      </c>
      <c r="E1110" s="17" t="s">
        <v>238</v>
      </c>
      <c r="F1110" s="17" t="s">
        <v>238</v>
      </c>
      <c r="G1110" s="17" t="s">
        <v>238</v>
      </c>
      <c r="H1110" s="17" t="s">
        <v>238</v>
      </c>
      <c r="I1110" s="17" t="s">
        <v>238</v>
      </c>
      <c r="J1110" s="17" t="s">
        <v>238</v>
      </c>
      <c r="K1110" s="17" t="s">
        <v>238</v>
      </c>
      <c r="L1110" s="17" t="s">
        <v>238</v>
      </c>
      <c r="M1110" s="17" t="s">
        <v>238</v>
      </c>
      <c r="N1110" s="17" t="s">
        <v>238</v>
      </c>
      <c r="O1110" s="17" t="s">
        <v>238</v>
      </c>
      <c r="P1110" s="17" t="s">
        <v>238</v>
      </c>
      <c r="Q1110" s="17" t="s">
        <v>238</v>
      </c>
      <c r="R1110" s="17" t="s">
        <v>238</v>
      </c>
      <c r="S1110" s="17" t="s">
        <v>238</v>
      </c>
      <c r="T1110" s="150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239</v>
      </c>
      <c r="C1111" s="9" t="s">
        <v>239</v>
      </c>
      <c r="D1111" s="148" t="s">
        <v>243</v>
      </c>
      <c r="E1111" s="149" t="s">
        <v>244</v>
      </c>
      <c r="F1111" s="149" t="s">
        <v>245</v>
      </c>
      <c r="G1111" s="149" t="s">
        <v>246</v>
      </c>
      <c r="H1111" s="149" t="s">
        <v>247</v>
      </c>
      <c r="I1111" s="149" t="s">
        <v>248</v>
      </c>
      <c r="J1111" s="149" t="s">
        <v>249</v>
      </c>
      <c r="K1111" s="149" t="s">
        <v>250</v>
      </c>
      <c r="L1111" s="149" t="s">
        <v>251</v>
      </c>
      <c r="M1111" s="149" t="s">
        <v>252</v>
      </c>
      <c r="N1111" s="149" t="s">
        <v>253</v>
      </c>
      <c r="O1111" s="149" t="s">
        <v>255</v>
      </c>
      <c r="P1111" s="149" t="s">
        <v>273</v>
      </c>
      <c r="Q1111" s="149" t="s">
        <v>256</v>
      </c>
      <c r="R1111" s="149" t="s">
        <v>257</v>
      </c>
      <c r="S1111" s="149" t="s">
        <v>258</v>
      </c>
      <c r="T1111" s="150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275</v>
      </c>
      <c r="E1112" s="11" t="s">
        <v>275</v>
      </c>
      <c r="F1112" s="11" t="s">
        <v>316</v>
      </c>
      <c r="G1112" s="11" t="s">
        <v>275</v>
      </c>
      <c r="H1112" s="11" t="s">
        <v>275</v>
      </c>
      <c r="I1112" s="11" t="s">
        <v>276</v>
      </c>
      <c r="J1112" s="11" t="s">
        <v>275</v>
      </c>
      <c r="K1112" s="11" t="s">
        <v>276</v>
      </c>
      <c r="L1112" s="11" t="s">
        <v>275</v>
      </c>
      <c r="M1112" s="11" t="s">
        <v>275</v>
      </c>
      <c r="N1112" s="11" t="s">
        <v>275</v>
      </c>
      <c r="O1112" s="11" t="s">
        <v>275</v>
      </c>
      <c r="P1112" s="11" t="s">
        <v>275</v>
      </c>
      <c r="Q1112" s="11" t="s">
        <v>275</v>
      </c>
      <c r="R1112" s="11" t="s">
        <v>276</v>
      </c>
      <c r="S1112" s="11" t="s">
        <v>275</v>
      </c>
      <c r="T1112" s="150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2</v>
      </c>
    </row>
    <row r="1113" spans="1:65">
      <c r="A1113" s="29"/>
      <c r="B1113" s="19"/>
      <c r="C1113" s="9"/>
      <c r="D1113" s="25" t="s">
        <v>120</v>
      </c>
      <c r="E1113" s="25" t="s">
        <v>318</v>
      </c>
      <c r="F1113" s="25" t="s">
        <v>317</v>
      </c>
      <c r="G1113" s="25" t="s">
        <v>317</v>
      </c>
      <c r="H1113" s="25" t="s">
        <v>319</v>
      </c>
      <c r="I1113" s="25" t="s">
        <v>317</v>
      </c>
      <c r="J1113" s="25" t="s">
        <v>317</v>
      </c>
      <c r="K1113" s="25" t="s">
        <v>319</v>
      </c>
      <c r="L1113" s="25" t="s">
        <v>319</v>
      </c>
      <c r="M1113" s="25" t="s">
        <v>317</v>
      </c>
      <c r="N1113" s="25" t="s">
        <v>317</v>
      </c>
      <c r="O1113" s="25" t="s">
        <v>317</v>
      </c>
      <c r="P1113" s="25" t="s">
        <v>317</v>
      </c>
      <c r="Q1113" s="25" t="s">
        <v>317</v>
      </c>
      <c r="R1113" s="25" t="s">
        <v>317</v>
      </c>
      <c r="S1113" s="25" t="s">
        <v>317</v>
      </c>
      <c r="T1113" s="150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2</v>
      </c>
    </row>
    <row r="1114" spans="1:65">
      <c r="A1114" s="29"/>
      <c r="B1114" s="18">
        <v>1</v>
      </c>
      <c r="C1114" s="14">
        <v>1</v>
      </c>
      <c r="D1114" s="21">
        <v>0.25</v>
      </c>
      <c r="E1114" s="144" t="s">
        <v>107</v>
      </c>
      <c r="F1114" s="144" t="s">
        <v>97</v>
      </c>
      <c r="G1114" s="144">
        <v>0.13</v>
      </c>
      <c r="H1114" s="21">
        <v>0.25</v>
      </c>
      <c r="I1114" s="144">
        <v>0.2</v>
      </c>
      <c r="J1114" s="144" t="s">
        <v>291</v>
      </c>
      <c r="K1114" s="144">
        <v>0.72</v>
      </c>
      <c r="L1114" s="21">
        <v>0.26</v>
      </c>
      <c r="M1114" s="21">
        <v>0.28100000000000003</v>
      </c>
      <c r="N1114" s="21">
        <v>0.314</v>
      </c>
      <c r="O1114" s="21">
        <v>0.28000000000000003</v>
      </c>
      <c r="P1114" s="21">
        <v>0.28699999999999998</v>
      </c>
      <c r="Q1114" s="21">
        <v>0.31701629563333333</v>
      </c>
      <c r="R1114" s="21">
        <v>0.31</v>
      </c>
      <c r="S1114" s="21">
        <v>0.3</v>
      </c>
      <c r="T1114" s="150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>
        <v>1</v>
      </c>
      <c r="C1115" s="9">
        <v>2</v>
      </c>
      <c r="D1115" s="11">
        <v>0.25</v>
      </c>
      <c r="E1115" s="145" t="s">
        <v>107</v>
      </c>
      <c r="F1115" s="145" t="s">
        <v>97</v>
      </c>
      <c r="G1115" s="145">
        <v>0.12</v>
      </c>
      <c r="H1115" s="11">
        <v>0.25</v>
      </c>
      <c r="I1115" s="145">
        <v>0.2</v>
      </c>
      <c r="J1115" s="145" t="s">
        <v>291</v>
      </c>
      <c r="K1115" s="145">
        <v>0.52</v>
      </c>
      <c r="L1115" s="11">
        <v>0.22</v>
      </c>
      <c r="M1115" s="11">
        <v>0.28000000000000003</v>
      </c>
      <c r="N1115" s="11">
        <v>0.31900000000000001</v>
      </c>
      <c r="O1115" s="11">
        <v>0.26500000000000001</v>
      </c>
      <c r="P1115" s="11">
        <v>0.29199999999999998</v>
      </c>
      <c r="Q1115" s="11">
        <v>0.32568390073333331</v>
      </c>
      <c r="R1115" s="11">
        <v>0.3</v>
      </c>
      <c r="S1115" s="11">
        <v>0.32</v>
      </c>
      <c r="T1115" s="150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e">
        <v>#N/A</v>
      </c>
    </row>
    <row r="1116" spans="1:65">
      <c r="A1116" s="29"/>
      <c r="B1116" s="19">
        <v>1</v>
      </c>
      <c r="C1116" s="9">
        <v>3</v>
      </c>
      <c r="D1116" s="11">
        <v>0.23</v>
      </c>
      <c r="E1116" s="145" t="s">
        <v>107</v>
      </c>
      <c r="F1116" s="145" t="s">
        <v>97</v>
      </c>
      <c r="G1116" s="145">
        <v>0.14000000000000001</v>
      </c>
      <c r="H1116" s="11">
        <v>0.23</v>
      </c>
      <c r="I1116" s="145">
        <v>0.3</v>
      </c>
      <c r="J1116" s="145" t="s">
        <v>291</v>
      </c>
      <c r="K1116" s="145" t="s">
        <v>110</v>
      </c>
      <c r="L1116" s="11">
        <v>0.22</v>
      </c>
      <c r="M1116" s="11">
        <v>0.27200000000000002</v>
      </c>
      <c r="N1116" s="11">
        <v>0.317</v>
      </c>
      <c r="O1116" s="11">
        <v>0.27100000000000002</v>
      </c>
      <c r="P1116" s="11">
        <v>0.28599999999999998</v>
      </c>
      <c r="Q1116" s="11">
        <v>0.33512218759999995</v>
      </c>
      <c r="R1116" s="11">
        <v>0.28000000000000003</v>
      </c>
      <c r="S1116" s="11">
        <v>0.3</v>
      </c>
      <c r="T1116" s="150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16</v>
      </c>
    </row>
    <row r="1117" spans="1:65">
      <c r="A1117" s="29"/>
      <c r="B1117" s="19">
        <v>1</v>
      </c>
      <c r="C1117" s="9">
        <v>4</v>
      </c>
      <c r="D1117" s="11">
        <v>0.27</v>
      </c>
      <c r="E1117" s="145" t="s">
        <v>107</v>
      </c>
      <c r="F1117" s="145" t="s">
        <v>97</v>
      </c>
      <c r="G1117" s="145">
        <v>0.13</v>
      </c>
      <c r="H1117" s="11">
        <v>0.25</v>
      </c>
      <c r="I1117" s="145">
        <v>0.2</v>
      </c>
      <c r="J1117" s="145" t="s">
        <v>291</v>
      </c>
      <c r="K1117" s="145">
        <v>0.46</v>
      </c>
      <c r="L1117" s="11">
        <v>0.24</v>
      </c>
      <c r="M1117" s="11">
        <v>0.316</v>
      </c>
      <c r="N1117" s="11">
        <v>0.33900000000000002</v>
      </c>
      <c r="O1117" s="11">
        <v>0.32800000000000001</v>
      </c>
      <c r="P1117" s="11">
        <v>0.32200000000000001</v>
      </c>
      <c r="Q1117" s="11">
        <v>0.31936832079999999</v>
      </c>
      <c r="R1117" s="11">
        <v>0.27</v>
      </c>
      <c r="S1117" s="11">
        <v>0.28999999999999998</v>
      </c>
      <c r="T1117" s="150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0.2845409138177778</v>
      </c>
    </row>
    <row r="1118" spans="1:65">
      <c r="A1118" s="29"/>
      <c r="B1118" s="19">
        <v>1</v>
      </c>
      <c r="C1118" s="9">
        <v>5</v>
      </c>
      <c r="D1118" s="11">
        <v>0.28000000000000003</v>
      </c>
      <c r="E1118" s="145" t="s">
        <v>107</v>
      </c>
      <c r="F1118" s="145" t="s">
        <v>97</v>
      </c>
      <c r="G1118" s="145">
        <v>0.13</v>
      </c>
      <c r="H1118" s="146">
        <v>0.46</v>
      </c>
      <c r="I1118" s="145">
        <v>0.3</v>
      </c>
      <c r="J1118" s="145" t="s">
        <v>291</v>
      </c>
      <c r="K1118" s="145">
        <v>0.63</v>
      </c>
      <c r="L1118" s="11">
        <v>0.23</v>
      </c>
      <c r="M1118" s="11">
        <v>0.29299999999999998</v>
      </c>
      <c r="N1118" s="11">
        <v>0.29899999999999999</v>
      </c>
      <c r="O1118" s="11">
        <v>0.32600000000000001</v>
      </c>
      <c r="P1118" s="11">
        <v>0.29399999999999998</v>
      </c>
      <c r="Q1118" s="11">
        <v>0.32800236363333329</v>
      </c>
      <c r="R1118" s="11">
        <v>0.25</v>
      </c>
      <c r="S1118" s="11">
        <v>0.31</v>
      </c>
      <c r="T1118" s="150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180</v>
      </c>
    </row>
    <row r="1119" spans="1:65">
      <c r="A1119" s="29"/>
      <c r="B1119" s="19">
        <v>1</v>
      </c>
      <c r="C1119" s="9">
        <v>6</v>
      </c>
      <c r="D1119" s="11">
        <v>0.26</v>
      </c>
      <c r="E1119" s="145" t="s">
        <v>107</v>
      </c>
      <c r="F1119" s="145" t="s">
        <v>97</v>
      </c>
      <c r="G1119" s="145">
        <v>0.13</v>
      </c>
      <c r="H1119" s="11">
        <v>0.24</v>
      </c>
      <c r="I1119" s="145">
        <v>0.2</v>
      </c>
      <c r="J1119" s="145" t="s">
        <v>291</v>
      </c>
      <c r="K1119" s="145">
        <v>0.56000000000000005</v>
      </c>
      <c r="L1119" s="11">
        <v>0.25</v>
      </c>
      <c r="M1119" s="11">
        <v>0.27600000000000002</v>
      </c>
      <c r="N1119" s="11">
        <v>0.29899999999999999</v>
      </c>
      <c r="O1119" s="11">
        <v>0.28199999999999997</v>
      </c>
      <c r="P1119" s="146">
        <v>0.39100000000000001</v>
      </c>
      <c r="Q1119" s="11">
        <v>0.30906176066666663</v>
      </c>
      <c r="R1119" s="11">
        <v>0.3</v>
      </c>
      <c r="S1119" s="11">
        <v>0.35</v>
      </c>
      <c r="T1119" s="150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9"/>
      <c r="B1120" s="20" t="s">
        <v>267</v>
      </c>
      <c r="C1120" s="12"/>
      <c r="D1120" s="22">
        <v>0.25666666666666665</v>
      </c>
      <c r="E1120" s="22" t="s">
        <v>663</v>
      </c>
      <c r="F1120" s="22" t="s">
        <v>663</v>
      </c>
      <c r="G1120" s="22">
        <v>0.13</v>
      </c>
      <c r="H1120" s="22">
        <v>0.27999999999999997</v>
      </c>
      <c r="I1120" s="22">
        <v>0.23333333333333331</v>
      </c>
      <c r="J1120" s="22" t="s">
        <v>663</v>
      </c>
      <c r="K1120" s="22">
        <v>0.57800000000000007</v>
      </c>
      <c r="L1120" s="22">
        <v>0.23666666666666666</v>
      </c>
      <c r="M1120" s="22">
        <v>0.28633333333333333</v>
      </c>
      <c r="N1120" s="22">
        <v>0.31449999999999995</v>
      </c>
      <c r="O1120" s="22">
        <v>0.29200000000000004</v>
      </c>
      <c r="P1120" s="22">
        <v>0.312</v>
      </c>
      <c r="Q1120" s="22">
        <v>0.32237580484444445</v>
      </c>
      <c r="R1120" s="22">
        <v>0.28500000000000003</v>
      </c>
      <c r="S1120" s="22">
        <v>0.3116666666666667</v>
      </c>
      <c r="T1120" s="150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9"/>
      <c r="B1121" s="3" t="s">
        <v>268</v>
      </c>
      <c r="C1121" s="28"/>
      <c r="D1121" s="11">
        <v>0.255</v>
      </c>
      <c r="E1121" s="11" t="s">
        <v>663</v>
      </c>
      <c r="F1121" s="11" t="s">
        <v>663</v>
      </c>
      <c r="G1121" s="11">
        <v>0.13</v>
      </c>
      <c r="H1121" s="11">
        <v>0.25</v>
      </c>
      <c r="I1121" s="11">
        <v>0.2</v>
      </c>
      <c r="J1121" s="11" t="s">
        <v>663</v>
      </c>
      <c r="K1121" s="11">
        <v>0.56000000000000005</v>
      </c>
      <c r="L1121" s="11">
        <v>0.23499999999999999</v>
      </c>
      <c r="M1121" s="11">
        <v>0.28050000000000003</v>
      </c>
      <c r="N1121" s="11">
        <v>0.3155</v>
      </c>
      <c r="O1121" s="11">
        <v>0.28100000000000003</v>
      </c>
      <c r="P1121" s="11">
        <v>0.29299999999999998</v>
      </c>
      <c r="Q1121" s="11">
        <v>0.32252611076666665</v>
      </c>
      <c r="R1121" s="11">
        <v>0.29000000000000004</v>
      </c>
      <c r="S1121" s="11">
        <v>0.30499999999999999</v>
      </c>
      <c r="T1121" s="150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9"/>
      <c r="B1122" s="3" t="s">
        <v>269</v>
      </c>
      <c r="C1122" s="28"/>
      <c r="D1122" s="23">
        <v>1.751190071541827E-2</v>
      </c>
      <c r="E1122" s="23" t="s">
        <v>663</v>
      </c>
      <c r="F1122" s="23" t="s">
        <v>663</v>
      </c>
      <c r="G1122" s="23">
        <v>6.324555320336764E-3</v>
      </c>
      <c r="H1122" s="23">
        <v>8.854377448471476E-2</v>
      </c>
      <c r="I1122" s="23">
        <v>5.1639777949432496E-2</v>
      </c>
      <c r="J1122" s="23" t="s">
        <v>663</v>
      </c>
      <c r="K1122" s="23">
        <v>0.10059821071967442</v>
      </c>
      <c r="L1122" s="23">
        <v>1.6329931618554522E-2</v>
      </c>
      <c r="M1122" s="23">
        <v>1.6157557571200739E-2</v>
      </c>
      <c r="N1122" s="23">
        <v>1.4882876066137231E-2</v>
      </c>
      <c r="O1122" s="23">
        <v>2.7806474066303336E-2</v>
      </c>
      <c r="P1122" s="23">
        <v>4.0904767448306033E-2</v>
      </c>
      <c r="Q1122" s="23">
        <v>9.1662970407402882E-3</v>
      </c>
      <c r="R1122" s="23">
        <v>2.2583179581272424E-2</v>
      </c>
      <c r="S1122" s="23">
        <v>2.1369760566432805E-2</v>
      </c>
      <c r="T1122" s="150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9"/>
      <c r="B1123" s="3" t="s">
        <v>87</v>
      </c>
      <c r="C1123" s="28"/>
      <c r="D1123" s="13">
        <v>6.8228184605525738E-2</v>
      </c>
      <c r="E1123" s="13" t="s">
        <v>663</v>
      </c>
      <c r="F1123" s="13" t="s">
        <v>663</v>
      </c>
      <c r="G1123" s="13">
        <v>4.8650425541052027E-2</v>
      </c>
      <c r="H1123" s="13">
        <v>0.31622776601683844</v>
      </c>
      <c r="I1123" s="13">
        <v>0.22131333406899642</v>
      </c>
      <c r="J1123" s="13" t="s">
        <v>663</v>
      </c>
      <c r="K1123" s="13">
        <v>0.17404534726587267</v>
      </c>
      <c r="L1123" s="13">
        <v>6.8999711064314878E-2</v>
      </c>
      <c r="M1123" s="13">
        <v>5.6429188257976971E-2</v>
      </c>
      <c r="N1123" s="13">
        <v>4.7322340432868787E-2</v>
      </c>
      <c r="O1123" s="13">
        <v>9.522765091199771E-2</v>
      </c>
      <c r="P1123" s="13">
        <v>0.13110502387277576</v>
      </c>
      <c r="Q1123" s="13">
        <v>2.8433576288900742E-2</v>
      </c>
      <c r="R1123" s="13">
        <v>7.9239226600955864E-2</v>
      </c>
      <c r="S1123" s="13">
        <v>6.8566076683741609E-2</v>
      </c>
      <c r="T1123" s="150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9"/>
      <c r="B1124" s="3" t="s">
        <v>270</v>
      </c>
      <c r="C1124" s="28"/>
      <c r="D1124" s="13">
        <v>-9.7962176254772326E-2</v>
      </c>
      <c r="E1124" s="13" t="s">
        <v>663</v>
      </c>
      <c r="F1124" s="13" t="s">
        <v>663</v>
      </c>
      <c r="G1124" s="13">
        <v>-0.54312369966150809</v>
      </c>
      <c r="H1124" s="13">
        <v>-1.5958737732479022E-2</v>
      </c>
      <c r="I1124" s="13">
        <v>-0.17996561477706585</v>
      </c>
      <c r="J1124" s="13" t="s">
        <v>663</v>
      </c>
      <c r="K1124" s="13">
        <v>1.0313423199665261</v>
      </c>
      <c r="L1124" s="13">
        <v>-0.16825083784530959</v>
      </c>
      <c r="M1124" s="13">
        <v>6.2993384378577932E-3</v>
      </c>
      <c r="N1124" s="13">
        <v>0.10528920351119764</v>
      </c>
      <c r="O1124" s="13">
        <v>2.6214459221843622E-2</v>
      </c>
      <c r="P1124" s="13">
        <v>9.650312081238055E-2</v>
      </c>
      <c r="Q1124" s="13">
        <v>0.13296819258441128</v>
      </c>
      <c r="R1124" s="13">
        <v>1.6134276651555979E-3</v>
      </c>
      <c r="S1124" s="13">
        <v>9.5331643119205056E-2</v>
      </c>
      <c r="T1124" s="150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9"/>
      <c r="B1125" s="44" t="s">
        <v>271</v>
      </c>
      <c r="C1125" s="45"/>
      <c r="D1125" s="43">
        <v>0.78</v>
      </c>
      <c r="E1125" s="43">
        <v>4.62</v>
      </c>
      <c r="F1125" s="43">
        <v>104.51</v>
      </c>
      <c r="G1125" s="43">
        <v>3.6</v>
      </c>
      <c r="H1125" s="43">
        <v>0.27</v>
      </c>
      <c r="I1125" s="43" t="s">
        <v>272</v>
      </c>
      <c r="J1125" s="43">
        <v>5.93</v>
      </c>
      <c r="K1125" s="43">
        <v>4.4000000000000004</v>
      </c>
      <c r="L1125" s="43">
        <v>1.23</v>
      </c>
      <c r="M1125" s="43">
        <v>0.13</v>
      </c>
      <c r="N1125" s="43">
        <v>0.5</v>
      </c>
      <c r="O1125" s="43">
        <v>0</v>
      </c>
      <c r="P1125" s="43">
        <v>0.44</v>
      </c>
      <c r="Q1125" s="43">
        <v>0.67</v>
      </c>
      <c r="R1125" s="43">
        <v>0.16</v>
      </c>
      <c r="S1125" s="43">
        <v>0.44</v>
      </c>
      <c r="T1125" s="150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B1126" s="30" t="s">
        <v>304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BM1126" s="52"/>
    </row>
    <row r="1127" spans="1:65">
      <c r="BM1127" s="52"/>
    </row>
    <row r="1128" spans="1:65" ht="15">
      <c r="B1128" s="8" t="s">
        <v>639</v>
      </c>
      <c r="BM1128" s="27" t="s">
        <v>67</v>
      </c>
    </row>
    <row r="1129" spans="1:65" ht="15">
      <c r="A1129" s="24" t="s">
        <v>38</v>
      </c>
      <c r="B1129" s="18" t="s">
        <v>115</v>
      </c>
      <c r="C1129" s="15" t="s">
        <v>116</v>
      </c>
      <c r="D1129" s="16" t="s">
        <v>238</v>
      </c>
      <c r="E1129" s="17" t="s">
        <v>238</v>
      </c>
      <c r="F1129" s="17" t="s">
        <v>238</v>
      </c>
      <c r="G1129" s="17" t="s">
        <v>238</v>
      </c>
      <c r="H1129" s="17" t="s">
        <v>238</v>
      </c>
      <c r="I1129" s="17" t="s">
        <v>238</v>
      </c>
      <c r="J1129" s="17" t="s">
        <v>238</v>
      </c>
      <c r="K1129" s="17" t="s">
        <v>238</v>
      </c>
      <c r="L1129" s="17" t="s">
        <v>238</v>
      </c>
      <c r="M1129" s="17" t="s">
        <v>238</v>
      </c>
      <c r="N1129" s="17" t="s">
        <v>238</v>
      </c>
      <c r="O1129" s="17" t="s">
        <v>238</v>
      </c>
      <c r="P1129" s="17" t="s">
        <v>238</v>
      </c>
      <c r="Q1129" s="17" t="s">
        <v>238</v>
      </c>
      <c r="R1129" s="17" t="s">
        <v>238</v>
      </c>
      <c r="S1129" s="17" t="s">
        <v>238</v>
      </c>
      <c r="T1129" s="17" t="s">
        <v>238</v>
      </c>
      <c r="U1129" s="150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239</v>
      </c>
      <c r="C1130" s="9" t="s">
        <v>239</v>
      </c>
      <c r="D1130" s="148" t="s">
        <v>241</v>
      </c>
      <c r="E1130" s="149" t="s">
        <v>243</v>
      </c>
      <c r="F1130" s="149" t="s">
        <v>244</v>
      </c>
      <c r="G1130" s="149" t="s">
        <v>245</v>
      </c>
      <c r="H1130" s="149" t="s">
        <v>246</v>
      </c>
      <c r="I1130" s="149" t="s">
        <v>247</v>
      </c>
      <c r="J1130" s="149" t="s">
        <v>248</v>
      </c>
      <c r="K1130" s="149" t="s">
        <v>249</v>
      </c>
      <c r="L1130" s="149" t="s">
        <v>250</v>
      </c>
      <c r="M1130" s="149" t="s">
        <v>251</v>
      </c>
      <c r="N1130" s="149" t="s">
        <v>252</v>
      </c>
      <c r="O1130" s="149" t="s">
        <v>253</v>
      </c>
      <c r="P1130" s="149" t="s">
        <v>255</v>
      </c>
      <c r="Q1130" s="149" t="s">
        <v>273</v>
      </c>
      <c r="R1130" s="149" t="s">
        <v>256</v>
      </c>
      <c r="S1130" s="149" t="s">
        <v>257</v>
      </c>
      <c r="T1130" s="149" t="s">
        <v>258</v>
      </c>
      <c r="U1130" s="150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316</v>
      </c>
      <c r="E1131" s="11" t="s">
        <v>275</v>
      </c>
      <c r="F1131" s="11" t="s">
        <v>275</v>
      </c>
      <c r="G1131" s="11" t="s">
        <v>316</v>
      </c>
      <c r="H1131" s="11" t="s">
        <v>275</v>
      </c>
      <c r="I1131" s="11" t="s">
        <v>275</v>
      </c>
      <c r="J1131" s="11" t="s">
        <v>276</v>
      </c>
      <c r="K1131" s="11" t="s">
        <v>275</v>
      </c>
      <c r="L1131" s="11" t="s">
        <v>276</v>
      </c>
      <c r="M1131" s="11" t="s">
        <v>275</v>
      </c>
      <c r="N1131" s="11" t="s">
        <v>275</v>
      </c>
      <c r="O1131" s="11" t="s">
        <v>275</v>
      </c>
      <c r="P1131" s="11" t="s">
        <v>275</v>
      </c>
      <c r="Q1131" s="11" t="s">
        <v>275</v>
      </c>
      <c r="R1131" s="11" t="s">
        <v>275</v>
      </c>
      <c r="S1131" s="11" t="s">
        <v>276</v>
      </c>
      <c r="T1131" s="11" t="s">
        <v>275</v>
      </c>
      <c r="U1131" s="150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2</v>
      </c>
    </row>
    <row r="1132" spans="1:65">
      <c r="A1132" s="29"/>
      <c r="B1132" s="19"/>
      <c r="C1132" s="9"/>
      <c r="D1132" s="25" t="s">
        <v>319</v>
      </c>
      <c r="E1132" s="25" t="s">
        <v>120</v>
      </c>
      <c r="F1132" s="25" t="s">
        <v>318</v>
      </c>
      <c r="G1132" s="25" t="s">
        <v>317</v>
      </c>
      <c r="H1132" s="25" t="s">
        <v>317</v>
      </c>
      <c r="I1132" s="25" t="s">
        <v>319</v>
      </c>
      <c r="J1132" s="25" t="s">
        <v>317</v>
      </c>
      <c r="K1132" s="25" t="s">
        <v>317</v>
      </c>
      <c r="L1132" s="25" t="s">
        <v>319</v>
      </c>
      <c r="M1132" s="25" t="s">
        <v>319</v>
      </c>
      <c r="N1132" s="25" t="s">
        <v>317</v>
      </c>
      <c r="O1132" s="25" t="s">
        <v>317</v>
      </c>
      <c r="P1132" s="25" t="s">
        <v>317</v>
      </c>
      <c r="Q1132" s="25" t="s">
        <v>317</v>
      </c>
      <c r="R1132" s="25" t="s">
        <v>317</v>
      </c>
      <c r="S1132" s="25" t="s">
        <v>317</v>
      </c>
      <c r="T1132" s="25" t="s">
        <v>317</v>
      </c>
      <c r="U1132" s="150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2</v>
      </c>
    </row>
    <row r="1133" spans="1:65">
      <c r="A1133" s="29"/>
      <c r="B1133" s="18">
        <v>1</v>
      </c>
      <c r="C1133" s="14">
        <v>1</v>
      </c>
      <c r="D1133" s="144">
        <v>5.5922999999999998</v>
      </c>
      <c r="E1133" s="21">
        <v>4.71</v>
      </c>
      <c r="F1133" s="21">
        <v>4.5910767371019832</v>
      </c>
      <c r="G1133" s="144">
        <v>4</v>
      </c>
      <c r="H1133" s="21">
        <v>4.2699999999999996</v>
      </c>
      <c r="I1133" s="21">
        <v>4.9000000000000004</v>
      </c>
      <c r="J1133" s="21">
        <v>4.9000000000000004</v>
      </c>
      <c r="K1133" s="21">
        <v>3.69</v>
      </c>
      <c r="L1133" s="21">
        <v>3.5</v>
      </c>
      <c r="M1133" s="21">
        <v>4.42</v>
      </c>
      <c r="N1133" s="21">
        <v>4.3499999999999996</v>
      </c>
      <c r="O1133" s="21">
        <v>4.21</v>
      </c>
      <c r="P1133" s="21">
        <v>4.91</v>
      </c>
      <c r="Q1133" s="21">
        <v>4.04</v>
      </c>
      <c r="R1133" s="21">
        <v>4.2667459594000006</v>
      </c>
      <c r="S1133" s="21">
        <v>4.2699999999999996</v>
      </c>
      <c r="T1133" s="21">
        <v>3.09</v>
      </c>
      <c r="U1133" s="150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>
        <v>1</v>
      </c>
      <c r="C1134" s="9">
        <v>2</v>
      </c>
      <c r="D1134" s="145">
        <v>5.93</v>
      </c>
      <c r="E1134" s="11">
        <v>4.5199999999999996</v>
      </c>
      <c r="F1134" s="11">
        <v>4.4348160823267913</v>
      </c>
      <c r="G1134" s="145">
        <v>4</v>
      </c>
      <c r="H1134" s="11">
        <v>4.2300000000000004</v>
      </c>
      <c r="I1134" s="11">
        <v>4.93</v>
      </c>
      <c r="J1134" s="11">
        <v>5.46</v>
      </c>
      <c r="K1134" s="11">
        <v>2.87</v>
      </c>
      <c r="L1134" s="11">
        <v>3.41</v>
      </c>
      <c r="M1134" s="11">
        <v>4.38</v>
      </c>
      <c r="N1134" s="11">
        <v>4.41</v>
      </c>
      <c r="O1134" s="11">
        <v>4.08</v>
      </c>
      <c r="P1134" s="11">
        <v>4.63</v>
      </c>
      <c r="Q1134" s="11">
        <v>4.03</v>
      </c>
      <c r="R1134" s="11">
        <v>4.0874817178000002</v>
      </c>
      <c r="S1134" s="11">
        <v>4.3600000000000003</v>
      </c>
      <c r="T1134" s="11">
        <v>3.08</v>
      </c>
      <c r="U1134" s="150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e">
        <v>#N/A</v>
      </c>
    </row>
    <row r="1135" spans="1:65">
      <c r="A1135" s="29"/>
      <c r="B1135" s="19">
        <v>1</v>
      </c>
      <c r="C1135" s="9">
        <v>3</v>
      </c>
      <c r="D1135" s="145">
        <v>5.9977999999999998</v>
      </c>
      <c r="E1135" s="11">
        <v>4.75</v>
      </c>
      <c r="F1135" s="11">
        <v>4.6386749628977384</v>
      </c>
      <c r="G1135" s="145">
        <v>4</v>
      </c>
      <c r="H1135" s="11">
        <v>4.33</v>
      </c>
      <c r="I1135" s="11">
        <v>4.79</v>
      </c>
      <c r="J1135" s="11">
        <v>5.41</v>
      </c>
      <c r="K1135" s="11">
        <v>2.52</v>
      </c>
      <c r="L1135" s="11">
        <v>3.23</v>
      </c>
      <c r="M1135" s="11">
        <v>4.3899999999999997</v>
      </c>
      <c r="N1135" s="11">
        <v>4.21</v>
      </c>
      <c r="O1135" s="11">
        <v>4.08</v>
      </c>
      <c r="P1135" s="11">
        <v>4.95</v>
      </c>
      <c r="Q1135" s="11">
        <v>3.9899999999999998</v>
      </c>
      <c r="R1135" s="11">
        <v>4.3005713680666666</v>
      </c>
      <c r="S1135" s="11">
        <v>4.34</v>
      </c>
      <c r="T1135" s="11">
        <v>3.04</v>
      </c>
      <c r="U1135" s="150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16</v>
      </c>
    </row>
    <row r="1136" spans="1:65">
      <c r="A1136" s="29"/>
      <c r="B1136" s="19">
        <v>1</v>
      </c>
      <c r="C1136" s="9">
        <v>4</v>
      </c>
      <c r="D1136" s="145">
        <v>5.7019000000000002</v>
      </c>
      <c r="E1136" s="11">
        <v>4.99</v>
      </c>
      <c r="F1136" s="11">
        <v>4.5659793359879552</v>
      </c>
      <c r="G1136" s="145">
        <v>4</v>
      </c>
      <c r="H1136" s="11">
        <v>4.32</v>
      </c>
      <c r="I1136" s="11">
        <v>4.76</v>
      </c>
      <c r="J1136" s="11">
        <v>5.53</v>
      </c>
      <c r="K1136" s="11">
        <v>3.49</v>
      </c>
      <c r="L1136" s="11">
        <v>3.15</v>
      </c>
      <c r="M1136" s="11">
        <v>4.43</v>
      </c>
      <c r="N1136" s="11">
        <v>4.12</v>
      </c>
      <c r="O1136" s="11">
        <v>4.0599999999999996</v>
      </c>
      <c r="P1136" s="11">
        <v>4.82</v>
      </c>
      <c r="Q1136" s="11">
        <v>3.9899999999999998</v>
      </c>
      <c r="R1136" s="11">
        <v>4.1773277611666666</v>
      </c>
      <c r="S1136" s="11">
        <v>4.29</v>
      </c>
      <c r="T1136" s="11">
        <v>3.06</v>
      </c>
      <c r="U1136" s="150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4.2349397369237769</v>
      </c>
    </row>
    <row r="1137" spans="1:65">
      <c r="A1137" s="29"/>
      <c r="B1137" s="19">
        <v>1</v>
      </c>
      <c r="C1137" s="9">
        <v>5</v>
      </c>
      <c r="D1137" s="145">
        <v>5.7646999999999995</v>
      </c>
      <c r="E1137" s="11">
        <v>4.71</v>
      </c>
      <c r="F1137" s="11">
        <v>4.7309336931586152</v>
      </c>
      <c r="G1137" s="145">
        <v>4</v>
      </c>
      <c r="H1137" s="11">
        <v>4.32</v>
      </c>
      <c r="I1137" s="11">
        <v>4.68</v>
      </c>
      <c r="J1137" s="11">
        <v>5.25</v>
      </c>
      <c r="K1137" s="11">
        <v>3.42</v>
      </c>
      <c r="L1137" s="11">
        <v>3.43</v>
      </c>
      <c r="M1137" s="11">
        <v>4.3899999999999997</v>
      </c>
      <c r="N1137" s="11">
        <v>4.1399999999999997</v>
      </c>
      <c r="O1137" s="11">
        <v>4.12</v>
      </c>
      <c r="P1137" s="11">
        <v>4.96</v>
      </c>
      <c r="Q1137" s="11">
        <v>4.12</v>
      </c>
      <c r="R1137" s="11">
        <v>3.9626337114000001</v>
      </c>
      <c r="S1137" s="11">
        <v>4.13</v>
      </c>
      <c r="T1137" s="11">
        <v>3.06</v>
      </c>
      <c r="U1137" s="150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181</v>
      </c>
    </row>
    <row r="1138" spans="1:65">
      <c r="A1138" s="29"/>
      <c r="B1138" s="19">
        <v>1</v>
      </c>
      <c r="C1138" s="9">
        <v>6</v>
      </c>
      <c r="D1138" s="145">
        <v>5.7212999999999994</v>
      </c>
      <c r="E1138" s="11">
        <v>4.6500000000000004</v>
      </c>
      <c r="F1138" s="11">
        <v>4.5417186236002172</v>
      </c>
      <c r="G1138" s="145">
        <v>4</v>
      </c>
      <c r="H1138" s="11">
        <v>4.2300000000000004</v>
      </c>
      <c r="I1138" s="11">
        <v>4.7300000000000004</v>
      </c>
      <c r="J1138" s="11">
        <v>5.2</v>
      </c>
      <c r="K1138" s="11">
        <v>4.1900000000000004</v>
      </c>
      <c r="L1138" s="11">
        <v>3.32</v>
      </c>
      <c r="M1138" s="11">
        <v>4.47</v>
      </c>
      <c r="N1138" s="11">
        <v>4.32</v>
      </c>
      <c r="O1138" s="11">
        <v>4.0199999999999996</v>
      </c>
      <c r="P1138" s="11">
        <v>5.01</v>
      </c>
      <c r="Q1138" s="11">
        <v>3.84</v>
      </c>
      <c r="R1138" s="11">
        <v>4.1566163702333334</v>
      </c>
      <c r="S1138" s="11">
        <v>4.2300000000000004</v>
      </c>
      <c r="T1138" s="11">
        <v>3.06</v>
      </c>
      <c r="U1138" s="150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9"/>
      <c r="B1139" s="20" t="s">
        <v>267</v>
      </c>
      <c r="C1139" s="12"/>
      <c r="D1139" s="22">
        <v>5.7846666666666664</v>
      </c>
      <c r="E1139" s="22">
        <v>4.7216666666666667</v>
      </c>
      <c r="F1139" s="22">
        <v>4.5838665725122167</v>
      </c>
      <c r="G1139" s="22">
        <v>4</v>
      </c>
      <c r="H1139" s="22">
        <v>4.2833333333333332</v>
      </c>
      <c r="I1139" s="22">
        <v>4.7983333333333338</v>
      </c>
      <c r="J1139" s="22">
        <v>5.291666666666667</v>
      </c>
      <c r="K1139" s="22">
        <v>3.3633333333333333</v>
      </c>
      <c r="L1139" s="22">
        <v>3.3400000000000003</v>
      </c>
      <c r="M1139" s="22">
        <v>4.4133333333333331</v>
      </c>
      <c r="N1139" s="22">
        <v>4.2583333333333337</v>
      </c>
      <c r="O1139" s="22">
        <v>4.0949999999999998</v>
      </c>
      <c r="P1139" s="22">
        <v>4.88</v>
      </c>
      <c r="Q1139" s="22">
        <v>4.0016666666666669</v>
      </c>
      <c r="R1139" s="22">
        <v>4.1585628146777776</v>
      </c>
      <c r="S1139" s="22">
        <v>4.2699999999999996</v>
      </c>
      <c r="T1139" s="22">
        <v>3.0649999999999999</v>
      </c>
      <c r="U1139" s="150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9"/>
      <c r="B1140" s="3" t="s">
        <v>268</v>
      </c>
      <c r="C1140" s="28"/>
      <c r="D1140" s="11">
        <v>5.7429999999999994</v>
      </c>
      <c r="E1140" s="11">
        <v>4.71</v>
      </c>
      <c r="F1140" s="11">
        <v>4.5785280365449692</v>
      </c>
      <c r="G1140" s="11">
        <v>4</v>
      </c>
      <c r="H1140" s="11">
        <v>4.2949999999999999</v>
      </c>
      <c r="I1140" s="11">
        <v>4.7750000000000004</v>
      </c>
      <c r="J1140" s="11">
        <v>5.33</v>
      </c>
      <c r="K1140" s="11">
        <v>3.4550000000000001</v>
      </c>
      <c r="L1140" s="11">
        <v>3.3650000000000002</v>
      </c>
      <c r="M1140" s="11">
        <v>4.4049999999999994</v>
      </c>
      <c r="N1140" s="11">
        <v>4.2650000000000006</v>
      </c>
      <c r="O1140" s="11">
        <v>4.08</v>
      </c>
      <c r="P1140" s="11">
        <v>4.93</v>
      </c>
      <c r="Q1140" s="11">
        <v>4.01</v>
      </c>
      <c r="R1140" s="11">
        <v>4.1669720656999996</v>
      </c>
      <c r="S1140" s="11">
        <v>4.2799999999999994</v>
      </c>
      <c r="T1140" s="11">
        <v>3.06</v>
      </c>
      <c r="U1140" s="150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9"/>
      <c r="B1141" s="3" t="s">
        <v>269</v>
      </c>
      <c r="C1141" s="28"/>
      <c r="D1141" s="23">
        <v>0.15153669742562909</v>
      </c>
      <c r="E1141" s="23">
        <v>0.15419684389333888</v>
      </c>
      <c r="F1141" s="23">
        <v>9.8992055800215209E-2</v>
      </c>
      <c r="G1141" s="23">
        <v>0</v>
      </c>
      <c r="H1141" s="23">
        <v>4.6332134277050741E-2</v>
      </c>
      <c r="I1141" s="23">
        <v>9.7860444852180553E-2</v>
      </c>
      <c r="J1141" s="23">
        <v>0.22920878400852496</v>
      </c>
      <c r="K1141" s="23">
        <v>0.59395847217349151</v>
      </c>
      <c r="L1141" s="23">
        <v>0.13206059215375349</v>
      </c>
      <c r="M1141" s="23">
        <v>3.3862466931200777E-2</v>
      </c>
      <c r="N1141" s="23">
        <v>0.11889771514485331</v>
      </c>
      <c r="O1141" s="23">
        <v>6.5038450166036529E-2</v>
      </c>
      <c r="P1141" s="23">
        <v>0.13798550648528271</v>
      </c>
      <c r="Q1141" s="23">
        <v>9.2394083504663257E-2</v>
      </c>
      <c r="R1141" s="23">
        <v>0.12301761641722907</v>
      </c>
      <c r="S1141" s="23">
        <v>8.3186537372341732E-2</v>
      </c>
      <c r="T1141" s="23">
        <v>1.7606816861658964E-2</v>
      </c>
      <c r="U1141" s="150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A1142" s="29"/>
      <c r="B1142" s="3" t="s">
        <v>87</v>
      </c>
      <c r="C1142" s="28"/>
      <c r="D1142" s="13">
        <v>2.6196271307876412E-2</v>
      </c>
      <c r="E1142" s="13">
        <v>3.2657291329334037E-2</v>
      </c>
      <c r="F1142" s="13">
        <v>2.1595754203194879E-2</v>
      </c>
      <c r="G1142" s="13">
        <v>0</v>
      </c>
      <c r="H1142" s="13">
        <v>1.08168406872492E-2</v>
      </c>
      <c r="I1142" s="13">
        <v>2.0394674161621509E-2</v>
      </c>
      <c r="J1142" s="13">
        <v>4.3315045796886602E-2</v>
      </c>
      <c r="K1142" s="13">
        <v>0.17659815822799549</v>
      </c>
      <c r="L1142" s="13">
        <v>3.9539099447231579E-2</v>
      </c>
      <c r="M1142" s="13">
        <v>7.6727644103929257E-3</v>
      </c>
      <c r="N1142" s="13">
        <v>2.792118555260743E-2</v>
      </c>
      <c r="O1142" s="13">
        <v>1.5882405412951533E-2</v>
      </c>
      <c r="P1142" s="13">
        <v>2.827571854206613E-2</v>
      </c>
      <c r="Q1142" s="13">
        <v>2.308890050095708E-2</v>
      </c>
      <c r="R1142" s="13">
        <v>2.9581762233585732E-2</v>
      </c>
      <c r="S1142" s="13">
        <v>1.9481624677363404E-2</v>
      </c>
      <c r="T1142" s="13">
        <v>5.7444753219115709E-3</v>
      </c>
      <c r="U1142" s="150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2"/>
    </row>
    <row r="1143" spans="1:65">
      <c r="A1143" s="29"/>
      <c r="B1143" s="3" t="s">
        <v>270</v>
      </c>
      <c r="C1143" s="28"/>
      <c r="D1143" s="13">
        <v>0.36593836654417133</v>
      </c>
      <c r="E1143" s="13">
        <v>0.11493125285802619</v>
      </c>
      <c r="F1143" s="13">
        <v>8.2392396884942931E-2</v>
      </c>
      <c r="G1143" s="13">
        <v>-5.5476524228992963E-2</v>
      </c>
      <c r="H1143" s="13">
        <v>1.1427221971453294E-2</v>
      </c>
      <c r="I1143" s="13">
        <v>0.13303461947697071</v>
      </c>
      <c r="J1143" s="13">
        <v>0.2495258481553948</v>
      </c>
      <c r="K1143" s="13">
        <v>-0.20581317745587824</v>
      </c>
      <c r="L1143" s="13">
        <v>-0.21132289773120905</v>
      </c>
      <c r="M1143" s="13">
        <v>4.2124234934010962E-2</v>
      </c>
      <c r="N1143" s="13">
        <v>5.523950247884768E-3</v>
      </c>
      <c r="O1143" s="13">
        <v>-3.3044091679431564E-2</v>
      </c>
      <c r="P1143" s="13">
        <v>0.15231864044062848</v>
      </c>
      <c r="Q1143" s="13">
        <v>-5.5082972780754913E-2</v>
      </c>
      <c r="R1143" s="13">
        <v>-1.8034949017120772E-2</v>
      </c>
      <c r="S1143" s="13">
        <v>8.2788103855500061E-3</v>
      </c>
      <c r="T1143" s="13">
        <v>-0.27625888669046583</v>
      </c>
      <c r="U1143" s="150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9"/>
      <c r="B1144" s="44" t="s">
        <v>271</v>
      </c>
      <c r="C1144" s="45"/>
      <c r="D1144" s="43">
        <v>2.7</v>
      </c>
      <c r="E1144" s="43">
        <v>0.8</v>
      </c>
      <c r="F1144" s="43">
        <v>0.55000000000000004</v>
      </c>
      <c r="G1144" s="43" t="s">
        <v>272</v>
      </c>
      <c r="H1144" s="43">
        <v>0.01</v>
      </c>
      <c r="I1144" s="43">
        <v>0.94</v>
      </c>
      <c r="J1144" s="43">
        <v>1.82</v>
      </c>
      <c r="K1144" s="43">
        <v>1.64</v>
      </c>
      <c r="L1144" s="43">
        <v>1.68</v>
      </c>
      <c r="M1144" s="43">
        <v>0.25</v>
      </c>
      <c r="N1144" s="43">
        <v>0.03</v>
      </c>
      <c r="O1144" s="43">
        <v>0.33</v>
      </c>
      <c r="P1144" s="43">
        <v>1.08</v>
      </c>
      <c r="Q1144" s="43">
        <v>0.49</v>
      </c>
      <c r="R1144" s="43">
        <v>0.21</v>
      </c>
      <c r="S1144" s="43">
        <v>0.01</v>
      </c>
      <c r="T1144" s="43">
        <v>2.17</v>
      </c>
      <c r="U1144" s="150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B1145" s="30" t="s">
        <v>327</v>
      </c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BM1145" s="52"/>
    </row>
    <row r="1146" spans="1:65">
      <c r="BM1146" s="52"/>
    </row>
    <row r="1147" spans="1:65" ht="15">
      <c r="B1147" s="8" t="s">
        <v>640</v>
      </c>
      <c r="BM1147" s="27" t="s">
        <v>67</v>
      </c>
    </row>
    <row r="1148" spans="1:65" ht="15">
      <c r="A1148" s="24" t="s">
        <v>41</v>
      </c>
      <c r="B1148" s="18" t="s">
        <v>115</v>
      </c>
      <c r="C1148" s="15" t="s">
        <v>116</v>
      </c>
      <c r="D1148" s="16" t="s">
        <v>238</v>
      </c>
      <c r="E1148" s="17" t="s">
        <v>238</v>
      </c>
      <c r="F1148" s="17" t="s">
        <v>238</v>
      </c>
      <c r="G1148" s="17" t="s">
        <v>238</v>
      </c>
      <c r="H1148" s="17" t="s">
        <v>238</v>
      </c>
      <c r="I1148" s="17" t="s">
        <v>238</v>
      </c>
      <c r="J1148" s="17" t="s">
        <v>238</v>
      </c>
      <c r="K1148" s="150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 t="s">
        <v>239</v>
      </c>
      <c r="C1149" s="9" t="s">
        <v>239</v>
      </c>
      <c r="D1149" s="148" t="s">
        <v>241</v>
      </c>
      <c r="E1149" s="149" t="s">
        <v>243</v>
      </c>
      <c r="F1149" s="149" t="s">
        <v>244</v>
      </c>
      <c r="G1149" s="149" t="s">
        <v>247</v>
      </c>
      <c r="H1149" s="149" t="s">
        <v>248</v>
      </c>
      <c r="I1149" s="149" t="s">
        <v>251</v>
      </c>
      <c r="J1149" s="149" t="s">
        <v>256</v>
      </c>
      <c r="K1149" s="150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 t="s">
        <v>3</v>
      </c>
    </row>
    <row r="1150" spans="1:65">
      <c r="A1150" s="29"/>
      <c r="B1150" s="19"/>
      <c r="C1150" s="9"/>
      <c r="D1150" s="10" t="s">
        <v>316</v>
      </c>
      <c r="E1150" s="11" t="s">
        <v>275</v>
      </c>
      <c r="F1150" s="11" t="s">
        <v>275</v>
      </c>
      <c r="G1150" s="11" t="s">
        <v>275</v>
      </c>
      <c r="H1150" s="11" t="s">
        <v>276</v>
      </c>
      <c r="I1150" s="11" t="s">
        <v>275</v>
      </c>
      <c r="J1150" s="11" t="s">
        <v>275</v>
      </c>
      <c r="K1150" s="150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2</v>
      </c>
    </row>
    <row r="1151" spans="1:65">
      <c r="A1151" s="29"/>
      <c r="B1151" s="19"/>
      <c r="C1151" s="9"/>
      <c r="D1151" s="25" t="s">
        <v>319</v>
      </c>
      <c r="E1151" s="25" t="s">
        <v>120</v>
      </c>
      <c r="F1151" s="25" t="s">
        <v>318</v>
      </c>
      <c r="G1151" s="25" t="s">
        <v>319</v>
      </c>
      <c r="H1151" s="25" t="s">
        <v>317</v>
      </c>
      <c r="I1151" s="25" t="s">
        <v>319</v>
      </c>
      <c r="J1151" s="25" t="s">
        <v>317</v>
      </c>
      <c r="K1151" s="150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2</v>
      </c>
    </row>
    <row r="1152" spans="1:65">
      <c r="A1152" s="29"/>
      <c r="B1152" s="18">
        <v>1</v>
      </c>
      <c r="C1152" s="14">
        <v>1</v>
      </c>
      <c r="D1152" s="21">
        <v>0.44169999999999998</v>
      </c>
      <c r="E1152" s="21">
        <v>0.38900000000000001</v>
      </c>
      <c r="F1152" s="21">
        <v>0.34598611772835242</v>
      </c>
      <c r="G1152" s="21">
        <v>0.4</v>
      </c>
      <c r="H1152" s="21">
        <v>0.5</v>
      </c>
      <c r="I1152" s="21">
        <v>0.34</v>
      </c>
      <c r="J1152" s="21">
        <v>0.35430481190000002</v>
      </c>
      <c r="K1152" s="150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>
        <v>1</v>
      </c>
      <c r="C1153" s="9">
        <v>2</v>
      </c>
      <c r="D1153" s="11">
        <v>0.48060000000000003</v>
      </c>
      <c r="E1153" s="11">
        <v>0.38400000000000001</v>
      </c>
      <c r="F1153" s="11">
        <v>0.36426925524775272</v>
      </c>
      <c r="G1153" s="11">
        <v>0.4</v>
      </c>
      <c r="H1153" s="11">
        <v>0.5</v>
      </c>
      <c r="I1153" s="11">
        <v>0.36</v>
      </c>
      <c r="J1153" s="11">
        <v>0.32913055526666668</v>
      </c>
      <c r="K1153" s="150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e">
        <v>#N/A</v>
      </c>
    </row>
    <row r="1154" spans="1:65">
      <c r="A1154" s="29"/>
      <c r="B1154" s="19">
        <v>1</v>
      </c>
      <c r="C1154" s="9">
        <v>3</v>
      </c>
      <c r="D1154" s="11">
        <v>0.50440000000000007</v>
      </c>
      <c r="E1154" s="11">
        <v>0.40799999999999997</v>
      </c>
      <c r="F1154" s="11">
        <v>0.36363233083431867</v>
      </c>
      <c r="G1154" s="11">
        <v>0.4</v>
      </c>
      <c r="H1154" s="11">
        <v>0.5</v>
      </c>
      <c r="I1154" s="11">
        <v>0.35</v>
      </c>
      <c r="J1154" s="11">
        <v>0.34775895239999999</v>
      </c>
      <c r="K1154" s="150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16</v>
      </c>
    </row>
    <row r="1155" spans="1:65">
      <c r="A1155" s="29"/>
      <c r="B1155" s="19">
        <v>1</v>
      </c>
      <c r="C1155" s="9">
        <v>4</v>
      </c>
      <c r="D1155" s="11">
        <v>0.45469999999999999</v>
      </c>
      <c r="E1155" s="11">
        <v>0.40799999999999997</v>
      </c>
      <c r="F1155" s="11">
        <v>0.37939917583392668</v>
      </c>
      <c r="G1155" s="11">
        <v>0.4</v>
      </c>
      <c r="H1155" s="11">
        <v>0.5</v>
      </c>
      <c r="I1155" s="11">
        <v>0.33</v>
      </c>
      <c r="J1155" s="11">
        <v>0.34289207543333333</v>
      </c>
      <c r="K1155" s="150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0.40161609621762567</v>
      </c>
    </row>
    <row r="1156" spans="1:65">
      <c r="A1156" s="29"/>
      <c r="B1156" s="19">
        <v>1</v>
      </c>
      <c r="C1156" s="9">
        <v>5</v>
      </c>
      <c r="D1156" s="11">
        <v>0.45410000000000006</v>
      </c>
      <c r="E1156" s="11">
        <v>0.38200000000000001</v>
      </c>
      <c r="F1156" s="11">
        <v>0.36875186831888962</v>
      </c>
      <c r="G1156" s="11">
        <v>0.4</v>
      </c>
      <c r="H1156" s="11">
        <v>0.5</v>
      </c>
      <c r="I1156" s="11">
        <v>0.35</v>
      </c>
      <c r="J1156" s="11">
        <v>0.3256919709333333</v>
      </c>
      <c r="K1156" s="150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182</v>
      </c>
    </row>
    <row r="1157" spans="1:65">
      <c r="A1157" s="29"/>
      <c r="B1157" s="19">
        <v>1</v>
      </c>
      <c r="C1157" s="9">
        <v>6</v>
      </c>
      <c r="D1157" s="11">
        <v>0.47310000000000008</v>
      </c>
      <c r="E1157" s="11">
        <v>0.37</v>
      </c>
      <c r="F1157" s="11">
        <v>0.35989375007703728</v>
      </c>
      <c r="G1157" s="11">
        <v>0.4</v>
      </c>
      <c r="H1157" s="11">
        <v>0.5</v>
      </c>
      <c r="I1157" s="11">
        <v>0.36</v>
      </c>
      <c r="J1157" s="11">
        <v>0.34656517716666668</v>
      </c>
      <c r="K1157" s="150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2"/>
    </row>
    <row r="1158" spans="1:65">
      <c r="A1158" s="29"/>
      <c r="B1158" s="20" t="s">
        <v>267</v>
      </c>
      <c r="C1158" s="12"/>
      <c r="D1158" s="22">
        <v>0.46810000000000002</v>
      </c>
      <c r="E1158" s="22">
        <v>0.39016666666666672</v>
      </c>
      <c r="F1158" s="22">
        <v>0.36365541634004628</v>
      </c>
      <c r="G1158" s="22">
        <v>0.39999999999999997</v>
      </c>
      <c r="H1158" s="22">
        <v>0.5</v>
      </c>
      <c r="I1158" s="22">
        <v>0.34833333333333333</v>
      </c>
      <c r="J1158" s="22">
        <v>0.3410572571833333</v>
      </c>
      <c r="K1158" s="150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2"/>
    </row>
    <row r="1159" spans="1:65">
      <c r="A1159" s="29"/>
      <c r="B1159" s="3" t="s">
        <v>268</v>
      </c>
      <c r="C1159" s="28"/>
      <c r="D1159" s="11">
        <v>0.46390000000000003</v>
      </c>
      <c r="E1159" s="11">
        <v>0.38650000000000001</v>
      </c>
      <c r="F1159" s="11">
        <v>0.36395079304103573</v>
      </c>
      <c r="G1159" s="11">
        <v>0.4</v>
      </c>
      <c r="H1159" s="11">
        <v>0.5</v>
      </c>
      <c r="I1159" s="11">
        <v>0.35</v>
      </c>
      <c r="J1159" s="11">
        <v>0.34472862630000001</v>
      </c>
      <c r="K1159" s="150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2"/>
    </row>
    <row r="1160" spans="1:65">
      <c r="A1160" s="29"/>
      <c r="B1160" s="3" t="s">
        <v>269</v>
      </c>
      <c r="C1160" s="28"/>
      <c r="D1160" s="23">
        <v>2.2678006967103637E-2</v>
      </c>
      <c r="E1160" s="23">
        <v>1.5158056163857762E-2</v>
      </c>
      <c r="F1160" s="23">
        <v>1.0959665719559709E-2</v>
      </c>
      <c r="G1160" s="23">
        <v>6.0809419444881171E-17</v>
      </c>
      <c r="H1160" s="23">
        <v>0</v>
      </c>
      <c r="I1160" s="23">
        <v>1.1690451944500106E-2</v>
      </c>
      <c r="J1160" s="23">
        <v>1.1246798704119911E-2</v>
      </c>
      <c r="K1160" s="150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2"/>
    </row>
    <row r="1161" spans="1:65">
      <c r="A1161" s="29"/>
      <c r="B1161" s="3" t="s">
        <v>87</v>
      </c>
      <c r="C1161" s="28"/>
      <c r="D1161" s="13">
        <v>4.8446927936559789E-2</v>
      </c>
      <c r="E1161" s="13">
        <v>3.8850208023556841E-2</v>
      </c>
      <c r="F1161" s="13">
        <v>3.0137501676343971E-2</v>
      </c>
      <c r="G1161" s="13">
        <v>1.5202354861220294E-16</v>
      </c>
      <c r="H1161" s="13">
        <v>0</v>
      </c>
      <c r="I1161" s="13">
        <v>3.3561106060765858E-2</v>
      </c>
      <c r="J1161" s="13">
        <v>3.2976277347103219E-2</v>
      </c>
      <c r="K1161" s="150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2"/>
    </row>
    <row r="1162" spans="1:65">
      <c r="A1162" s="29"/>
      <c r="B1162" s="3" t="s">
        <v>270</v>
      </c>
      <c r="C1162" s="28"/>
      <c r="D1162" s="13">
        <v>0.16554093426162986</v>
      </c>
      <c r="E1162" s="13">
        <v>-2.8508393111701391E-2</v>
      </c>
      <c r="F1162" s="13">
        <v>-9.4519816897501663E-2</v>
      </c>
      <c r="G1162" s="13">
        <v>-4.0239826860674066E-3</v>
      </c>
      <c r="H1162" s="13">
        <v>0.24497002164241577</v>
      </c>
      <c r="I1162" s="13">
        <v>-0.13267088492245027</v>
      </c>
      <c r="J1162" s="13">
        <v>-0.15078787828632512</v>
      </c>
      <c r="K1162" s="150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2"/>
    </row>
    <row r="1163" spans="1:65">
      <c r="A1163" s="29"/>
      <c r="B1163" s="44" t="s">
        <v>271</v>
      </c>
      <c r="C1163" s="45"/>
      <c r="D1163" s="43">
        <v>1.26</v>
      </c>
      <c r="E1163" s="43">
        <v>0</v>
      </c>
      <c r="F1163" s="43">
        <v>0.43</v>
      </c>
      <c r="G1163" s="43">
        <v>0.16</v>
      </c>
      <c r="H1163" s="43">
        <v>1.77</v>
      </c>
      <c r="I1163" s="43">
        <v>0.67</v>
      </c>
      <c r="J1163" s="43">
        <v>0.79</v>
      </c>
      <c r="K1163" s="150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B1164" s="30"/>
      <c r="C1164" s="20"/>
      <c r="D1164" s="20"/>
      <c r="E1164" s="20"/>
      <c r="F1164" s="20"/>
      <c r="G1164" s="20"/>
      <c r="H1164" s="20"/>
      <c r="I1164" s="20"/>
      <c r="J1164" s="20"/>
      <c r="BM1164" s="52"/>
    </row>
    <row r="1165" spans="1:65" ht="15">
      <c r="B1165" s="8" t="s">
        <v>641</v>
      </c>
      <c r="BM1165" s="27" t="s">
        <v>67</v>
      </c>
    </row>
    <row r="1166" spans="1:65" ht="15">
      <c r="A1166" s="24" t="s">
        <v>44</v>
      </c>
      <c r="B1166" s="18" t="s">
        <v>115</v>
      </c>
      <c r="C1166" s="15" t="s">
        <v>116</v>
      </c>
      <c r="D1166" s="16" t="s">
        <v>238</v>
      </c>
      <c r="E1166" s="17" t="s">
        <v>238</v>
      </c>
      <c r="F1166" s="17" t="s">
        <v>238</v>
      </c>
      <c r="G1166" s="17" t="s">
        <v>238</v>
      </c>
      <c r="H1166" s="17" t="s">
        <v>238</v>
      </c>
      <c r="I1166" s="17" t="s">
        <v>238</v>
      </c>
      <c r="J1166" s="17" t="s">
        <v>238</v>
      </c>
      <c r="K1166" s="17" t="s">
        <v>238</v>
      </c>
      <c r="L1166" s="17" t="s">
        <v>238</v>
      </c>
      <c r="M1166" s="17" t="s">
        <v>238</v>
      </c>
      <c r="N1166" s="17" t="s">
        <v>238</v>
      </c>
      <c r="O1166" s="17" t="s">
        <v>238</v>
      </c>
      <c r="P1166" s="17" t="s">
        <v>238</v>
      </c>
      <c r="Q1166" s="17" t="s">
        <v>238</v>
      </c>
      <c r="R1166" s="17" t="s">
        <v>238</v>
      </c>
      <c r="S1166" s="17" t="s">
        <v>238</v>
      </c>
      <c r="T1166" s="17" t="s">
        <v>238</v>
      </c>
      <c r="U1166" s="150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>
        <v>1</v>
      </c>
    </row>
    <row r="1167" spans="1:65">
      <c r="A1167" s="29"/>
      <c r="B1167" s="19" t="s">
        <v>239</v>
      </c>
      <c r="C1167" s="9" t="s">
        <v>239</v>
      </c>
      <c r="D1167" s="148" t="s">
        <v>242</v>
      </c>
      <c r="E1167" s="149" t="s">
        <v>243</v>
      </c>
      <c r="F1167" s="149" t="s">
        <v>244</v>
      </c>
      <c r="G1167" s="149" t="s">
        <v>245</v>
      </c>
      <c r="H1167" s="149" t="s">
        <v>246</v>
      </c>
      <c r="I1167" s="149" t="s">
        <v>247</v>
      </c>
      <c r="J1167" s="149" t="s">
        <v>248</v>
      </c>
      <c r="K1167" s="149" t="s">
        <v>249</v>
      </c>
      <c r="L1167" s="149" t="s">
        <v>250</v>
      </c>
      <c r="M1167" s="149" t="s">
        <v>251</v>
      </c>
      <c r="N1167" s="149" t="s">
        <v>252</v>
      </c>
      <c r="O1167" s="149" t="s">
        <v>253</v>
      </c>
      <c r="P1167" s="149" t="s">
        <v>255</v>
      </c>
      <c r="Q1167" s="149" t="s">
        <v>273</v>
      </c>
      <c r="R1167" s="149" t="s">
        <v>256</v>
      </c>
      <c r="S1167" s="149" t="s">
        <v>257</v>
      </c>
      <c r="T1167" s="149" t="s">
        <v>258</v>
      </c>
      <c r="U1167" s="150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 t="s">
        <v>3</v>
      </c>
    </row>
    <row r="1168" spans="1:65">
      <c r="A1168" s="29"/>
      <c r="B1168" s="19"/>
      <c r="C1168" s="9"/>
      <c r="D1168" s="10" t="s">
        <v>276</v>
      </c>
      <c r="E1168" s="11" t="s">
        <v>275</v>
      </c>
      <c r="F1168" s="11" t="s">
        <v>275</v>
      </c>
      <c r="G1168" s="11" t="s">
        <v>316</v>
      </c>
      <c r="H1168" s="11" t="s">
        <v>275</v>
      </c>
      <c r="I1168" s="11" t="s">
        <v>316</v>
      </c>
      <c r="J1168" s="11" t="s">
        <v>276</v>
      </c>
      <c r="K1168" s="11" t="s">
        <v>275</v>
      </c>
      <c r="L1168" s="11" t="s">
        <v>276</v>
      </c>
      <c r="M1168" s="11" t="s">
        <v>275</v>
      </c>
      <c r="N1168" s="11" t="s">
        <v>275</v>
      </c>
      <c r="O1168" s="11" t="s">
        <v>275</v>
      </c>
      <c r="P1168" s="11" t="s">
        <v>275</v>
      </c>
      <c r="Q1168" s="11" t="s">
        <v>275</v>
      </c>
      <c r="R1168" s="11" t="s">
        <v>275</v>
      </c>
      <c r="S1168" s="11" t="s">
        <v>276</v>
      </c>
      <c r="T1168" s="11" t="s">
        <v>275</v>
      </c>
      <c r="U1168" s="150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>
        <v>0</v>
      </c>
    </row>
    <row r="1169" spans="1:65">
      <c r="A1169" s="29"/>
      <c r="B1169" s="19"/>
      <c r="C1169" s="9"/>
      <c r="D1169" s="25" t="s">
        <v>317</v>
      </c>
      <c r="E1169" s="25" t="s">
        <v>120</v>
      </c>
      <c r="F1169" s="25" t="s">
        <v>318</v>
      </c>
      <c r="G1169" s="25" t="s">
        <v>317</v>
      </c>
      <c r="H1169" s="25" t="s">
        <v>317</v>
      </c>
      <c r="I1169" s="25" t="s">
        <v>319</v>
      </c>
      <c r="J1169" s="25" t="s">
        <v>317</v>
      </c>
      <c r="K1169" s="25" t="s">
        <v>317</v>
      </c>
      <c r="L1169" s="25" t="s">
        <v>319</v>
      </c>
      <c r="M1169" s="25" t="s">
        <v>319</v>
      </c>
      <c r="N1169" s="25" t="s">
        <v>317</v>
      </c>
      <c r="O1169" s="25" t="s">
        <v>317</v>
      </c>
      <c r="P1169" s="25" t="s">
        <v>317</v>
      </c>
      <c r="Q1169" s="25" t="s">
        <v>317</v>
      </c>
      <c r="R1169" s="25" t="s">
        <v>317</v>
      </c>
      <c r="S1169" s="25" t="s">
        <v>317</v>
      </c>
      <c r="T1169" s="25" t="s">
        <v>317</v>
      </c>
      <c r="U1169" s="150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0</v>
      </c>
    </row>
    <row r="1170" spans="1:65">
      <c r="A1170" s="29"/>
      <c r="B1170" s="18">
        <v>1</v>
      </c>
      <c r="C1170" s="14">
        <v>1</v>
      </c>
      <c r="D1170" s="232">
        <v>274</v>
      </c>
      <c r="E1170" s="217">
        <v>221</v>
      </c>
      <c r="F1170" s="217">
        <v>231.1938058713861</v>
      </c>
      <c r="G1170" s="217">
        <v>234</v>
      </c>
      <c r="H1170" s="217">
        <v>232.22</v>
      </c>
      <c r="I1170" s="217">
        <v>246.00000000000003</v>
      </c>
      <c r="J1170" s="217">
        <v>232</v>
      </c>
      <c r="K1170" s="217">
        <v>248</v>
      </c>
      <c r="L1170" s="217">
        <v>229.14</v>
      </c>
      <c r="M1170" s="218">
        <v>196</v>
      </c>
      <c r="N1170" s="217">
        <v>232</v>
      </c>
      <c r="O1170" s="217">
        <v>242</v>
      </c>
      <c r="P1170" s="217">
        <v>250</v>
      </c>
      <c r="Q1170" s="217">
        <v>231</v>
      </c>
      <c r="R1170" s="217">
        <v>239.13900148330001</v>
      </c>
      <c r="S1170" s="217">
        <v>245</v>
      </c>
      <c r="T1170" s="217">
        <v>241</v>
      </c>
      <c r="U1170" s="219"/>
      <c r="V1170" s="220"/>
      <c r="W1170" s="220"/>
      <c r="X1170" s="220"/>
      <c r="Y1170" s="220"/>
      <c r="Z1170" s="220"/>
      <c r="AA1170" s="220"/>
      <c r="AB1170" s="220"/>
      <c r="AC1170" s="220"/>
      <c r="AD1170" s="220"/>
      <c r="AE1170" s="220"/>
      <c r="AF1170" s="220"/>
      <c r="AG1170" s="220"/>
      <c r="AH1170" s="220"/>
      <c r="AI1170" s="220"/>
      <c r="AJ1170" s="220"/>
      <c r="AK1170" s="220"/>
      <c r="AL1170" s="220"/>
      <c r="AM1170" s="220"/>
      <c r="AN1170" s="220"/>
      <c r="AO1170" s="220"/>
      <c r="AP1170" s="220"/>
      <c r="AQ1170" s="220"/>
      <c r="AR1170" s="220"/>
      <c r="AS1170" s="220"/>
      <c r="AT1170" s="220"/>
      <c r="AU1170" s="220"/>
      <c r="AV1170" s="220"/>
      <c r="AW1170" s="220"/>
      <c r="AX1170" s="220"/>
      <c r="AY1170" s="220"/>
      <c r="AZ1170" s="220"/>
      <c r="BA1170" s="220"/>
      <c r="BB1170" s="220"/>
      <c r="BC1170" s="220"/>
      <c r="BD1170" s="220"/>
      <c r="BE1170" s="220"/>
      <c r="BF1170" s="220"/>
      <c r="BG1170" s="220"/>
      <c r="BH1170" s="220"/>
      <c r="BI1170" s="220"/>
      <c r="BJ1170" s="220"/>
      <c r="BK1170" s="220"/>
      <c r="BL1170" s="220"/>
      <c r="BM1170" s="221">
        <v>1</v>
      </c>
    </row>
    <row r="1171" spans="1:65">
      <c r="A1171" s="29"/>
      <c r="B1171" s="19">
        <v>1</v>
      </c>
      <c r="C1171" s="9">
        <v>2</v>
      </c>
      <c r="D1171" s="222">
        <v>256</v>
      </c>
      <c r="E1171" s="222">
        <v>212</v>
      </c>
      <c r="F1171" s="222">
        <v>231.48324485131363</v>
      </c>
      <c r="G1171" s="222">
        <v>232</v>
      </c>
      <c r="H1171" s="222">
        <v>242.69</v>
      </c>
      <c r="I1171" s="222">
        <v>250</v>
      </c>
      <c r="J1171" s="222">
        <v>243</v>
      </c>
      <c r="K1171" s="222">
        <v>228</v>
      </c>
      <c r="L1171" s="222">
        <v>231</v>
      </c>
      <c r="M1171" s="223">
        <v>193</v>
      </c>
      <c r="N1171" s="222">
        <v>237</v>
      </c>
      <c r="O1171" s="222">
        <v>242</v>
      </c>
      <c r="P1171" s="222">
        <v>242</v>
      </c>
      <c r="Q1171" s="222">
        <v>236</v>
      </c>
      <c r="R1171" s="222">
        <v>243.64986742729999</v>
      </c>
      <c r="S1171" s="222">
        <v>250</v>
      </c>
      <c r="T1171" s="222">
        <v>238</v>
      </c>
      <c r="U1171" s="219"/>
      <c r="V1171" s="220"/>
      <c r="W1171" s="220"/>
      <c r="X1171" s="220"/>
      <c r="Y1171" s="220"/>
      <c r="Z1171" s="220"/>
      <c r="AA1171" s="220"/>
      <c r="AB1171" s="220"/>
      <c r="AC1171" s="220"/>
      <c r="AD1171" s="220"/>
      <c r="AE1171" s="220"/>
      <c r="AF1171" s="220"/>
      <c r="AG1171" s="220"/>
      <c r="AH1171" s="220"/>
      <c r="AI1171" s="220"/>
      <c r="AJ1171" s="220"/>
      <c r="AK1171" s="220"/>
      <c r="AL1171" s="220"/>
      <c r="AM1171" s="220"/>
      <c r="AN1171" s="220"/>
      <c r="AO1171" s="220"/>
      <c r="AP1171" s="220"/>
      <c r="AQ1171" s="220"/>
      <c r="AR1171" s="220"/>
      <c r="AS1171" s="220"/>
      <c r="AT1171" s="220"/>
      <c r="AU1171" s="220"/>
      <c r="AV1171" s="220"/>
      <c r="AW1171" s="220"/>
      <c r="AX1171" s="220"/>
      <c r="AY1171" s="220"/>
      <c r="AZ1171" s="220"/>
      <c r="BA1171" s="220"/>
      <c r="BB1171" s="220"/>
      <c r="BC1171" s="220"/>
      <c r="BD1171" s="220"/>
      <c r="BE1171" s="220"/>
      <c r="BF1171" s="220"/>
      <c r="BG1171" s="220"/>
      <c r="BH1171" s="220"/>
      <c r="BI1171" s="220"/>
      <c r="BJ1171" s="220"/>
      <c r="BK1171" s="220"/>
      <c r="BL1171" s="220"/>
      <c r="BM1171" s="221" t="e">
        <v>#N/A</v>
      </c>
    </row>
    <row r="1172" spans="1:65">
      <c r="A1172" s="29"/>
      <c r="B1172" s="19">
        <v>1</v>
      </c>
      <c r="C1172" s="9">
        <v>3</v>
      </c>
      <c r="D1172" s="222">
        <v>252</v>
      </c>
      <c r="E1172" s="222">
        <v>215</v>
      </c>
      <c r="F1172" s="222">
        <v>236.02429306171061</v>
      </c>
      <c r="G1172" s="222">
        <v>235</v>
      </c>
      <c r="H1172" s="222">
        <v>239.99</v>
      </c>
      <c r="I1172" s="222">
        <v>248.99999999999997</v>
      </c>
      <c r="J1172" s="222">
        <v>242</v>
      </c>
      <c r="K1172" s="222">
        <v>236</v>
      </c>
      <c r="L1172" s="222">
        <v>231.43</v>
      </c>
      <c r="M1172" s="223">
        <v>191</v>
      </c>
      <c r="N1172" s="222">
        <v>235</v>
      </c>
      <c r="O1172" s="222">
        <v>241</v>
      </c>
      <c r="P1172" s="222">
        <v>250.99999999999997</v>
      </c>
      <c r="Q1172" s="222">
        <v>234</v>
      </c>
      <c r="R1172" s="222">
        <v>239.96938989636666</v>
      </c>
      <c r="S1172" s="222">
        <v>247</v>
      </c>
      <c r="T1172" s="222">
        <v>241</v>
      </c>
      <c r="U1172" s="219"/>
      <c r="V1172" s="220"/>
      <c r="W1172" s="220"/>
      <c r="X1172" s="220"/>
      <c r="Y1172" s="220"/>
      <c r="Z1172" s="220"/>
      <c r="AA1172" s="220"/>
      <c r="AB1172" s="220"/>
      <c r="AC1172" s="220"/>
      <c r="AD1172" s="220"/>
      <c r="AE1172" s="220"/>
      <c r="AF1172" s="220"/>
      <c r="AG1172" s="220"/>
      <c r="AH1172" s="220"/>
      <c r="AI1172" s="220"/>
      <c r="AJ1172" s="220"/>
      <c r="AK1172" s="220"/>
      <c r="AL1172" s="220"/>
      <c r="AM1172" s="220"/>
      <c r="AN1172" s="220"/>
      <c r="AO1172" s="220"/>
      <c r="AP1172" s="220"/>
      <c r="AQ1172" s="220"/>
      <c r="AR1172" s="220"/>
      <c r="AS1172" s="220"/>
      <c r="AT1172" s="220"/>
      <c r="AU1172" s="220"/>
      <c r="AV1172" s="220"/>
      <c r="AW1172" s="220"/>
      <c r="AX1172" s="220"/>
      <c r="AY1172" s="220"/>
      <c r="AZ1172" s="220"/>
      <c r="BA1172" s="220"/>
      <c r="BB1172" s="220"/>
      <c r="BC1172" s="220"/>
      <c r="BD1172" s="220"/>
      <c r="BE1172" s="220"/>
      <c r="BF1172" s="220"/>
      <c r="BG1172" s="220"/>
      <c r="BH1172" s="220"/>
      <c r="BI1172" s="220"/>
      <c r="BJ1172" s="220"/>
      <c r="BK1172" s="220"/>
      <c r="BL1172" s="220"/>
      <c r="BM1172" s="221">
        <v>16</v>
      </c>
    </row>
    <row r="1173" spans="1:65">
      <c r="A1173" s="29"/>
      <c r="B1173" s="19">
        <v>1</v>
      </c>
      <c r="C1173" s="9">
        <v>4</v>
      </c>
      <c r="D1173" s="224">
        <v>268</v>
      </c>
      <c r="E1173" s="222">
        <v>230</v>
      </c>
      <c r="F1173" s="222">
        <v>233.13040426350227</v>
      </c>
      <c r="G1173" s="222">
        <v>236</v>
      </c>
      <c r="H1173" s="222">
        <v>240.21</v>
      </c>
      <c r="I1173" s="222">
        <v>247</v>
      </c>
      <c r="J1173" s="222">
        <v>248.99999999999997</v>
      </c>
      <c r="K1173" s="222">
        <v>243</v>
      </c>
      <c r="L1173" s="222">
        <v>231.03400000000002</v>
      </c>
      <c r="M1173" s="223">
        <v>194</v>
      </c>
      <c r="N1173" s="222">
        <v>235</v>
      </c>
      <c r="O1173" s="222">
        <v>240</v>
      </c>
      <c r="P1173" s="222">
        <v>238</v>
      </c>
      <c r="Q1173" s="222">
        <v>235</v>
      </c>
      <c r="R1173" s="222">
        <v>238.64910192779999</v>
      </c>
      <c r="S1173" s="222">
        <v>242</v>
      </c>
      <c r="T1173" s="222">
        <v>236</v>
      </c>
      <c r="U1173" s="219"/>
      <c r="V1173" s="220"/>
      <c r="W1173" s="220"/>
      <c r="X1173" s="220"/>
      <c r="Y1173" s="220"/>
      <c r="Z1173" s="220"/>
      <c r="AA1173" s="220"/>
      <c r="AB1173" s="220"/>
      <c r="AC1173" s="220"/>
      <c r="AD1173" s="220"/>
      <c r="AE1173" s="220"/>
      <c r="AF1173" s="220"/>
      <c r="AG1173" s="220"/>
      <c r="AH1173" s="220"/>
      <c r="AI1173" s="220"/>
      <c r="AJ1173" s="220"/>
      <c r="AK1173" s="220"/>
      <c r="AL1173" s="220"/>
      <c r="AM1173" s="220"/>
      <c r="AN1173" s="220"/>
      <c r="AO1173" s="220"/>
      <c r="AP1173" s="220"/>
      <c r="AQ1173" s="220"/>
      <c r="AR1173" s="220"/>
      <c r="AS1173" s="220"/>
      <c r="AT1173" s="220"/>
      <c r="AU1173" s="220"/>
      <c r="AV1173" s="220"/>
      <c r="AW1173" s="220"/>
      <c r="AX1173" s="220"/>
      <c r="AY1173" s="220"/>
      <c r="AZ1173" s="220"/>
      <c r="BA1173" s="220"/>
      <c r="BB1173" s="220"/>
      <c r="BC1173" s="220"/>
      <c r="BD1173" s="220"/>
      <c r="BE1173" s="220"/>
      <c r="BF1173" s="220"/>
      <c r="BG1173" s="220"/>
      <c r="BH1173" s="220"/>
      <c r="BI1173" s="220"/>
      <c r="BJ1173" s="220"/>
      <c r="BK1173" s="220"/>
      <c r="BL1173" s="220"/>
      <c r="BM1173" s="221">
        <v>238.83938023088209</v>
      </c>
    </row>
    <row r="1174" spans="1:65">
      <c r="A1174" s="29"/>
      <c r="B1174" s="19">
        <v>1</v>
      </c>
      <c r="C1174" s="9">
        <v>5</v>
      </c>
      <c r="D1174" s="222">
        <v>254</v>
      </c>
      <c r="E1174" s="222">
        <v>217</v>
      </c>
      <c r="F1174" s="222">
        <v>239.27508315246439</v>
      </c>
      <c r="G1174" s="222">
        <v>234</v>
      </c>
      <c r="H1174" s="222">
        <v>234.76</v>
      </c>
      <c r="I1174" s="222">
        <v>243</v>
      </c>
      <c r="J1174" s="222">
        <v>241</v>
      </c>
      <c r="K1174" s="222">
        <v>245</v>
      </c>
      <c r="L1174" s="222">
        <v>229.91</v>
      </c>
      <c r="M1174" s="223">
        <v>195</v>
      </c>
      <c r="N1174" s="222">
        <v>231</v>
      </c>
      <c r="O1174" s="222">
        <v>241</v>
      </c>
      <c r="P1174" s="222">
        <v>247</v>
      </c>
      <c r="Q1174" s="222">
        <v>234</v>
      </c>
      <c r="R1174" s="222">
        <v>239.43723036343332</v>
      </c>
      <c r="S1174" s="222">
        <v>248</v>
      </c>
      <c r="T1174" s="222">
        <v>238</v>
      </c>
      <c r="U1174" s="219"/>
      <c r="V1174" s="220"/>
      <c r="W1174" s="220"/>
      <c r="X1174" s="220"/>
      <c r="Y1174" s="220"/>
      <c r="Z1174" s="220"/>
      <c r="AA1174" s="220"/>
      <c r="AB1174" s="220"/>
      <c r="AC1174" s="220"/>
      <c r="AD1174" s="220"/>
      <c r="AE1174" s="220"/>
      <c r="AF1174" s="220"/>
      <c r="AG1174" s="220"/>
      <c r="AH1174" s="220"/>
      <c r="AI1174" s="220"/>
      <c r="AJ1174" s="220"/>
      <c r="AK1174" s="220"/>
      <c r="AL1174" s="220"/>
      <c r="AM1174" s="220"/>
      <c r="AN1174" s="220"/>
      <c r="AO1174" s="220"/>
      <c r="AP1174" s="220"/>
      <c r="AQ1174" s="220"/>
      <c r="AR1174" s="220"/>
      <c r="AS1174" s="220"/>
      <c r="AT1174" s="220"/>
      <c r="AU1174" s="220"/>
      <c r="AV1174" s="220"/>
      <c r="AW1174" s="220"/>
      <c r="AX1174" s="220"/>
      <c r="AY1174" s="220"/>
      <c r="AZ1174" s="220"/>
      <c r="BA1174" s="220"/>
      <c r="BB1174" s="220"/>
      <c r="BC1174" s="220"/>
      <c r="BD1174" s="220"/>
      <c r="BE1174" s="220"/>
      <c r="BF1174" s="220"/>
      <c r="BG1174" s="220"/>
      <c r="BH1174" s="220"/>
      <c r="BI1174" s="220"/>
      <c r="BJ1174" s="220"/>
      <c r="BK1174" s="220"/>
      <c r="BL1174" s="220"/>
      <c r="BM1174" s="221">
        <v>183</v>
      </c>
    </row>
    <row r="1175" spans="1:65">
      <c r="A1175" s="29"/>
      <c r="B1175" s="19">
        <v>1</v>
      </c>
      <c r="C1175" s="9">
        <v>6</v>
      </c>
      <c r="D1175" s="222">
        <v>256</v>
      </c>
      <c r="E1175" s="222">
        <v>218</v>
      </c>
      <c r="F1175" s="222">
        <v>232.12983954136416</v>
      </c>
      <c r="G1175" s="222">
        <v>237</v>
      </c>
      <c r="H1175" s="222">
        <v>235.98</v>
      </c>
      <c r="I1175" s="222">
        <v>246.00000000000003</v>
      </c>
      <c r="J1175" s="222">
        <v>242</v>
      </c>
      <c r="K1175" s="222">
        <v>247</v>
      </c>
      <c r="L1175" s="222">
        <v>233.69</v>
      </c>
      <c r="M1175" s="223">
        <v>197</v>
      </c>
      <c r="N1175" s="222">
        <v>232</v>
      </c>
      <c r="O1175" s="222">
        <v>240</v>
      </c>
      <c r="P1175" s="222">
        <v>246.00000000000003</v>
      </c>
      <c r="Q1175" s="222">
        <v>233</v>
      </c>
      <c r="R1175" s="222">
        <v>239.44524032473331</v>
      </c>
      <c r="S1175" s="222">
        <v>246.00000000000003</v>
      </c>
      <c r="T1175" s="222">
        <v>250.99999999999997</v>
      </c>
      <c r="U1175" s="219"/>
      <c r="V1175" s="220"/>
      <c r="W1175" s="220"/>
      <c r="X1175" s="220"/>
      <c r="Y1175" s="220"/>
      <c r="Z1175" s="220"/>
      <c r="AA1175" s="220"/>
      <c r="AB1175" s="220"/>
      <c r="AC1175" s="220"/>
      <c r="AD1175" s="220"/>
      <c r="AE1175" s="220"/>
      <c r="AF1175" s="220"/>
      <c r="AG1175" s="220"/>
      <c r="AH1175" s="220"/>
      <c r="AI1175" s="220"/>
      <c r="AJ1175" s="220"/>
      <c r="AK1175" s="220"/>
      <c r="AL1175" s="220"/>
      <c r="AM1175" s="220"/>
      <c r="AN1175" s="220"/>
      <c r="AO1175" s="220"/>
      <c r="AP1175" s="220"/>
      <c r="AQ1175" s="220"/>
      <c r="AR1175" s="220"/>
      <c r="AS1175" s="220"/>
      <c r="AT1175" s="220"/>
      <c r="AU1175" s="220"/>
      <c r="AV1175" s="220"/>
      <c r="AW1175" s="220"/>
      <c r="AX1175" s="220"/>
      <c r="AY1175" s="220"/>
      <c r="AZ1175" s="220"/>
      <c r="BA1175" s="220"/>
      <c r="BB1175" s="220"/>
      <c r="BC1175" s="220"/>
      <c r="BD1175" s="220"/>
      <c r="BE1175" s="220"/>
      <c r="BF1175" s="220"/>
      <c r="BG1175" s="220"/>
      <c r="BH1175" s="220"/>
      <c r="BI1175" s="220"/>
      <c r="BJ1175" s="220"/>
      <c r="BK1175" s="220"/>
      <c r="BL1175" s="220"/>
      <c r="BM1175" s="225"/>
    </row>
    <row r="1176" spans="1:65">
      <c r="A1176" s="29"/>
      <c r="B1176" s="20" t="s">
        <v>267</v>
      </c>
      <c r="C1176" s="12"/>
      <c r="D1176" s="226">
        <v>260</v>
      </c>
      <c r="E1176" s="226">
        <v>218.83333333333334</v>
      </c>
      <c r="F1176" s="226">
        <v>233.87277845695689</v>
      </c>
      <c r="G1176" s="226">
        <v>234.66666666666666</v>
      </c>
      <c r="H1176" s="226">
        <v>237.64166666666665</v>
      </c>
      <c r="I1176" s="226">
        <v>246.83333333333334</v>
      </c>
      <c r="J1176" s="226">
        <v>241.5</v>
      </c>
      <c r="K1176" s="226">
        <v>241.16666666666666</v>
      </c>
      <c r="L1176" s="226">
        <v>231.03399999999999</v>
      </c>
      <c r="M1176" s="226">
        <v>194.33333333333334</v>
      </c>
      <c r="N1176" s="226">
        <v>233.66666666666666</v>
      </c>
      <c r="O1176" s="226">
        <v>241</v>
      </c>
      <c r="P1176" s="226">
        <v>245.66666666666666</v>
      </c>
      <c r="Q1176" s="226">
        <v>233.83333333333334</v>
      </c>
      <c r="R1176" s="226">
        <v>240.04830523715555</v>
      </c>
      <c r="S1176" s="226">
        <v>246.33333333333334</v>
      </c>
      <c r="T1176" s="226">
        <v>240.83333333333334</v>
      </c>
      <c r="U1176" s="219"/>
      <c r="V1176" s="220"/>
      <c r="W1176" s="220"/>
      <c r="X1176" s="220"/>
      <c r="Y1176" s="220"/>
      <c r="Z1176" s="220"/>
      <c r="AA1176" s="220"/>
      <c r="AB1176" s="220"/>
      <c r="AC1176" s="220"/>
      <c r="AD1176" s="220"/>
      <c r="AE1176" s="220"/>
      <c r="AF1176" s="220"/>
      <c r="AG1176" s="220"/>
      <c r="AH1176" s="220"/>
      <c r="AI1176" s="220"/>
      <c r="AJ1176" s="220"/>
      <c r="AK1176" s="220"/>
      <c r="AL1176" s="220"/>
      <c r="AM1176" s="220"/>
      <c r="AN1176" s="220"/>
      <c r="AO1176" s="220"/>
      <c r="AP1176" s="220"/>
      <c r="AQ1176" s="220"/>
      <c r="AR1176" s="220"/>
      <c r="AS1176" s="220"/>
      <c r="AT1176" s="220"/>
      <c r="AU1176" s="220"/>
      <c r="AV1176" s="220"/>
      <c r="AW1176" s="220"/>
      <c r="AX1176" s="220"/>
      <c r="AY1176" s="220"/>
      <c r="AZ1176" s="220"/>
      <c r="BA1176" s="220"/>
      <c r="BB1176" s="220"/>
      <c r="BC1176" s="220"/>
      <c r="BD1176" s="220"/>
      <c r="BE1176" s="220"/>
      <c r="BF1176" s="220"/>
      <c r="BG1176" s="220"/>
      <c r="BH1176" s="220"/>
      <c r="BI1176" s="220"/>
      <c r="BJ1176" s="220"/>
      <c r="BK1176" s="220"/>
      <c r="BL1176" s="220"/>
      <c r="BM1176" s="225"/>
    </row>
    <row r="1177" spans="1:65">
      <c r="A1177" s="29"/>
      <c r="B1177" s="3" t="s">
        <v>268</v>
      </c>
      <c r="C1177" s="28"/>
      <c r="D1177" s="222">
        <v>256</v>
      </c>
      <c r="E1177" s="222">
        <v>217.5</v>
      </c>
      <c r="F1177" s="222">
        <v>232.63012190243322</v>
      </c>
      <c r="G1177" s="222">
        <v>234.5</v>
      </c>
      <c r="H1177" s="222">
        <v>237.98500000000001</v>
      </c>
      <c r="I1177" s="222">
        <v>246.5</v>
      </c>
      <c r="J1177" s="222">
        <v>242</v>
      </c>
      <c r="K1177" s="222">
        <v>244</v>
      </c>
      <c r="L1177" s="222">
        <v>231.017</v>
      </c>
      <c r="M1177" s="222">
        <v>194.5</v>
      </c>
      <c r="N1177" s="222">
        <v>233.5</v>
      </c>
      <c r="O1177" s="222">
        <v>241</v>
      </c>
      <c r="P1177" s="222">
        <v>246.5</v>
      </c>
      <c r="Q1177" s="222">
        <v>234</v>
      </c>
      <c r="R1177" s="222">
        <v>239.44123534408331</v>
      </c>
      <c r="S1177" s="222">
        <v>246.5</v>
      </c>
      <c r="T1177" s="222">
        <v>239.5</v>
      </c>
      <c r="U1177" s="219"/>
      <c r="V1177" s="220"/>
      <c r="W1177" s="220"/>
      <c r="X1177" s="220"/>
      <c r="Y1177" s="220"/>
      <c r="Z1177" s="220"/>
      <c r="AA1177" s="220"/>
      <c r="AB1177" s="220"/>
      <c r="AC1177" s="220"/>
      <c r="AD1177" s="220"/>
      <c r="AE1177" s="220"/>
      <c r="AF1177" s="220"/>
      <c r="AG1177" s="220"/>
      <c r="AH1177" s="220"/>
      <c r="AI1177" s="220"/>
      <c r="AJ1177" s="220"/>
      <c r="AK1177" s="220"/>
      <c r="AL1177" s="220"/>
      <c r="AM1177" s="220"/>
      <c r="AN1177" s="220"/>
      <c r="AO1177" s="220"/>
      <c r="AP1177" s="220"/>
      <c r="AQ1177" s="220"/>
      <c r="AR1177" s="220"/>
      <c r="AS1177" s="220"/>
      <c r="AT1177" s="220"/>
      <c r="AU1177" s="220"/>
      <c r="AV1177" s="220"/>
      <c r="AW1177" s="220"/>
      <c r="AX1177" s="220"/>
      <c r="AY1177" s="220"/>
      <c r="AZ1177" s="220"/>
      <c r="BA1177" s="220"/>
      <c r="BB1177" s="220"/>
      <c r="BC1177" s="220"/>
      <c r="BD1177" s="220"/>
      <c r="BE1177" s="220"/>
      <c r="BF1177" s="220"/>
      <c r="BG1177" s="220"/>
      <c r="BH1177" s="220"/>
      <c r="BI1177" s="220"/>
      <c r="BJ1177" s="220"/>
      <c r="BK1177" s="220"/>
      <c r="BL1177" s="220"/>
      <c r="BM1177" s="225"/>
    </row>
    <row r="1178" spans="1:65">
      <c r="A1178" s="29"/>
      <c r="B1178" s="3" t="s">
        <v>269</v>
      </c>
      <c r="C1178" s="28"/>
      <c r="D1178" s="222">
        <v>8.8543774484714621</v>
      </c>
      <c r="E1178" s="222">
        <v>6.2423286253341921</v>
      </c>
      <c r="F1178" s="222">
        <v>3.1714233899277522</v>
      </c>
      <c r="G1178" s="222">
        <v>1.7511900715418265</v>
      </c>
      <c r="H1178" s="222">
        <v>3.9511082833385749</v>
      </c>
      <c r="I1178" s="222">
        <v>2.483277404291881</v>
      </c>
      <c r="J1178" s="222">
        <v>5.4680892457969188</v>
      </c>
      <c r="K1178" s="222">
        <v>7.7308904187465153</v>
      </c>
      <c r="L1178" s="222">
        <v>1.5532494970222943</v>
      </c>
      <c r="M1178" s="222">
        <v>2.1602468994692869</v>
      </c>
      <c r="N1178" s="222">
        <v>2.3380903889000244</v>
      </c>
      <c r="O1178" s="222">
        <v>0.89442719099991586</v>
      </c>
      <c r="P1178" s="222">
        <v>4.9261208538429724</v>
      </c>
      <c r="Q1178" s="222">
        <v>1.7224014243685086</v>
      </c>
      <c r="R1178" s="222">
        <v>1.8165451190689819</v>
      </c>
      <c r="S1178" s="222">
        <v>2.7325202042558923</v>
      </c>
      <c r="T1178" s="222">
        <v>5.3447793842839344</v>
      </c>
      <c r="U1178" s="219"/>
      <c r="V1178" s="220"/>
      <c r="W1178" s="220"/>
      <c r="X1178" s="220"/>
      <c r="Y1178" s="220"/>
      <c r="Z1178" s="220"/>
      <c r="AA1178" s="220"/>
      <c r="AB1178" s="220"/>
      <c r="AC1178" s="220"/>
      <c r="AD1178" s="220"/>
      <c r="AE1178" s="220"/>
      <c r="AF1178" s="220"/>
      <c r="AG1178" s="220"/>
      <c r="AH1178" s="220"/>
      <c r="AI1178" s="220"/>
      <c r="AJ1178" s="220"/>
      <c r="AK1178" s="220"/>
      <c r="AL1178" s="220"/>
      <c r="AM1178" s="220"/>
      <c r="AN1178" s="220"/>
      <c r="AO1178" s="220"/>
      <c r="AP1178" s="220"/>
      <c r="AQ1178" s="220"/>
      <c r="AR1178" s="220"/>
      <c r="AS1178" s="220"/>
      <c r="AT1178" s="220"/>
      <c r="AU1178" s="220"/>
      <c r="AV1178" s="220"/>
      <c r="AW1178" s="220"/>
      <c r="AX1178" s="220"/>
      <c r="AY1178" s="220"/>
      <c r="AZ1178" s="220"/>
      <c r="BA1178" s="220"/>
      <c r="BB1178" s="220"/>
      <c r="BC1178" s="220"/>
      <c r="BD1178" s="220"/>
      <c r="BE1178" s="220"/>
      <c r="BF1178" s="220"/>
      <c r="BG1178" s="220"/>
      <c r="BH1178" s="220"/>
      <c r="BI1178" s="220"/>
      <c r="BJ1178" s="220"/>
      <c r="BK1178" s="220"/>
      <c r="BL1178" s="220"/>
      <c r="BM1178" s="225"/>
    </row>
    <row r="1179" spans="1:65">
      <c r="A1179" s="29"/>
      <c r="B1179" s="3" t="s">
        <v>87</v>
      </c>
      <c r="C1179" s="28"/>
      <c r="D1179" s="13">
        <v>3.4055297878736394E-2</v>
      </c>
      <c r="E1179" s="13">
        <v>2.8525492575784579E-2</v>
      </c>
      <c r="F1179" s="13">
        <v>1.356046398752404E-2</v>
      </c>
      <c r="G1179" s="13">
        <v>7.4624576912293746E-3</v>
      </c>
      <c r="H1179" s="13">
        <v>1.6626327944756776E-2</v>
      </c>
      <c r="I1179" s="13">
        <v>1.0060543163910389E-2</v>
      </c>
      <c r="J1179" s="13">
        <v>2.26421914939831E-2</v>
      </c>
      <c r="K1179" s="13">
        <v>3.205621459051769E-2</v>
      </c>
      <c r="L1179" s="13">
        <v>6.723034259123308E-3</v>
      </c>
      <c r="M1179" s="13">
        <v>1.111619330773218E-2</v>
      </c>
      <c r="N1179" s="13">
        <v>1.0006092962482274E-2</v>
      </c>
      <c r="O1179" s="13">
        <v>3.7113161452278667E-3</v>
      </c>
      <c r="P1179" s="13">
        <v>2.0052052322291611E-2</v>
      </c>
      <c r="Q1179" s="13">
        <v>7.3659362410627592E-3</v>
      </c>
      <c r="R1179" s="13">
        <v>7.567414888742195E-3</v>
      </c>
      <c r="S1179" s="13">
        <v>1.1092774848129467E-2</v>
      </c>
      <c r="T1179" s="13">
        <v>2.2192855574881386E-2</v>
      </c>
      <c r="U1179" s="150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2"/>
    </row>
    <row r="1180" spans="1:65">
      <c r="A1180" s="29"/>
      <c r="B1180" s="3" t="s">
        <v>270</v>
      </c>
      <c r="C1180" s="28"/>
      <c r="D1180" s="13">
        <v>8.859770004704548E-2</v>
      </c>
      <c r="E1180" s="13">
        <v>-8.3763602460403375E-2</v>
      </c>
      <c r="F1180" s="13">
        <v>-2.079473564670975E-2</v>
      </c>
      <c r="G1180" s="13">
        <v>-1.747079380369243E-2</v>
      </c>
      <c r="H1180" s="13">
        <v>-5.0147239666156196E-3</v>
      </c>
      <c r="I1180" s="13">
        <v>3.3469996006201486E-2</v>
      </c>
      <c r="J1180" s="13">
        <v>1.1139786774467142E-2</v>
      </c>
      <c r="K1180" s="13">
        <v>9.7441486974836344E-3</v>
      </c>
      <c r="L1180" s="13">
        <v>-3.2680457566657384E-2</v>
      </c>
      <c r="M1180" s="13">
        <v>-0.18634300111868274</v>
      </c>
      <c r="N1180" s="13">
        <v>-2.165770803464262E-2</v>
      </c>
      <c r="O1180" s="13">
        <v>9.0463296589919917E-3</v>
      </c>
      <c r="P1180" s="13">
        <v>2.8585262736759542E-2</v>
      </c>
      <c r="Q1180" s="13">
        <v>-2.0959888996150755E-2</v>
      </c>
      <c r="R1180" s="13">
        <v>5.0616653129178513E-3</v>
      </c>
      <c r="S1180" s="13">
        <v>3.1376538890726335E-2</v>
      </c>
      <c r="T1180" s="13">
        <v>8.348510620500349E-3</v>
      </c>
      <c r="U1180" s="150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A1181" s="29"/>
      <c r="B1181" s="44" t="s">
        <v>271</v>
      </c>
      <c r="C1181" s="45"/>
      <c r="D1181" s="43">
        <v>2.1800000000000002</v>
      </c>
      <c r="E1181" s="43">
        <v>2.3199999999999998</v>
      </c>
      <c r="F1181" s="43">
        <v>0.67</v>
      </c>
      <c r="G1181" s="43">
        <v>0.59</v>
      </c>
      <c r="H1181" s="43">
        <v>0.26</v>
      </c>
      <c r="I1181" s="43">
        <v>0.74</v>
      </c>
      <c r="J1181" s="43">
        <v>0.16</v>
      </c>
      <c r="K1181" s="43">
        <v>0.12</v>
      </c>
      <c r="L1181" s="43">
        <v>0.98</v>
      </c>
      <c r="M1181" s="43">
        <v>4.99</v>
      </c>
      <c r="N1181" s="43">
        <v>0.7</v>
      </c>
      <c r="O1181" s="43">
        <v>0.1</v>
      </c>
      <c r="P1181" s="43">
        <v>0.61</v>
      </c>
      <c r="Q1181" s="43">
        <v>0.68</v>
      </c>
      <c r="R1181" s="43">
        <v>0</v>
      </c>
      <c r="S1181" s="43">
        <v>0.69</v>
      </c>
      <c r="T1181" s="43">
        <v>0.09</v>
      </c>
      <c r="U1181" s="150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2"/>
    </row>
    <row r="1182" spans="1:65">
      <c r="B1182" s="30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BM1182" s="52"/>
    </row>
    <row r="1183" spans="1:65" ht="15">
      <c r="B1183" s="8" t="s">
        <v>642</v>
      </c>
      <c r="BM1183" s="27" t="s">
        <v>67</v>
      </c>
    </row>
    <row r="1184" spans="1:65" ht="15">
      <c r="A1184" s="24" t="s">
        <v>45</v>
      </c>
      <c r="B1184" s="18" t="s">
        <v>115</v>
      </c>
      <c r="C1184" s="15" t="s">
        <v>116</v>
      </c>
      <c r="D1184" s="16" t="s">
        <v>238</v>
      </c>
      <c r="E1184" s="17" t="s">
        <v>238</v>
      </c>
      <c r="F1184" s="17" t="s">
        <v>238</v>
      </c>
      <c r="G1184" s="17" t="s">
        <v>238</v>
      </c>
      <c r="H1184" s="17" t="s">
        <v>238</v>
      </c>
      <c r="I1184" s="17" t="s">
        <v>238</v>
      </c>
      <c r="J1184" s="17" t="s">
        <v>238</v>
      </c>
      <c r="K1184" s="17" t="s">
        <v>238</v>
      </c>
      <c r="L1184" s="17" t="s">
        <v>238</v>
      </c>
      <c r="M1184" s="17" t="s">
        <v>238</v>
      </c>
      <c r="N1184" s="17" t="s">
        <v>238</v>
      </c>
      <c r="O1184" s="17" t="s">
        <v>238</v>
      </c>
      <c r="P1184" s="17" t="s">
        <v>238</v>
      </c>
      <c r="Q1184" s="17" t="s">
        <v>238</v>
      </c>
      <c r="R1184" s="17" t="s">
        <v>238</v>
      </c>
      <c r="S1184" s="17" t="s">
        <v>238</v>
      </c>
      <c r="T1184" s="150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>
        <v>1</v>
      </c>
    </row>
    <row r="1185" spans="1:65">
      <c r="A1185" s="29"/>
      <c r="B1185" s="19" t="s">
        <v>239</v>
      </c>
      <c r="C1185" s="9" t="s">
        <v>239</v>
      </c>
      <c r="D1185" s="148" t="s">
        <v>243</v>
      </c>
      <c r="E1185" s="149" t="s">
        <v>244</v>
      </c>
      <c r="F1185" s="149" t="s">
        <v>245</v>
      </c>
      <c r="G1185" s="149" t="s">
        <v>246</v>
      </c>
      <c r="H1185" s="149" t="s">
        <v>247</v>
      </c>
      <c r="I1185" s="149" t="s">
        <v>248</v>
      </c>
      <c r="J1185" s="149" t="s">
        <v>249</v>
      </c>
      <c r="K1185" s="149" t="s">
        <v>250</v>
      </c>
      <c r="L1185" s="149" t="s">
        <v>251</v>
      </c>
      <c r="M1185" s="149" t="s">
        <v>252</v>
      </c>
      <c r="N1185" s="149" t="s">
        <v>253</v>
      </c>
      <c r="O1185" s="149" t="s">
        <v>255</v>
      </c>
      <c r="P1185" s="149" t="s">
        <v>273</v>
      </c>
      <c r="Q1185" s="149" t="s">
        <v>256</v>
      </c>
      <c r="R1185" s="149" t="s">
        <v>257</v>
      </c>
      <c r="S1185" s="149" t="s">
        <v>258</v>
      </c>
      <c r="T1185" s="150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7" t="s">
        <v>3</v>
      </c>
    </row>
    <row r="1186" spans="1:65">
      <c r="A1186" s="29"/>
      <c r="B1186" s="19"/>
      <c r="C1186" s="9"/>
      <c r="D1186" s="10" t="s">
        <v>275</v>
      </c>
      <c r="E1186" s="11" t="s">
        <v>275</v>
      </c>
      <c r="F1186" s="11" t="s">
        <v>316</v>
      </c>
      <c r="G1186" s="11" t="s">
        <v>275</v>
      </c>
      <c r="H1186" s="11" t="s">
        <v>316</v>
      </c>
      <c r="I1186" s="11" t="s">
        <v>276</v>
      </c>
      <c r="J1186" s="11" t="s">
        <v>275</v>
      </c>
      <c r="K1186" s="11" t="s">
        <v>276</v>
      </c>
      <c r="L1186" s="11" t="s">
        <v>275</v>
      </c>
      <c r="M1186" s="11" t="s">
        <v>275</v>
      </c>
      <c r="N1186" s="11" t="s">
        <v>275</v>
      </c>
      <c r="O1186" s="11" t="s">
        <v>275</v>
      </c>
      <c r="P1186" s="11" t="s">
        <v>275</v>
      </c>
      <c r="Q1186" s="11" t="s">
        <v>275</v>
      </c>
      <c r="R1186" s="11" t="s">
        <v>276</v>
      </c>
      <c r="S1186" s="11" t="s">
        <v>275</v>
      </c>
      <c r="T1186" s="150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7">
        <v>2</v>
      </c>
    </row>
    <row r="1187" spans="1:65">
      <c r="A1187" s="29"/>
      <c r="B1187" s="19"/>
      <c r="C1187" s="9"/>
      <c r="D1187" s="25" t="s">
        <v>120</v>
      </c>
      <c r="E1187" s="25" t="s">
        <v>318</v>
      </c>
      <c r="F1187" s="25" t="s">
        <v>317</v>
      </c>
      <c r="G1187" s="25" t="s">
        <v>317</v>
      </c>
      <c r="H1187" s="25" t="s">
        <v>319</v>
      </c>
      <c r="I1187" s="25" t="s">
        <v>317</v>
      </c>
      <c r="J1187" s="25" t="s">
        <v>317</v>
      </c>
      <c r="K1187" s="25" t="s">
        <v>319</v>
      </c>
      <c r="L1187" s="25" t="s">
        <v>319</v>
      </c>
      <c r="M1187" s="25" t="s">
        <v>317</v>
      </c>
      <c r="N1187" s="25" t="s">
        <v>317</v>
      </c>
      <c r="O1187" s="25" t="s">
        <v>317</v>
      </c>
      <c r="P1187" s="25" t="s">
        <v>317</v>
      </c>
      <c r="Q1187" s="25" t="s">
        <v>317</v>
      </c>
      <c r="R1187" s="25" t="s">
        <v>317</v>
      </c>
      <c r="S1187" s="25" t="s">
        <v>317</v>
      </c>
      <c r="T1187" s="150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7">
        <v>2</v>
      </c>
    </row>
    <row r="1188" spans="1:65">
      <c r="A1188" s="29"/>
      <c r="B1188" s="18">
        <v>1</v>
      </c>
      <c r="C1188" s="14">
        <v>1</v>
      </c>
      <c r="D1188" s="21">
        <v>5.0999999999999996</v>
      </c>
      <c r="E1188" s="21">
        <v>4.7039098954613667</v>
      </c>
      <c r="F1188" s="144">
        <v>5</v>
      </c>
      <c r="G1188" s="21">
        <v>4.9000000000000004</v>
      </c>
      <c r="H1188" s="21">
        <v>6.1</v>
      </c>
      <c r="I1188" s="144">
        <v>1.9</v>
      </c>
      <c r="J1188" s="21">
        <v>6.9</v>
      </c>
      <c r="K1188" s="21">
        <v>3.89</v>
      </c>
      <c r="L1188" s="21">
        <v>6.01</v>
      </c>
      <c r="M1188" s="21">
        <v>5.0999999999999996</v>
      </c>
      <c r="N1188" s="21">
        <v>5.05</v>
      </c>
      <c r="O1188" s="21">
        <v>5.62</v>
      </c>
      <c r="P1188" s="21">
        <v>5.2</v>
      </c>
      <c r="Q1188" s="21">
        <v>4.4301887289333335</v>
      </c>
      <c r="R1188" s="21">
        <v>5.4</v>
      </c>
      <c r="S1188" s="21">
        <v>3.8</v>
      </c>
      <c r="T1188" s="150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>
        <v>1</v>
      </c>
    </row>
    <row r="1189" spans="1:65">
      <c r="A1189" s="29"/>
      <c r="B1189" s="19">
        <v>1</v>
      </c>
      <c r="C1189" s="9">
        <v>2</v>
      </c>
      <c r="D1189" s="11">
        <v>5</v>
      </c>
      <c r="E1189" s="11">
        <v>4.6955195637320575</v>
      </c>
      <c r="F1189" s="145">
        <v>5</v>
      </c>
      <c r="G1189" s="11">
        <v>5.3</v>
      </c>
      <c r="H1189" s="11">
        <v>6.2</v>
      </c>
      <c r="I1189" s="145">
        <v>1.7</v>
      </c>
      <c r="J1189" s="11">
        <v>4.5</v>
      </c>
      <c r="K1189" s="11">
        <v>3.95</v>
      </c>
      <c r="L1189" s="11">
        <v>5.95</v>
      </c>
      <c r="M1189" s="11">
        <v>5.26</v>
      </c>
      <c r="N1189" s="11">
        <v>5.04</v>
      </c>
      <c r="O1189" s="11">
        <v>5.45</v>
      </c>
      <c r="P1189" s="11">
        <v>5.05</v>
      </c>
      <c r="Q1189" s="11">
        <v>4.2632363423666666</v>
      </c>
      <c r="R1189" s="11">
        <v>5.3</v>
      </c>
      <c r="S1189" s="11">
        <v>3.7</v>
      </c>
      <c r="T1189" s="150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 t="e">
        <v>#N/A</v>
      </c>
    </row>
    <row r="1190" spans="1:65">
      <c r="A1190" s="29"/>
      <c r="B1190" s="19">
        <v>1</v>
      </c>
      <c r="C1190" s="9">
        <v>3</v>
      </c>
      <c r="D1190" s="11">
        <v>5.0999999999999996</v>
      </c>
      <c r="E1190" s="11">
        <v>4.830122437572685</v>
      </c>
      <c r="F1190" s="145">
        <v>5</v>
      </c>
      <c r="G1190" s="11">
        <v>5</v>
      </c>
      <c r="H1190" s="11">
        <v>6</v>
      </c>
      <c r="I1190" s="146">
        <v>6.4</v>
      </c>
      <c r="J1190" s="11">
        <v>4.5999999999999996</v>
      </c>
      <c r="K1190" s="11">
        <v>3.79</v>
      </c>
      <c r="L1190" s="11">
        <v>5.91</v>
      </c>
      <c r="M1190" s="11">
        <v>5.12</v>
      </c>
      <c r="N1190" s="11">
        <v>4.91</v>
      </c>
      <c r="O1190" s="11">
        <v>5.65</v>
      </c>
      <c r="P1190" s="11">
        <v>5.04</v>
      </c>
      <c r="Q1190" s="11">
        <v>4.4714433960999997</v>
      </c>
      <c r="R1190" s="11">
        <v>5.3</v>
      </c>
      <c r="S1190" s="11">
        <v>3.8</v>
      </c>
      <c r="T1190" s="150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>
        <v>16</v>
      </c>
    </row>
    <row r="1191" spans="1:65">
      <c r="A1191" s="29"/>
      <c r="B1191" s="19">
        <v>1</v>
      </c>
      <c r="C1191" s="9">
        <v>4</v>
      </c>
      <c r="D1191" s="11">
        <v>5.4</v>
      </c>
      <c r="E1191" s="11">
        <v>4.807339994072489</v>
      </c>
      <c r="F1191" s="145">
        <v>5</v>
      </c>
      <c r="G1191" s="11">
        <v>5.4</v>
      </c>
      <c r="H1191" s="11">
        <v>6</v>
      </c>
      <c r="I1191" s="145">
        <v>2</v>
      </c>
      <c r="J1191" s="11">
        <v>5.5</v>
      </c>
      <c r="K1191" s="11">
        <v>3.9020000000000001</v>
      </c>
      <c r="L1191" s="11">
        <v>5.96</v>
      </c>
      <c r="M1191" s="11">
        <v>4.91</v>
      </c>
      <c r="N1191" s="11">
        <v>5.0999999999999996</v>
      </c>
      <c r="O1191" s="11">
        <v>5.73</v>
      </c>
      <c r="P1191" s="11">
        <v>5.14</v>
      </c>
      <c r="Q1191" s="11">
        <v>4.4672479282999999</v>
      </c>
      <c r="R1191" s="11">
        <v>5</v>
      </c>
      <c r="S1191" s="11">
        <v>4</v>
      </c>
      <c r="T1191" s="150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5.0631411741131762</v>
      </c>
    </row>
    <row r="1192" spans="1:65">
      <c r="A1192" s="29"/>
      <c r="B1192" s="19">
        <v>1</v>
      </c>
      <c r="C1192" s="9">
        <v>5</v>
      </c>
      <c r="D1192" s="11">
        <v>4.9000000000000004</v>
      </c>
      <c r="E1192" s="11">
        <v>4.8740795896441558</v>
      </c>
      <c r="F1192" s="145">
        <v>5</v>
      </c>
      <c r="G1192" s="11">
        <v>5.7</v>
      </c>
      <c r="H1192" s="11">
        <v>5.7</v>
      </c>
      <c r="I1192" s="145">
        <v>5.6</v>
      </c>
      <c r="J1192" s="11">
        <v>5.9</v>
      </c>
      <c r="K1192" s="11">
        <v>3.95</v>
      </c>
      <c r="L1192" s="11">
        <v>5.94</v>
      </c>
      <c r="M1192" s="11">
        <v>5.1100000000000003</v>
      </c>
      <c r="N1192" s="11">
        <v>5.07</v>
      </c>
      <c r="O1192" s="11">
        <v>5.79</v>
      </c>
      <c r="P1192" s="11">
        <v>5.26</v>
      </c>
      <c r="Q1192" s="11">
        <v>4.2830959295333333</v>
      </c>
      <c r="R1192" s="11">
        <v>5.2</v>
      </c>
      <c r="S1192" s="11">
        <v>3.7</v>
      </c>
      <c r="T1192" s="150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7">
        <v>184</v>
      </c>
    </row>
    <row r="1193" spans="1:65">
      <c r="A1193" s="29"/>
      <c r="B1193" s="19">
        <v>1</v>
      </c>
      <c r="C1193" s="9">
        <v>6</v>
      </c>
      <c r="D1193" s="11">
        <v>5</v>
      </c>
      <c r="E1193" s="11">
        <v>4.8999134273905964</v>
      </c>
      <c r="F1193" s="145">
        <v>5</v>
      </c>
      <c r="G1193" s="11">
        <v>4.9000000000000004</v>
      </c>
      <c r="H1193" s="11">
        <v>5.9</v>
      </c>
      <c r="I1193" s="145">
        <v>1.6</v>
      </c>
      <c r="J1193" s="11">
        <v>6.7</v>
      </c>
      <c r="K1193" s="11">
        <v>3.9300000000000006</v>
      </c>
      <c r="L1193" s="11">
        <v>6.02</v>
      </c>
      <c r="M1193" s="11">
        <v>5.03</v>
      </c>
      <c r="N1193" s="11">
        <v>4.92</v>
      </c>
      <c r="O1193" s="11">
        <v>5.65</v>
      </c>
      <c r="P1193" s="11">
        <v>4.8600000000000003</v>
      </c>
      <c r="Q1193" s="11">
        <v>4.4157613924000003</v>
      </c>
      <c r="R1193" s="11">
        <v>5.0999999999999996</v>
      </c>
      <c r="S1193" s="11">
        <v>3.9</v>
      </c>
      <c r="T1193" s="150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2"/>
    </row>
    <row r="1194" spans="1:65">
      <c r="A1194" s="29"/>
      <c r="B1194" s="20" t="s">
        <v>267</v>
      </c>
      <c r="C1194" s="12"/>
      <c r="D1194" s="22">
        <v>5.083333333333333</v>
      </c>
      <c r="E1194" s="22">
        <v>4.8018141513122243</v>
      </c>
      <c r="F1194" s="22">
        <v>5</v>
      </c>
      <c r="G1194" s="22">
        <v>5.2</v>
      </c>
      <c r="H1194" s="22">
        <v>5.9833333333333334</v>
      </c>
      <c r="I1194" s="22">
        <v>3.2000000000000006</v>
      </c>
      <c r="J1194" s="22">
        <v>5.6833333333333336</v>
      </c>
      <c r="K1194" s="22">
        <v>3.9019999999999997</v>
      </c>
      <c r="L1194" s="22">
        <v>5.9650000000000007</v>
      </c>
      <c r="M1194" s="22">
        <v>5.0883333333333338</v>
      </c>
      <c r="N1194" s="22">
        <v>5.0150000000000006</v>
      </c>
      <c r="O1194" s="22">
        <v>5.6483333333333334</v>
      </c>
      <c r="P1194" s="22">
        <v>5.0916666666666659</v>
      </c>
      <c r="Q1194" s="22">
        <v>4.388495619605556</v>
      </c>
      <c r="R1194" s="22">
        <v>5.2166666666666659</v>
      </c>
      <c r="S1194" s="22">
        <v>3.8166666666666664</v>
      </c>
      <c r="T1194" s="150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2"/>
    </row>
    <row r="1195" spans="1:65">
      <c r="A1195" s="29"/>
      <c r="B1195" s="3" t="s">
        <v>268</v>
      </c>
      <c r="C1195" s="28"/>
      <c r="D1195" s="11">
        <v>5.05</v>
      </c>
      <c r="E1195" s="11">
        <v>4.818731215822587</v>
      </c>
      <c r="F1195" s="11">
        <v>5</v>
      </c>
      <c r="G1195" s="11">
        <v>5.15</v>
      </c>
      <c r="H1195" s="11">
        <v>6</v>
      </c>
      <c r="I1195" s="11">
        <v>1.95</v>
      </c>
      <c r="J1195" s="11">
        <v>5.7</v>
      </c>
      <c r="K1195" s="11">
        <v>3.9160000000000004</v>
      </c>
      <c r="L1195" s="11">
        <v>5.9550000000000001</v>
      </c>
      <c r="M1195" s="11">
        <v>5.1050000000000004</v>
      </c>
      <c r="N1195" s="11">
        <v>5.0449999999999999</v>
      </c>
      <c r="O1195" s="11">
        <v>5.65</v>
      </c>
      <c r="P1195" s="11">
        <v>5.0949999999999998</v>
      </c>
      <c r="Q1195" s="11">
        <v>4.4229750606666673</v>
      </c>
      <c r="R1195" s="11">
        <v>5.25</v>
      </c>
      <c r="S1195" s="11">
        <v>3.8</v>
      </c>
      <c r="T1195" s="150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2"/>
    </row>
    <row r="1196" spans="1:65">
      <c r="A1196" s="29"/>
      <c r="B1196" s="3" t="s">
        <v>269</v>
      </c>
      <c r="C1196" s="28"/>
      <c r="D1196" s="23">
        <v>0.17224014243685087</v>
      </c>
      <c r="E1196" s="23">
        <v>8.5511915212057032E-2</v>
      </c>
      <c r="F1196" s="23">
        <v>0</v>
      </c>
      <c r="G1196" s="23">
        <v>0.32249030993194189</v>
      </c>
      <c r="H1196" s="23">
        <v>0.17224014243685076</v>
      </c>
      <c r="I1196" s="23">
        <v>2.1881499034572558</v>
      </c>
      <c r="J1196" s="23">
        <v>1.016693988703909</v>
      </c>
      <c r="K1196" s="23">
        <v>6.0133185513491727E-2</v>
      </c>
      <c r="L1196" s="23">
        <v>4.2308391602612107E-2</v>
      </c>
      <c r="M1196" s="23">
        <v>0.11513759884011235</v>
      </c>
      <c r="N1196" s="23">
        <v>8.0187280786917753E-2</v>
      </c>
      <c r="O1196" s="23">
        <v>0.11565754046609616</v>
      </c>
      <c r="P1196" s="23">
        <v>0.14176271253988695</v>
      </c>
      <c r="Q1196" s="23">
        <v>9.2046704105364918E-2</v>
      </c>
      <c r="R1196" s="23">
        <v>0.14719601443879757</v>
      </c>
      <c r="S1196" s="23">
        <v>0.11690451944500115</v>
      </c>
      <c r="T1196" s="150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2"/>
    </row>
    <row r="1197" spans="1:65">
      <c r="A1197" s="29"/>
      <c r="B1197" s="3" t="s">
        <v>87</v>
      </c>
      <c r="C1197" s="28"/>
      <c r="D1197" s="13">
        <v>3.38833067088887E-2</v>
      </c>
      <c r="E1197" s="13">
        <v>1.7808251739332436E-2</v>
      </c>
      <c r="F1197" s="13">
        <v>0</v>
      </c>
      <c r="G1197" s="13">
        <v>6.2017367294604206E-2</v>
      </c>
      <c r="H1197" s="13">
        <v>2.8786653332064194E-2</v>
      </c>
      <c r="I1197" s="13">
        <v>0.68379684483039227</v>
      </c>
      <c r="J1197" s="13">
        <v>0.17889043789511594</v>
      </c>
      <c r="K1197" s="13">
        <v>1.5410862509864617E-2</v>
      </c>
      <c r="L1197" s="13">
        <v>7.0927731102451135E-3</v>
      </c>
      <c r="M1197" s="13">
        <v>2.2627762628256602E-2</v>
      </c>
      <c r="N1197" s="13">
        <v>1.5989487694300648E-2</v>
      </c>
      <c r="O1197" s="13">
        <v>2.0476401380837325E-2</v>
      </c>
      <c r="P1197" s="13">
        <v>2.7842103935820681E-2</v>
      </c>
      <c r="Q1197" s="13">
        <v>2.0974546196228905E-2</v>
      </c>
      <c r="R1197" s="13">
        <v>2.8216488390823819E-2</v>
      </c>
      <c r="S1197" s="13">
        <v>3.0630005094760129E-2</v>
      </c>
      <c r="T1197" s="150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2"/>
    </row>
    <row r="1198" spans="1:65">
      <c r="A1198" s="29"/>
      <c r="B1198" s="3" t="s">
        <v>270</v>
      </c>
      <c r="C1198" s="28"/>
      <c r="D1198" s="13">
        <v>3.9880695650746922E-3</v>
      </c>
      <c r="E1198" s="13">
        <v>-5.1613615701072035E-2</v>
      </c>
      <c r="F1198" s="13">
        <v>-1.2470751247467549E-2</v>
      </c>
      <c r="G1198" s="13">
        <v>2.7030418702633785E-2</v>
      </c>
      <c r="H1198" s="13">
        <v>0.18174333434053058</v>
      </c>
      <c r="I1198" s="13">
        <v>-0.36798128079837911</v>
      </c>
      <c r="J1198" s="13">
        <v>0.12249157941537869</v>
      </c>
      <c r="K1198" s="13">
        <v>-0.2293321742735237</v>
      </c>
      <c r="L1198" s="13">
        <v>0.1781223937617713</v>
      </c>
      <c r="M1198" s="13">
        <v>4.9755988138273644E-3</v>
      </c>
      <c r="N1198" s="13">
        <v>-9.5081635012098653E-3</v>
      </c>
      <c r="O1198" s="13">
        <v>0.11557887467411088</v>
      </c>
      <c r="P1198" s="13">
        <v>5.6339516463286277E-3</v>
      </c>
      <c r="Q1198" s="13">
        <v>-0.13324644352342918</v>
      </c>
      <c r="R1198" s="13">
        <v>3.03221828651421E-2</v>
      </c>
      <c r="S1198" s="13">
        <v>-0.2461860067855669</v>
      </c>
      <c r="T1198" s="150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2"/>
    </row>
    <row r="1199" spans="1:65">
      <c r="A1199" s="29"/>
      <c r="B1199" s="44" t="s">
        <v>271</v>
      </c>
      <c r="C1199" s="45"/>
      <c r="D1199" s="43">
        <v>0.01</v>
      </c>
      <c r="E1199" s="43">
        <v>0.35</v>
      </c>
      <c r="F1199" s="43" t="s">
        <v>272</v>
      </c>
      <c r="G1199" s="43">
        <v>0.13</v>
      </c>
      <c r="H1199" s="43">
        <v>1.08</v>
      </c>
      <c r="I1199" s="43">
        <v>2.27</v>
      </c>
      <c r="J1199" s="43">
        <v>0.72</v>
      </c>
      <c r="K1199" s="43">
        <v>1.43</v>
      </c>
      <c r="L1199" s="43">
        <v>1.06</v>
      </c>
      <c r="M1199" s="43">
        <v>0</v>
      </c>
      <c r="N1199" s="43">
        <v>0.09</v>
      </c>
      <c r="O1199" s="43">
        <v>0.67</v>
      </c>
      <c r="P1199" s="43">
        <v>0</v>
      </c>
      <c r="Q1199" s="43">
        <v>0.84</v>
      </c>
      <c r="R1199" s="43">
        <v>0.15</v>
      </c>
      <c r="S1199" s="43">
        <v>1.53</v>
      </c>
      <c r="T1199" s="150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2"/>
    </row>
    <row r="1200" spans="1:65">
      <c r="B1200" s="30" t="s">
        <v>327</v>
      </c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3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</sheetData>
  <dataConsolidate/>
  <conditionalFormatting sqref="B6:T11 B25:R30 B43:T48 B61:M66 B79:S84 B97:S102 B116:T121 B134:R139 B152:S157 B171:S176 B189:T194 B207:S212 B225:S230 B243:T248 B261:I266 B279:I284 B297:I302 B315:S320 B333:T338 B351:I356 B369:P374 B387:R392 B406:P411 B424:H429 B442:R447 B460:D465 B478:R483 B496:T501 B514:S519 B532:J537 B550:R555 B568:R573 B586:T591 B604:R609 B623:R628 B642:I647 B660:S665 B678:Q683 B696:T701 B714:I719 B732:I737 B750:I755 B768:S773 B786:N791 B804:D809 B822:Q827 B841:U846 B859:T864 B878:S883 B896:I901 B914:S919 B933:T938 B951:Q956 B969:H974 B987:S992 B1005:S1010 B1023:S1028 B1041:T1046 B1059:H1064 B1077:T1082 B1096:S1101 B1114:S1119 B1133:T1138 B1152:J1157 B1170:T1175 B1188:S1193">
    <cfRule type="expression" dxfId="5" priority="198">
      <formula>AND($B6&lt;&gt;$B5,NOT(ISBLANK(INDIRECT(Anlyt_LabRefThisCol))))</formula>
    </cfRule>
  </conditionalFormatting>
  <conditionalFormatting sqref="C2:T17 C21:R36 C39:T54 C57:M72 C75:S90 C93:S108 C112:T127 C130:R145 C148:S163 C167:S182 C185:T200 C203:S218 C221:S236 C239:T254 C257:I272 C275:I290 C293:I308 C311:S326 C329:T344 C347:I362 C365:P380 C383:R398 C402:P417 C420:H435 C438:R453 C456:D471 C474:R489 C492:T507 C510:S525 C528:J543 C546:R561 C564:R579 C582:T597 C600:R615 C619:R634 C638:I653 C656:S671 C674:Q689 C692:T707 C710:I725 C728:I743 C746:I761 C764:S779 C782:N797 C800:D815 C818:Q833 C837:U852 C855:T870 C874:S889 C892:I907 C910:S925 C929:T944 C947:Q962 C965:H980 C983:S998 C1001:S1016 C1019:S1034 C1037:T1052 C1055:H1070 C1073:T1088 C1092:S1107 C1110:S1125 C1129:T1144 C1148:J1163 C1166:T1181 C1184:S1199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2275-0507-4EF2-932A-3229EC9EAD0F}">
  <sheetPr codeName="Sheet16"/>
  <dimension ref="A1:BN44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643</v>
      </c>
      <c r="BM1" s="27" t="s">
        <v>298</v>
      </c>
    </row>
    <row r="2" spans="1:66" ht="19.5">
      <c r="A2" s="24" t="s">
        <v>121</v>
      </c>
      <c r="B2" s="18" t="s">
        <v>115</v>
      </c>
      <c r="C2" s="15" t="s">
        <v>116</v>
      </c>
      <c r="D2" s="16" t="s">
        <v>238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8" t="s">
        <v>280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14.780999999999999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15.015999999999998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19">
        <v>1</v>
      </c>
      <c r="C8" s="9">
        <v>3</v>
      </c>
      <c r="D8" s="11">
        <v>14.754000000000001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15.012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14.794833333333299</v>
      </c>
      <c r="BN9" s="27"/>
    </row>
    <row r="10" spans="1:66">
      <c r="A10" s="29"/>
      <c r="B10" s="19">
        <v>1</v>
      </c>
      <c r="C10" s="9">
        <v>5</v>
      </c>
      <c r="D10" s="11">
        <v>15.042999999999997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19">
        <v>1</v>
      </c>
      <c r="C11" s="9">
        <v>6</v>
      </c>
      <c r="D11" s="11">
        <v>14.163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9"/>
      <c r="B12" s="20" t="s">
        <v>267</v>
      </c>
      <c r="C12" s="12"/>
      <c r="D12" s="22">
        <v>14.794833333333331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9"/>
      <c r="B13" s="3" t="s">
        <v>268</v>
      </c>
      <c r="C13" s="28"/>
      <c r="D13" s="11">
        <v>14.8965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9"/>
      <c r="B14" s="3" t="s">
        <v>269</v>
      </c>
      <c r="C14" s="28"/>
      <c r="D14" s="23">
        <v>0.33428575600325272</v>
      </c>
      <c r="E14" s="15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9"/>
      <c r="B15" s="3" t="s">
        <v>87</v>
      </c>
      <c r="C15" s="28"/>
      <c r="D15" s="13">
        <v>2.2594763217108637E-2</v>
      </c>
      <c r="E15" s="15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9"/>
      <c r="B16" s="3" t="s">
        <v>270</v>
      </c>
      <c r="C16" s="28"/>
      <c r="D16" s="13">
        <v>2.2204460492503131E-15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9"/>
      <c r="B17" s="44" t="s">
        <v>271</v>
      </c>
      <c r="C17" s="45"/>
      <c r="D17" s="43" t="s">
        <v>272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30"/>
      <c r="C18" s="20"/>
      <c r="D18" s="20"/>
      <c r="BM18" s="52"/>
    </row>
    <row r="19" spans="1:65" ht="15">
      <c r="B19" s="8" t="s">
        <v>644</v>
      </c>
      <c r="BM19" s="27" t="s">
        <v>298</v>
      </c>
    </row>
    <row r="20" spans="1:65" ht="15">
      <c r="A20" s="24" t="s">
        <v>112</v>
      </c>
      <c r="B20" s="18" t="s">
        <v>115</v>
      </c>
      <c r="C20" s="15" t="s">
        <v>116</v>
      </c>
      <c r="D20" s="16" t="s">
        <v>238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8" t="s">
        <v>280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102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17">
        <v>570</v>
      </c>
      <c r="E24" s="219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1">
        <v>1</v>
      </c>
    </row>
    <row r="25" spans="1:65">
      <c r="A25" s="29"/>
      <c r="B25" s="19">
        <v>1</v>
      </c>
      <c r="C25" s="9">
        <v>2</v>
      </c>
      <c r="D25" s="222">
        <v>560.00000000000011</v>
      </c>
      <c r="E25" s="219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1">
        <v>13</v>
      </c>
    </row>
    <row r="26" spans="1:65">
      <c r="A26" s="29"/>
      <c r="B26" s="19">
        <v>1</v>
      </c>
      <c r="C26" s="9">
        <v>3</v>
      </c>
      <c r="D26" s="222">
        <v>570</v>
      </c>
      <c r="E26" s="219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1">
        <v>16</v>
      </c>
    </row>
    <row r="27" spans="1:65">
      <c r="A27" s="29"/>
      <c r="B27" s="19">
        <v>1</v>
      </c>
      <c r="C27" s="9">
        <v>4</v>
      </c>
      <c r="D27" s="222">
        <v>530</v>
      </c>
      <c r="E27" s="219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1">
        <v>561.66666666666697</v>
      </c>
    </row>
    <row r="28" spans="1:65">
      <c r="A28" s="29"/>
      <c r="B28" s="19">
        <v>1</v>
      </c>
      <c r="C28" s="9">
        <v>5</v>
      </c>
      <c r="D28" s="222">
        <v>560.00000000000011</v>
      </c>
      <c r="E28" s="219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1">
        <v>19</v>
      </c>
    </row>
    <row r="29" spans="1:65">
      <c r="A29" s="29"/>
      <c r="B29" s="19">
        <v>1</v>
      </c>
      <c r="C29" s="9">
        <v>6</v>
      </c>
      <c r="D29" s="222">
        <v>580</v>
      </c>
      <c r="E29" s="219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5"/>
    </row>
    <row r="30" spans="1:65">
      <c r="A30" s="29"/>
      <c r="B30" s="20" t="s">
        <v>267</v>
      </c>
      <c r="C30" s="12"/>
      <c r="D30" s="226">
        <v>561.66666666666663</v>
      </c>
      <c r="E30" s="219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5"/>
    </row>
    <row r="31" spans="1:65">
      <c r="A31" s="29"/>
      <c r="B31" s="3" t="s">
        <v>268</v>
      </c>
      <c r="C31" s="28"/>
      <c r="D31" s="222">
        <v>565</v>
      </c>
      <c r="E31" s="219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5"/>
    </row>
    <row r="32" spans="1:65">
      <c r="A32" s="29"/>
      <c r="B32" s="3" t="s">
        <v>269</v>
      </c>
      <c r="C32" s="28"/>
      <c r="D32" s="222">
        <v>17.22401424368508</v>
      </c>
      <c r="E32" s="219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5"/>
    </row>
    <row r="33" spans="1:65">
      <c r="A33" s="29"/>
      <c r="B33" s="3" t="s">
        <v>87</v>
      </c>
      <c r="C33" s="28"/>
      <c r="D33" s="13">
        <v>3.0665900730596583E-2</v>
      </c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9"/>
      <c r="B34" s="3" t="s">
        <v>270</v>
      </c>
      <c r="C34" s="28"/>
      <c r="D34" s="13">
        <v>-5.5511151231257827E-16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9"/>
      <c r="B35" s="44" t="s">
        <v>271</v>
      </c>
      <c r="C35" s="45"/>
      <c r="D35" s="43" t="s">
        <v>272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30"/>
      <c r="C36" s="20"/>
      <c r="D36" s="20"/>
      <c r="BM36" s="52"/>
    </row>
    <row r="37" spans="1:65" ht="15">
      <c r="B37" s="8" t="s">
        <v>645</v>
      </c>
      <c r="BM37" s="27" t="s">
        <v>298</v>
      </c>
    </row>
    <row r="38" spans="1:65" ht="15">
      <c r="A38" s="24" t="s">
        <v>105</v>
      </c>
      <c r="B38" s="18" t="s">
        <v>115</v>
      </c>
      <c r="C38" s="15" t="s">
        <v>116</v>
      </c>
      <c r="D38" s="16" t="s">
        <v>238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239</v>
      </c>
      <c r="C39" s="9" t="s">
        <v>239</v>
      </c>
      <c r="D39" s="148" t="s">
        <v>280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102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5"/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">
        <v>5.2279999999999998</v>
      </c>
      <c r="E42" s="15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5.17</v>
      </c>
      <c r="E43" s="15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14</v>
      </c>
    </row>
    <row r="44" spans="1:65">
      <c r="A44" s="29"/>
      <c r="B44" s="19">
        <v>1</v>
      </c>
      <c r="C44" s="9">
        <v>3</v>
      </c>
      <c r="D44" s="11">
        <v>5.109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5.1840000000000002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5.1886666666666699</v>
      </c>
    </row>
    <row r="46" spans="1:65">
      <c r="A46" s="29"/>
      <c r="B46" s="19">
        <v>1</v>
      </c>
      <c r="C46" s="9">
        <v>5</v>
      </c>
      <c r="D46" s="11">
        <v>5.165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20</v>
      </c>
    </row>
    <row r="47" spans="1:65">
      <c r="A47" s="29"/>
      <c r="B47" s="19">
        <v>1</v>
      </c>
      <c r="C47" s="9">
        <v>6</v>
      </c>
      <c r="D47" s="11">
        <v>5.2759999999999998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9"/>
      <c r="B48" s="20" t="s">
        <v>267</v>
      </c>
      <c r="C48" s="12"/>
      <c r="D48" s="22">
        <v>5.1886666666666663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9"/>
      <c r="B49" s="3" t="s">
        <v>268</v>
      </c>
      <c r="C49" s="28"/>
      <c r="D49" s="11">
        <v>5.1769999999999996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9"/>
      <c r="B50" s="3" t="s">
        <v>269</v>
      </c>
      <c r="C50" s="28"/>
      <c r="D50" s="23">
        <v>5.7360846111844062E-2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9"/>
      <c r="B51" s="3" t="s">
        <v>87</v>
      </c>
      <c r="C51" s="28"/>
      <c r="D51" s="13">
        <v>1.1055026232528086E-2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9"/>
      <c r="B52" s="3" t="s">
        <v>270</v>
      </c>
      <c r="C52" s="28"/>
      <c r="D52" s="13">
        <v>-6.6613381477509392E-16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9"/>
      <c r="B53" s="44" t="s">
        <v>271</v>
      </c>
      <c r="C53" s="45"/>
      <c r="D53" s="43" t="s">
        <v>272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30"/>
      <c r="C54" s="20"/>
      <c r="D54" s="20"/>
      <c r="BM54" s="52"/>
    </row>
    <row r="55" spans="1:65" ht="19.5">
      <c r="B55" s="8" t="s">
        <v>646</v>
      </c>
      <c r="BM55" s="27" t="s">
        <v>298</v>
      </c>
    </row>
    <row r="56" spans="1:65" ht="19.5">
      <c r="A56" s="24" t="s">
        <v>328</v>
      </c>
      <c r="B56" s="18" t="s">
        <v>115</v>
      </c>
      <c r="C56" s="15" t="s">
        <v>116</v>
      </c>
      <c r="D56" s="16" t="s">
        <v>238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239</v>
      </c>
      <c r="C57" s="9" t="s">
        <v>239</v>
      </c>
      <c r="D57" s="148" t="s">
        <v>280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17">
        <v>460</v>
      </c>
      <c r="E60" s="219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1">
        <v>1</v>
      </c>
    </row>
    <row r="61" spans="1:65">
      <c r="A61" s="29"/>
      <c r="B61" s="19">
        <v>1</v>
      </c>
      <c r="C61" s="9">
        <v>2</v>
      </c>
      <c r="D61" s="222">
        <v>470</v>
      </c>
      <c r="E61" s="219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15</v>
      </c>
    </row>
    <row r="62" spans="1:65">
      <c r="A62" s="29"/>
      <c r="B62" s="19">
        <v>1</v>
      </c>
      <c r="C62" s="9">
        <v>3</v>
      </c>
      <c r="D62" s="222">
        <v>420</v>
      </c>
      <c r="E62" s="21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16</v>
      </c>
    </row>
    <row r="63" spans="1:65">
      <c r="A63" s="29"/>
      <c r="B63" s="19">
        <v>1</v>
      </c>
      <c r="C63" s="9">
        <v>4</v>
      </c>
      <c r="D63" s="222">
        <v>439.99999999999994</v>
      </c>
      <c r="E63" s="219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445</v>
      </c>
    </row>
    <row r="64" spans="1:65">
      <c r="A64" s="29"/>
      <c r="B64" s="19">
        <v>1</v>
      </c>
      <c r="C64" s="9">
        <v>5</v>
      </c>
      <c r="D64" s="222">
        <v>460</v>
      </c>
      <c r="E64" s="219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21</v>
      </c>
    </row>
    <row r="65" spans="1:65">
      <c r="A65" s="29"/>
      <c r="B65" s="19">
        <v>1</v>
      </c>
      <c r="C65" s="9">
        <v>6</v>
      </c>
      <c r="D65" s="222">
        <v>420</v>
      </c>
      <c r="E65" s="219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5"/>
    </row>
    <row r="66" spans="1:65">
      <c r="A66" s="29"/>
      <c r="B66" s="20" t="s">
        <v>267</v>
      </c>
      <c r="C66" s="12"/>
      <c r="D66" s="226">
        <v>445</v>
      </c>
      <c r="E66" s="219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29"/>
      <c r="B67" s="3" t="s">
        <v>268</v>
      </c>
      <c r="C67" s="28"/>
      <c r="D67" s="222">
        <v>450</v>
      </c>
      <c r="E67" s="219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29"/>
      <c r="B68" s="3" t="s">
        <v>269</v>
      </c>
      <c r="C68" s="28"/>
      <c r="D68" s="222">
        <v>21.679483388678801</v>
      </c>
      <c r="E68" s="219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29"/>
      <c r="B69" s="3" t="s">
        <v>87</v>
      </c>
      <c r="C69" s="28"/>
      <c r="D69" s="13">
        <v>4.8717940199278206E-2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9"/>
      <c r="B70" s="3" t="s">
        <v>270</v>
      </c>
      <c r="C70" s="28"/>
      <c r="D70" s="13">
        <v>0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9"/>
      <c r="B71" s="44" t="s">
        <v>271</v>
      </c>
      <c r="C71" s="45"/>
      <c r="D71" s="43" t="s">
        <v>272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30"/>
      <c r="C72" s="20"/>
      <c r="D72" s="20"/>
      <c r="BM72" s="52"/>
    </row>
    <row r="73" spans="1:65" ht="15">
      <c r="B73" s="8" t="s">
        <v>647</v>
      </c>
      <c r="BM73" s="27" t="s">
        <v>298</v>
      </c>
    </row>
    <row r="74" spans="1:65" ht="15">
      <c r="A74" s="24" t="s">
        <v>215</v>
      </c>
      <c r="B74" s="18" t="s">
        <v>115</v>
      </c>
      <c r="C74" s="15" t="s">
        <v>116</v>
      </c>
      <c r="D74" s="16" t="s">
        <v>238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239</v>
      </c>
      <c r="C75" s="9" t="s">
        <v>239</v>
      </c>
      <c r="D75" s="148" t="s">
        <v>280</v>
      </c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102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7">
        <v>210</v>
      </c>
      <c r="E78" s="219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</v>
      </c>
    </row>
    <row r="79" spans="1:65">
      <c r="A79" s="29"/>
      <c r="B79" s="19">
        <v>1</v>
      </c>
      <c r="C79" s="9">
        <v>2</v>
      </c>
      <c r="D79" s="222">
        <v>230</v>
      </c>
      <c r="E79" s="219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16</v>
      </c>
    </row>
    <row r="80" spans="1:65">
      <c r="A80" s="29"/>
      <c r="B80" s="19">
        <v>1</v>
      </c>
      <c r="C80" s="9">
        <v>3</v>
      </c>
      <c r="D80" s="222">
        <v>200</v>
      </c>
      <c r="E80" s="219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16</v>
      </c>
    </row>
    <row r="81" spans="1:65">
      <c r="A81" s="29"/>
      <c r="B81" s="19">
        <v>1</v>
      </c>
      <c r="C81" s="9">
        <v>4</v>
      </c>
      <c r="D81" s="222">
        <v>219.99999999999997</v>
      </c>
      <c r="E81" s="219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216.666666666667</v>
      </c>
    </row>
    <row r="82" spans="1:65">
      <c r="A82" s="29"/>
      <c r="B82" s="19">
        <v>1</v>
      </c>
      <c r="C82" s="9">
        <v>5</v>
      </c>
      <c r="D82" s="222">
        <v>230</v>
      </c>
      <c r="E82" s="219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22</v>
      </c>
    </row>
    <row r="83" spans="1:65">
      <c r="A83" s="29"/>
      <c r="B83" s="19">
        <v>1</v>
      </c>
      <c r="C83" s="9">
        <v>6</v>
      </c>
      <c r="D83" s="222">
        <v>210</v>
      </c>
      <c r="E83" s="219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5"/>
    </row>
    <row r="84" spans="1:65">
      <c r="A84" s="29"/>
      <c r="B84" s="20" t="s">
        <v>267</v>
      </c>
      <c r="C84" s="12"/>
      <c r="D84" s="226">
        <v>216.66666666666666</v>
      </c>
      <c r="E84" s="219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3" t="s">
        <v>268</v>
      </c>
      <c r="C85" s="28"/>
      <c r="D85" s="222">
        <v>215</v>
      </c>
      <c r="E85" s="219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29"/>
      <c r="B86" s="3" t="s">
        <v>269</v>
      </c>
      <c r="C86" s="28"/>
      <c r="D86" s="222">
        <v>12.110601416389965</v>
      </c>
      <c r="E86" s="219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29"/>
      <c r="B87" s="3" t="s">
        <v>87</v>
      </c>
      <c r="C87" s="28"/>
      <c r="D87" s="13">
        <v>5.5895083460261383E-2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9"/>
      <c r="B88" s="3" t="s">
        <v>270</v>
      </c>
      <c r="C88" s="28"/>
      <c r="D88" s="13">
        <v>-1.5543122344752192E-15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9"/>
      <c r="B89" s="44" t="s">
        <v>271</v>
      </c>
      <c r="C89" s="45"/>
      <c r="D89" s="43" t="s">
        <v>272</v>
      </c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30"/>
      <c r="C90" s="20"/>
      <c r="D90" s="20"/>
      <c r="BM90" s="52"/>
    </row>
    <row r="91" spans="1:65" ht="19.5">
      <c r="B91" s="8" t="s">
        <v>648</v>
      </c>
      <c r="BM91" s="27" t="s">
        <v>298</v>
      </c>
    </row>
    <row r="92" spans="1:65" ht="19.5">
      <c r="A92" s="24" t="s">
        <v>329</v>
      </c>
      <c r="B92" s="18" t="s">
        <v>115</v>
      </c>
      <c r="C92" s="15" t="s">
        <v>116</v>
      </c>
      <c r="D92" s="16" t="s">
        <v>238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239</v>
      </c>
      <c r="C93" s="9" t="s">
        <v>239</v>
      </c>
      <c r="D93" s="148" t="s">
        <v>280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102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6.3929999999999998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6.3410000000000011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17</v>
      </c>
    </row>
    <row r="98" spans="1:65">
      <c r="A98" s="29"/>
      <c r="B98" s="19">
        <v>1</v>
      </c>
      <c r="C98" s="9">
        <v>3</v>
      </c>
      <c r="D98" s="11">
        <v>6.2859999999999996</v>
      </c>
      <c r="E98" s="15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6.3619999999999992</v>
      </c>
      <c r="E99" s="15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6.3608333333333302</v>
      </c>
    </row>
    <row r="100" spans="1:65">
      <c r="A100" s="29"/>
      <c r="B100" s="19">
        <v>1</v>
      </c>
      <c r="C100" s="9">
        <v>5</v>
      </c>
      <c r="D100" s="11">
        <v>6.3280000000000003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23</v>
      </c>
    </row>
    <row r="101" spans="1:65">
      <c r="A101" s="29"/>
      <c r="B101" s="19">
        <v>1</v>
      </c>
      <c r="C101" s="9">
        <v>6</v>
      </c>
      <c r="D101" s="11">
        <v>6.4550000000000001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9"/>
      <c r="B102" s="20" t="s">
        <v>267</v>
      </c>
      <c r="C102" s="12"/>
      <c r="D102" s="22">
        <v>6.3608333333333329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9"/>
      <c r="B103" s="3" t="s">
        <v>268</v>
      </c>
      <c r="C103" s="28"/>
      <c r="D103" s="11">
        <v>6.3514999999999997</v>
      </c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9"/>
      <c r="B104" s="3" t="s">
        <v>269</v>
      </c>
      <c r="C104" s="28"/>
      <c r="D104" s="23">
        <v>5.8266342485749578E-2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9"/>
      <c r="B105" s="3" t="s">
        <v>87</v>
      </c>
      <c r="C105" s="28"/>
      <c r="D105" s="13">
        <v>9.1601743721864935E-3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9"/>
      <c r="B106" s="3" t="s">
        <v>270</v>
      </c>
      <c r="C106" s="28"/>
      <c r="D106" s="13">
        <v>4.4408920985006262E-16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9"/>
      <c r="B107" s="44" t="s">
        <v>271</v>
      </c>
      <c r="C107" s="45"/>
      <c r="D107" s="43" t="s">
        <v>272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30"/>
      <c r="C108" s="20"/>
      <c r="D108" s="20"/>
      <c r="BM108" s="52"/>
    </row>
    <row r="109" spans="1:65" ht="19.5">
      <c r="B109" s="8" t="s">
        <v>649</v>
      </c>
      <c r="BM109" s="27" t="s">
        <v>298</v>
      </c>
    </row>
    <row r="110" spans="1:65" ht="19.5">
      <c r="A110" s="24" t="s">
        <v>330</v>
      </c>
      <c r="B110" s="18" t="s">
        <v>115</v>
      </c>
      <c r="C110" s="15" t="s">
        <v>116</v>
      </c>
      <c r="D110" s="16" t="s">
        <v>238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239</v>
      </c>
      <c r="C111" s="9" t="s">
        <v>239</v>
      </c>
      <c r="D111" s="148" t="s">
        <v>280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102</v>
      </c>
      <c r="E112" s="15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/>
      <c r="C113" s="9"/>
      <c r="D113" s="25"/>
      <c r="E113" s="15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8">
        <v>1</v>
      </c>
      <c r="C114" s="14">
        <v>1</v>
      </c>
      <c r="D114" s="203">
        <v>10</v>
      </c>
      <c r="E114" s="205"/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  <c r="BI114" s="206"/>
      <c r="BJ114" s="206"/>
      <c r="BK114" s="206"/>
      <c r="BL114" s="206"/>
      <c r="BM114" s="207">
        <v>1</v>
      </c>
    </row>
    <row r="115" spans="1:65">
      <c r="A115" s="29"/>
      <c r="B115" s="19">
        <v>1</v>
      </c>
      <c r="C115" s="9">
        <v>2</v>
      </c>
      <c r="D115" s="209">
        <v>20</v>
      </c>
      <c r="E115" s="205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07">
        <v>18</v>
      </c>
    </row>
    <row r="116" spans="1:65">
      <c r="A116" s="29"/>
      <c r="B116" s="19">
        <v>1</v>
      </c>
      <c r="C116" s="9">
        <v>3</v>
      </c>
      <c r="D116" s="211">
        <v>50</v>
      </c>
      <c r="E116" s="205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07">
        <v>16</v>
      </c>
    </row>
    <row r="117" spans="1:65">
      <c r="A117" s="29"/>
      <c r="B117" s="19">
        <v>1</v>
      </c>
      <c r="C117" s="9">
        <v>4</v>
      </c>
      <c r="D117" s="209">
        <v>20</v>
      </c>
      <c r="E117" s="205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17.5</v>
      </c>
    </row>
    <row r="118" spans="1:65">
      <c r="A118" s="29"/>
      <c r="B118" s="19">
        <v>1</v>
      </c>
      <c r="C118" s="9">
        <v>5</v>
      </c>
      <c r="D118" s="209">
        <v>20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24</v>
      </c>
    </row>
    <row r="119" spans="1:65">
      <c r="A119" s="29"/>
      <c r="B119" s="20" t="s">
        <v>267</v>
      </c>
      <c r="C119" s="12"/>
      <c r="D119" s="213">
        <v>24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2"/>
    </row>
    <row r="120" spans="1:65">
      <c r="A120" s="29"/>
      <c r="B120" s="3" t="s">
        <v>268</v>
      </c>
      <c r="C120" s="28"/>
      <c r="D120" s="209">
        <v>20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2"/>
    </row>
    <row r="121" spans="1:65">
      <c r="A121" s="29"/>
      <c r="B121" s="3" t="s">
        <v>269</v>
      </c>
      <c r="C121" s="28"/>
      <c r="D121" s="209">
        <v>15.165750888103101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2"/>
    </row>
    <row r="122" spans="1:65">
      <c r="A122" s="29"/>
      <c r="B122" s="3" t="s">
        <v>87</v>
      </c>
      <c r="C122" s="28"/>
      <c r="D122" s="13">
        <v>0.63190628700429585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9"/>
      <c r="B123" s="3" t="s">
        <v>270</v>
      </c>
      <c r="C123" s="28"/>
      <c r="D123" s="13">
        <v>0.37142857142857144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9"/>
      <c r="B124" s="44" t="s">
        <v>271</v>
      </c>
      <c r="C124" s="45"/>
      <c r="D124" s="43" t="s">
        <v>272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B125" s="30"/>
      <c r="C125" s="20"/>
      <c r="D125" s="20"/>
      <c r="BM125" s="52"/>
    </row>
    <row r="126" spans="1:65" ht="19.5">
      <c r="B126" s="8" t="s">
        <v>650</v>
      </c>
      <c r="BM126" s="27" t="s">
        <v>298</v>
      </c>
    </row>
    <row r="127" spans="1:65" ht="19.5">
      <c r="A127" s="24" t="s">
        <v>331</v>
      </c>
      <c r="B127" s="18" t="s">
        <v>115</v>
      </c>
      <c r="C127" s="15" t="s">
        <v>116</v>
      </c>
      <c r="D127" s="16" t="s">
        <v>238</v>
      </c>
      <c r="E127" s="15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1</v>
      </c>
    </row>
    <row r="128" spans="1:65">
      <c r="A128" s="29"/>
      <c r="B128" s="19" t="s">
        <v>239</v>
      </c>
      <c r="C128" s="9" t="s">
        <v>239</v>
      </c>
      <c r="D128" s="148" t="s">
        <v>280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 t="s">
        <v>1</v>
      </c>
    </row>
    <row r="129" spans="1:65">
      <c r="A129" s="29"/>
      <c r="B129" s="19"/>
      <c r="C129" s="9"/>
      <c r="D129" s="10" t="s">
        <v>102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2</v>
      </c>
    </row>
    <row r="130" spans="1:65">
      <c r="A130" s="29"/>
      <c r="B130" s="19"/>
      <c r="C130" s="9"/>
      <c r="D130" s="25"/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8">
        <v>1</v>
      </c>
      <c r="C131" s="14">
        <v>1</v>
      </c>
      <c r="D131" s="21">
        <v>1.373</v>
      </c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>
        <v>1</v>
      </c>
      <c r="C132" s="9">
        <v>2</v>
      </c>
      <c r="D132" s="11">
        <v>1.349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12</v>
      </c>
    </row>
    <row r="133" spans="1:65">
      <c r="A133" s="29"/>
      <c r="B133" s="19">
        <v>1</v>
      </c>
      <c r="C133" s="9">
        <v>3</v>
      </c>
      <c r="D133" s="11">
        <v>1.3380000000000001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16</v>
      </c>
    </row>
    <row r="134" spans="1:65">
      <c r="A134" s="29"/>
      <c r="B134" s="19">
        <v>1</v>
      </c>
      <c r="C134" s="9">
        <v>4</v>
      </c>
      <c r="D134" s="11">
        <v>1.3560000000000001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1.35916666666667</v>
      </c>
    </row>
    <row r="135" spans="1:65">
      <c r="A135" s="29"/>
      <c r="B135" s="19">
        <v>1</v>
      </c>
      <c r="C135" s="9">
        <v>5</v>
      </c>
      <c r="D135" s="11">
        <v>1.35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18</v>
      </c>
    </row>
    <row r="136" spans="1:65">
      <c r="A136" s="29"/>
      <c r="B136" s="19">
        <v>1</v>
      </c>
      <c r="C136" s="9">
        <v>6</v>
      </c>
      <c r="D136" s="11">
        <v>1.389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2"/>
    </row>
    <row r="137" spans="1:65">
      <c r="A137" s="29"/>
      <c r="B137" s="20" t="s">
        <v>267</v>
      </c>
      <c r="C137" s="12"/>
      <c r="D137" s="22">
        <v>1.3591666666666666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9"/>
      <c r="B138" s="3" t="s">
        <v>268</v>
      </c>
      <c r="C138" s="28"/>
      <c r="D138" s="11">
        <v>1.3530000000000002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9"/>
      <c r="B139" s="3" t="s">
        <v>269</v>
      </c>
      <c r="C139" s="28"/>
      <c r="D139" s="23">
        <v>1.858404333471771E-2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9"/>
      <c r="B140" s="3" t="s">
        <v>87</v>
      </c>
      <c r="C140" s="28"/>
      <c r="D140" s="13">
        <v>1.3673115880846874E-2</v>
      </c>
      <c r="E140" s="15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9"/>
      <c r="B141" s="3" t="s">
        <v>270</v>
      </c>
      <c r="C141" s="28"/>
      <c r="D141" s="13">
        <v>-2.4424906541753444E-15</v>
      </c>
      <c r="E141" s="15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9"/>
      <c r="B142" s="44" t="s">
        <v>271</v>
      </c>
      <c r="C142" s="45"/>
      <c r="D142" s="43" t="s">
        <v>272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B143" s="30"/>
      <c r="C143" s="20"/>
      <c r="D143" s="20"/>
      <c r="BM143" s="52"/>
    </row>
    <row r="144" spans="1:65" ht="15">
      <c r="B144" s="8" t="s">
        <v>651</v>
      </c>
      <c r="BM144" s="27" t="s">
        <v>298</v>
      </c>
    </row>
    <row r="145" spans="1:65" ht="15">
      <c r="A145" s="24" t="s">
        <v>113</v>
      </c>
      <c r="B145" s="18" t="s">
        <v>115</v>
      </c>
      <c r="C145" s="15" t="s">
        <v>116</v>
      </c>
      <c r="D145" s="16" t="s">
        <v>238</v>
      </c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9" t="s">
        <v>239</v>
      </c>
      <c r="C146" s="9" t="s">
        <v>239</v>
      </c>
      <c r="D146" s="148" t="s">
        <v>280</v>
      </c>
      <c r="E146" s="15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 t="s">
        <v>1</v>
      </c>
    </row>
    <row r="147" spans="1:65">
      <c r="A147" s="29"/>
      <c r="B147" s="19"/>
      <c r="C147" s="9"/>
      <c r="D147" s="10" t="s">
        <v>102</v>
      </c>
      <c r="E147" s="15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2</v>
      </c>
    </row>
    <row r="148" spans="1:65">
      <c r="A148" s="29"/>
      <c r="B148" s="19"/>
      <c r="C148" s="9"/>
      <c r="D148" s="25"/>
      <c r="E148" s="15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8">
        <v>1</v>
      </c>
      <c r="C149" s="14">
        <v>1</v>
      </c>
      <c r="D149" s="21">
        <v>3.1719999999999997</v>
      </c>
      <c r="E149" s="15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>
        <v>1</v>
      </c>
      <c r="C150" s="9">
        <v>2</v>
      </c>
      <c r="D150" s="11">
        <v>3.1349999999999998</v>
      </c>
      <c r="E150" s="15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13</v>
      </c>
    </row>
    <row r="151" spans="1:65">
      <c r="A151" s="29"/>
      <c r="B151" s="19">
        <v>1</v>
      </c>
      <c r="C151" s="9">
        <v>3</v>
      </c>
      <c r="D151" s="11">
        <v>3.097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16</v>
      </c>
    </row>
    <row r="152" spans="1:65">
      <c r="A152" s="29"/>
      <c r="B152" s="19">
        <v>1</v>
      </c>
      <c r="C152" s="9">
        <v>4</v>
      </c>
      <c r="D152" s="11">
        <v>3.161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3.1496666666666702</v>
      </c>
    </row>
    <row r="153" spans="1:65">
      <c r="A153" s="29"/>
      <c r="B153" s="19">
        <v>1</v>
      </c>
      <c r="C153" s="9">
        <v>5</v>
      </c>
      <c r="D153" s="11">
        <v>3.1589999999999998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19</v>
      </c>
    </row>
    <row r="154" spans="1:65">
      <c r="A154" s="29"/>
      <c r="B154" s="19">
        <v>1</v>
      </c>
      <c r="C154" s="9">
        <v>6</v>
      </c>
      <c r="D154" s="11">
        <v>3.1739999999999999</v>
      </c>
      <c r="E154" s="15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2"/>
    </row>
    <row r="155" spans="1:65">
      <c r="A155" s="29"/>
      <c r="B155" s="20" t="s">
        <v>267</v>
      </c>
      <c r="C155" s="12"/>
      <c r="D155" s="22">
        <v>3.1496666666666666</v>
      </c>
      <c r="E155" s="15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9"/>
      <c r="B156" s="3" t="s">
        <v>268</v>
      </c>
      <c r="C156" s="28"/>
      <c r="D156" s="11">
        <v>3.16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9"/>
      <c r="B157" s="3" t="s">
        <v>269</v>
      </c>
      <c r="C157" s="28"/>
      <c r="D157" s="23">
        <v>2.9309839076096352E-2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9"/>
      <c r="B158" s="3" t="s">
        <v>87</v>
      </c>
      <c r="C158" s="28"/>
      <c r="D158" s="13">
        <v>9.3056955474959315E-3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9"/>
      <c r="B159" s="3" t="s">
        <v>270</v>
      </c>
      <c r="C159" s="28"/>
      <c r="D159" s="13">
        <v>-1.1102230246251565E-15</v>
      </c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9"/>
      <c r="B160" s="44" t="s">
        <v>271</v>
      </c>
      <c r="C160" s="45"/>
      <c r="D160" s="43" t="s">
        <v>272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B161" s="30"/>
      <c r="C161" s="20"/>
      <c r="D161" s="20"/>
      <c r="BM161" s="52"/>
    </row>
    <row r="162" spans="1:65" ht="15">
      <c r="B162" s="8" t="s">
        <v>652</v>
      </c>
      <c r="BM162" s="27" t="s">
        <v>298</v>
      </c>
    </row>
    <row r="163" spans="1:65" ht="15">
      <c r="A163" s="24" t="s">
        <v>114</v>
      </c>
      <c r="B163" s="18" t="s">
        <v>115</v>
      </c>
      <c r="C163" s="15" t="s">
        <v>116</v>
      </c>
      <c r="D163" s="16" t="s">
        <v>238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1</v>
      </c>
    </row>
    <row r="164" spans="1:65">
      <c r="A164" s="29"/>
      <c r="B164" s="19" t="s">
        <v>239</v>
      </c>
      <c r="C164" s="9" t="s">
        <v>239</v>
      </c>
      <c r="D164" s="148" t="s">
        <v>280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 t="s">
        <v>1</v>
      </c>
    </row>
    <row r="165" spans="1:65">
      <c r="A165" s="29"/>
      <c r="B165" s="19"/>
      <c r="C165" s="9"/>
      <c r="D165" s="10" t="s">
        <v>102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3</v>
      </c>
    </row>
    <row r="166" spans="1:65">
      <c r="A166" s="29"/>
      <c r="B166" s="19"/>
      <c r="C166" s="9"/>
      <c r="D166" s="25"/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3</v>
      </c>
    </row>
    <row r="167" spans="1:65">
      <c r="A167" s="29"/>
      <c r="B167" s="18">
        <v>1</v>
      </c>
      <c r="C167" s="14">
        <v>1</v>
      </c>
      <c r="D167" s="227">
        <v>9.7000000000000003E-2</v>
      </c>
      <c r="E167" s="215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G167" s="216"/>
      <c r="AH167" s="216"/>
      <c r="AI167" s="216"/>
      <c r="AJ167" s="216"/>
      <c r="AK167" s="216"/>
      <c r="AL167" s="216"/>
      <c r="AM167" s="216"/>
      <c r="AN167" s="216"/>
      <c r="AO167" s="216"/>
      <c r="AP167" s="216"/>
      <c r="AQ167" s="216"/>
      <c r="AR167" s="216"/>
      <c r="AS167" s="216"/>
      <c r="AT167" s="216"/>
      <c r="AU167" s="216"/>
      <c r="AV167" s="216"/>
      <c r="AW167" s="216"/>
      <c r="AX167" s="216"/>
      <c r="AY167" s="216"/>
      <c r="AZ167" s="216"/>
      <c r="BA167" s="216"/>
      <c r="BB167" s="216"/>
      <c r="BC167" s="216"/>
      <c r="BD167" s="216"/>
      <c r="BE167" s="216"/>
      <c r="BF167" s="216"/>
      <c r="BG167" s="216"/>
      <c r="BH167" s="216"/>
      <c r="BI167" s="216"/>
      <c r="BJ167" s="216"/>
      <c r="BK167" s="216"/>
      <c r="BL167" s="216"/>
      <c r="BM167" s="229">
        <v>1</v>
      </c>
    </row>
    <row r="168" spans="1:65">
      <c r="A168" s="29"/>
      <c r="B168" s="19">
        <v>1</v>
      </c>
      <c r="C168" s="9">
        <v>2</v>
      </c>
      <c r="D168" s="23">
        <v>0.10100000000000001</v>
      </c>
      <c r="E168" s="215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  <c r="AL168" s="216"/>
      <c r="AM168" s="216"/>
      <c r="AN168" s="216"/>
      <c r="AO168" s="216"/>
      <c r="AP168" s="216"/>
      <c r="AQ168" s="216"/>
      <c r="AR168" s="216"/>
      <c r="AS168" s="216"/>
      <c r="AT168" s="216"/>
      <c r="AU168" s="216"/>
      <c r="AV168" s="216"/>
      <c r="AW168" s="216"/>
      <c r="AX168" s="216"/>
      <c r="AY168" s="216"/>
      <c r="AZ168" s="216"/>
      <c r="BA168" s="216"/>
      <c r="BB168" s="216"/>
      <c r="BC168" s="216"/>
      <c r="BD168" s="216"/>
      <c r="BE168" s="216"/>
      <c r="BF168" s="216"/>
      <c r="BG168" s="216"/>
      <c r="BH168" s="216"/>
      <c r="BI168" s="216"/>
      <c r="BJ168" s="216"/>
      <c r="BK168" s="216"/>
      <c r="BL168" s="216"/>
      <c r="BM168" s="229">
        <v>14</v>
      </c>
    </row>
    <row r="169" spans="1:65">
      <c r="A169" s="29"/>
      <c r="B169" s="19">
        <v>1</v>
      </c>
      <c r="C169" s="9">
        <v>3</v>
      </c>
      <c r="D169" s="23">
        <v>9.8000000000000004E-2</v>
      </c>
      <c r="E169" s="215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216"/>
      <c r="AY169" s="216"/>
      <c r="AZ169" s="216"/>
      <c r="BA169" s="216"/>
      <c r="BB169" s="216"/>
      <c r="BC169" s="216"/>
      <c r="BD169" s="216"/>
      <c r="BE169" s="216"/>
      <c r="BF169" s="216"/>
      <c r="BG169" s="216"/>
      <c r="BH169" s="216"/>
      <c r="BI169" s="216"/>
      <c r="BJ169" s="216"/>
      <c r="BK169" s="216"/>
      <c r="BL169" s="216"/>
      <c r="BM169" s="229">
        <v>16</v>
      </c>
    </row>
    <row r="170" spans="1:65">
      <c r="A170" s="29"/>
      <c r="B170" s="19">
        <v>1</v>
      </c>
      <c r="C170" s="9">
        <v>4</v>
      </c>
      <c r="D170" s="23">
        <v>9.6000000000000002E-2</v>
      </c>
      <c r="E170" s="215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  <c r="BD170" s="216"/>
      <c r="BE170" s="216"/>
      <c r="BF170" s="216"/>
      <c r="BG170" s="216"/>
      <c r="BH170" s="216"/>
      <c r="BI170" s="216"/>
      <c r="BJ170" s="216"/>
      <c r="BK170" s="216"/>
      <c r="BL170" s="216"/>
      <c r="BM170" s="229">
        <v>9.8833333333333301E-2</v>
      </c>
    </row>
    <row r="171" spans="1:65">
      <c r="A171" s="29"/>
      <c r="B171" s="19">
        <v>1</v>
      </c>
      <c r="C171" s="9">
        <v>5</v>
      </c>
      <c r="D171" s="23">
        <v>9.8000000000000004E-2</v>
      </c>
      <c r="E171" s="215"/>
      <c r="F171" s="216"/>
      <c r="G171" s="216"/>
      <c r="H171" s="216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29">
        <v>20</v>
      </c>
    </row>
    <row r="172" spans="1:65">
      <c r="A172" s="29"/>
      <c r="B172" s="19">
        <v>1</v>
      </c>
      <c r="C172" s="9">
        <v>6</v>
      </c>
      <c r="D172" s="23">
        <v>0.10299999999999999</v>
      </c>
      <c r="E172" s="215"/>
      <c r="F172" s="216"/>
      <c r="G172" s="216"/>
      <c r="H172" s="216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53"/>
    </row>
    <row r="173" spans="1:65">
      <c r="A173" s="29"/>
      <c r="B173" s="20" t="s">
        <v>267</v>
      </c>
      <c r="C173" s="12"/>
      <c r="D173" s="231">
        <v>9.8833333333333329E-2</v>
      </c>
      <c r="E173" s="215"/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53"/>
    </row>
    <row r="174" spans="1:65">
      <c r="A174" s="29"/>
      <c r="B174" s="3" t="s">
        <v>268</v>
      </c>
      <c r="C174" s="28"/>
      <c r="D174" s="23">
        <v>9.8000000000000004E-2</v>
      </c>
      <c r="E174" s="215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53"/>
    </row>
    <row r="175" spans="1:65">
      <c r="A175" s="29"/>
      <c r="B175" s="3" t="s">
        <v>269</v>
      </c>
      <c r="C175" s="28"/>
      <c r="D175" s="23">
        <v>2.6394443859772184E-3</v>
      </c>
      <c r="E175" s="215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53"/>
    </row>
    <row r="176" spans="1:65">
      <c r="A176" s="29"/>
      <c r="B176" s="3" t="s">
        <v>87</v>
      </c>
      <c r="C176" s="28"/>
      <c r="D176" s="13">
        <v>2.6706014023378265E-2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9"/>
      <c r="B177" s="3" t="s">
        <v>270</v>
      </c>
      <c r="C177" s="28"/>
      <c r="D177" s="13">
        <v>2.2204460492503131E-16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9"/>
      <c r="B178" s="44" t="s">
        <v>271</v>
      </c>
      <c r="C178" s="45"/>
      <c r="D178" s="43" t="s">
        <v>272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B179" s="30"/>
      <c r="C179" s="20"/>
      <c r="D179" s="20"/>
      <c r="BM179" s="52"/>
    </row>
    <row r="180" spans="1:65" ht="19.5">
      <c r="B180" s="8" t="s">
        <v>653</v>
      </c>
      <c r="BM180" s="27" t="s">
        <v>298</v>
      </c>
    </row>
    <row r="181" spans="1:65" ht="19.5">
      <c r="A181" s="24" t="s">
        <v>332</v>
      </c>
      <c r="B181" s="18" t="s">
        <v>115</v>
      </c>
      <c r="C181" s="15" t="s">
        <v>116</v>
      </c>
      <c r="D181" s="16" t="s">
        <v>238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27">
        <v>1</v>
      </c>
    </row>
    <row r="182" spans="1:65">
      <c r="A182" s="29"/>
      <c r="B182" s="19" t="s">
        <v>239</v>
      </c>
      <c r="C182" s="9" t="s">
        <v>239</v>
      </c>
      <c r="D182" s="148" t="s">
        <v>280</v>
      </c>
      <c r="E182" s="15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 t="s">
        <v>1</v>
      </c>
    </row>
    <row r="183" spans="1:65">
      <c r="A183" s="29"/>
      <c r="B183" s="19"/>
      <c r="C183" s="9"/>
      <c r="D183" s="10" t="s">
        <v>102</v>
      </c>
      <c r="E183" s="15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2</v>
      </c>
    </row>
    <row r="184" spans="1:65">
      <c r="A184" s="29"/>
      <c r="B184" s="19"/>
      <c r="C184" s="9"/>
      <c r="D184" s="25"/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8">
        <v>1</v>
      </c>
      <c r="C185" s="14">
        <v>1</v>
      </c>
      <c r="D185" s="21">
        <v>4.149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>
        <v>1</v>
      </c>
      <c r="C186" s="9">
        <v>2</v>
      </c>
      <c r="D186" s="11">
        <v>4.1219999999999999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15</v>
      </c>
    </row>
    <row r="187" spans="1:65">
      <c r="A187" s="29"/>
      <c r="B187" s="19">
        <v>1</v>
      </c>
      <c r="C187" s="9">
        <v>3</v>
      </c>
      <c r="D187" s="11">
        <v>4.1120000000000001</v>
      </c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16</v>
      </c>
    </row>
    <row r="188" spans="1:65">
      <c r="A188" s="29"/>
      <c r="B188" s="19">
        <v>1</v>
      </c>
      <c r="C188" s="9">
        <v>4</v>
      </c>
      <c r="D188" s="11">
        <v>4.1529999999999996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4.1653333333333302</v>
      </c>
    </row>
    <row r="189" spans="1:65">
      <c r="A189" s="29"/>
      <c r="B189" s="19">
        <v>1</v>
      </c>
      <c r="C189" s="9">
        <v>5</v>
      </c>
      <c r="D189" s="11">
        <v>4.149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21</v>
      </c>
    </row>
    <row r="190" spans="1:65">
      <c r="A190" s="29"/>
      <c r="B190" s="19">
        <v>1</v>
      </c>
      <c r="C190" s="9">
        <v>6</v>
      </c>
      <c r="D190" s="11">
        <v>4.3070000000000004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2"/>
    </row>
    <row r="191" spans="1:65">
      <c r="A191" s="29"/>
      <c r="B191" s="20" t="s">
        <v>267</v>
      </c>
      <c r="C191" s="12"/>
      <c r="D191" s="22">
        <v>4.1653333333333338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9"/>
      <c r="B192" s="3" t="s">
        <v>268</v>
      </c>
      <c r="C192" s="28"/>
      <c r="D192" s="11">
        <v>4.149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9"/>
      <c r="B193" s="3" t="s">
        <v>269</v>
      </c>
      <c r="C193" s="28"/>
      <c r="D193" s="23">
        <v>7.1382537547124855E-2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9"/>
      <c r="B194" s="3" t="s">
        <v>87</v>
      </c>
      <c r="C194" s="28"/>
      <c r="D194" s="13">
        <v>1.7137292945052379E-2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9"/>
      <c r="B195" s="3" t="s">
        <v>270</v>
      </c>
      <c r="C195" s="28"/>
      <c r="D195" s="13">
        <v>8.8817841970012523E-16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9"/>
      <c r="B196" s="44" t="s">
        <v>271</v>
      </c>
      <c r="C196" s="45"/>
      <c r="D196" s="43" t="s">
        <v>272</v>
      </c>
      <c r="E196" s="15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B197" s="30"/>
      <c r="C197" s="20"/>
      <c r="D197" s="20"/>
      <c r="BM197" s="52"/>
    </row>
    <row r="198" spans="1:65" ht="15">
      <c r="B198" s="8" t="s">
        <v>654</v>
      </c>
      <c r="BM198" s="27" t="s">
        <v>298</v>
      </c>
    </row>
    <row r="199" spans="1:65" ht="15">
      <c r="A199" s="24" t="s">
        <v>216</v>
      </c>
      <c r="B199" s="18" t="s">
        <v>115</v>
      </c>
      <c r="C199" s="15" t="s">
        <v>116</v>
      </c>
      <c r="D199" s="16" t="s">
        <v>238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>
        <v>1</v>
      </c>
    </row>
    <row r="200" spans="1:65">
      <c r="A200" s="29"/>
      <c r="B200" s="19" t="s">
        <v>239</v>
      </c>
      <c r="C200" s="9" t="s">
        <v>239</v>
      </c>
      <c r="D200" s="148" t="s">
        <v>280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 t="s">
        <v>3</v>
      </c>
    </row>
    <row r="201" spans="1:65">
      <c r="A201" s="29"/>
      <c r="B201" s="19"/>
      <c r="C201" s="9"/>
      <c r="D201" s="10" t="s">
        <v>102</v>
      </c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0</v>
      </c>
    </row>
    <row r="202" spans="1:65">
      <c r="A202" s="29"/>
      <c r="B202" s="19"/>
      <c r="C202" s="9"/>
      <c r="D202" s="25"/>
      <c r="E202" s="15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0</v>
      </c>
    </row>
    <row r="203" spans="1:65">
      <c r="A203" s="29"/>
      <c r="B203" s="18">
        <v>1</v>
      </c>
      <c r="C203" s="14">
        <v>1</v>
      </c>
      <c r="D203" s="217">
        <v>140.00000000000003</v>
      </c>
      <c r="E203" s="219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21">
        <v>1</v>
      </c>
    </row>
    <row r="204" spans="1:65">
      <c r="A204" s="29"/>
      <c r="B204" s="19">
        <v>1</v>
      </c>
      <c r="C204" s="9">
        <v>2</v>
      </c>
      <c r="D204" s="222">
        <v>150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>
        <v>16</v>
      </c>
    </row>
    <row r="205" spans="1:65">
      <c r="A205" s="29"/>
      <c r="B205" s="19">
        <v>1</v>
      </c>
      <c r="C205" s="9">
        <v>3</v>
      </c>
      <c r="D205" s="222">
        <v>130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16</v>
      </c>
    </row>
    <row r="206" spans="1:65">
      <c r="A206" s="29"/>
      <c r="B206" s="19">
        <v>1</v>
      </c>
      <c r="C206" s="9">
        <v>4</v>
      </c>
      <c r="D206" s="222">
        <v>140.00000000000003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138.333333333333</v>
      </c>
    </row>
    <row r="207" spans="1:65">
      <c r="A207" s="29"/>
      <c r="B207" s="19">
        <v>1</v>
      </c>
      <c r="C207" s="9">
        <v>5</v>
      </c>
      <c r="D207" s="222">
        <v>130</v>
      </c>
      <c r="E207" s="219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22</v>
      </c>
    </row>
    <row r="208" spans="1:65">
      <c r="A208" s="29"/>
      <c r="B208" s="19">
        <v>1</v>
      </c>
      <c r="C208" s="9">
        <v>6</v>
      </c>
      <c r="D208" s="222">
        <v>140.00000000000003</v>
      </c>
      <c r="E208" s="219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5"/>
    </row>
    <row r="209" spans="1:65">
      <c r="A209" s="29"/>
      <c r="B209" s="20" t="s">
        <v>267</v>
      </c>
      <c r="C209" s="12"/>
      <c r="D209" s="226">
        <v>138.33333333333334</v>
      </c>
      <c r="E209" s="219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5"/>
    </row>
    <row r="210" spans="1:65">
      <c r="A210" s="29"/>
      <c r="B210" s="3" t="s">
        <v>268</v>
      </c>
      <c r="C210" s="28"/>
      <c r="D210" s="222">
        <v>140.00000000000003</v>
      </c>
      <c r="E210" s="219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29"/>
      <c r="B211" s="3" t="s">
        <v>269</v>
      </c>
      <c r="C211" s="28"/>
      <c r="D211" s="222">
        <v>7.5277265270908131</v>
      </c>
      <c r="E211" s="219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29"/>
      <c r="B212" s="3" t="s">
        <v>87</v>
      </c>
      <c r="C212" s="28"/>
      <c r="D212" s="13">
        <v>5.4417300195837202E-2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9"/>
      <c r="B213" s="3" t="s">
        <v>270</v>
      </c>
      <c r="C213" s="28"/>
      <c r="D213" s="13">
        <v>2.4424906541753444E-15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9"/>
      <c r="B214" s="44" t="s">
        <v>271</v>
      </c>
      <c r="C214" s="45"/>
      <c r="D214" s="43" t="s">
        <v>272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B215" s="30"/>
      <c r="C215" s="20"/>
      <c r="D215" s="20"/>
      <c r="BM215" s="52"/>
    </row>
    <row r="216" spans="1:65" ht="19.5">
      <c r="B216" s="8" t="s">
        <v>655</v>
      </c>
      <c r="BM216" s="27" t="s">
        <v>298</v>
      </c>
    </row>
    <row r="217" spans="1:65" ht="19.5">
      <c r="A217" s="24" t="s">
        <v>333</v>
      </c>
      <c r="B217" s="18" t="s">
        <v>115</v>
      </c>
      <c r="C217" s="15" t="s">
        <v>116</v>
      </c>
      <c r="D217" s="16" t="s">
        <v>238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1</v>
      </c>
    </row>
    <row r="218" spans="1:65">
      <c r="A218" s="29"/>
      <c r="B218" s="19" t="s">
        <v>239</v>
      </c>
      <c r="C218" s="9" t="s">
        <v>239</v>
      </c>
      <c r="D218" s="148" t="s">
        <v>280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 t="s">
        <v>1</v>
      </c>
    </row>
    <row r="219" spans="1:65">
      <c r="A219" s="29"/>
      <c r="B219" s="19"/>
      <c r="C219" s="9"/>
      <c r="D219" s="10" t="s">
        <v>102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</v>
      </c>
    </row>
    <row r="220" spans="1:65">
      <c r="A220" s="29"/>
      <c r="B220" s="19"/>
      <c r="C220" s="9"/>
      <c r="D220" s="25"/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</v>
      </c>
    </row>
    <row r="221" spans="1:65">
      <c r="A221" s="29"/>
      <c r="B221" s="18">
        <v>1</v>
      </c>
      <c r="C221" s="14">
        <v>1</v>
      </c>
      <c r="D221" s="227">
        <v>0.128</v>
      </c>
      <c r="E221" s="215"/>
      <c r="F221" s="216"/>
      <c r="G221" s="216"/>
      <c r="H221" s="216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  <c r="AE221" s="216"/>
      <c r="AF221" s="216"/>
      <c r="AG221" s="216"/>
      <c r="AH221" s="216"/>
      <c r="AI221" s="216"/>
      <c r="AJ221" s="216"/>
      <c r="AK221" s="216"/>
      <c r="AL221" s="216"/>
      <c r="AM221" s="216"/>
      <c r="AN221" s="216"/>
      <c r="AO221" s="216"/>
      <c r="AP221" s="216"/>
      <c r="AQ221" s="216"/>
      <c r="AR221" s="216"/>
      <c r="AS221" s="216"/>
      <c r="AT221" s="216"/>
      <c r="AU221" s="216"/>
      <c r="AV221" s="216"/>
      <c r="AW221" s="216"/>
      <c r="AX221" s="216"/>
      <c r="AY221" s="216"/>
      <c r="AZ221" s="216"/>
      <c r="BA221" s="216"/>
      <c r="BB221" s="216"/>
      <c r="BC221" s="216"/>
      <c r="BD221" s="216"/>
      <c r="BE221" s="216"/>
      <c r="BF221" s="216"/>
      <c r="BG221" s="216"/>
      <c r="BH221" s="216"/>
      <c r="BI221" s="216"/>
      <c r="BJ221" s="216"/>
      <c r="BK221" s="216"/>
      <c r="BL221" s="216"/>
      <c r="BM221" s="229">
        <v>1</v>
      </c>
    </row>
    <row r="222" spans="1:65">
      <c r="A222" s="29"/>
      <c r="B222" s="19">
        <v>1</v>
      </c>
      <c r="C222" s="9">
        <v>2</v>
      </c>
      <c r="D222" s="23">
        <v>0.128</v>
      </c>
      <c r="E222" s="215"/>
      <c r="F222" s="216"/>
      <c r="G222" s="216"/>
      <c r="H222" s="216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G222" s="216"/>
      <c r="AH222" s="216"/>
      <c r="AI222" s="216"/>
      <c r="AJ222" s="216"/>
      <c r="AK222" s="216"/>
      <c r="AL222" s="216"/>
      <c r="AM222" s="216"/>
      <c r="AN222" s="216"/>
      <c r="AO222" s="216"/>
      <c r="AP222" s="216"/>
      <c r="AQ222" s="216"/>
      <c r="AR222" s="216"/>
      <c r="AS222" s="216"/>
      <c r="AT222" s="216"/>
      <c r="AU222" s="216"/>
      <c r="AV222" s="216"/>
      <c r="AW222" s="216"/>
      <c r="AX222" s="216"/>
      <c r="AY222" s="216"/>
      <c r="AZ222" s="216"/>
      <c r="BA222" s="216"/>
      <c r="BB222" s="216"/>
      <c r="BC222" s="216"/>
      <c r="BD222" s="216"/>
      <c r="BE222" s="216"/>
      <c r="BF222" s="216"/>
      <c r="BG222" s="216"/>
      <c r="BH222" s="216"/>
      <c r="BI222" s="216"/>
      <c r="BJ222" s="216"/>
      <c r="BK222" s="216"/>
      <c r="BL222" s="216"/>
      <c r="BM222" s="229">
        <v>17</v>
      </c>
    </row>
    <row r="223" spans="1:65">
      <c r="A223" s="29"/>
      <c r="B223" s="19">
        <v>1</v>
      </c>
      <c r="C223" s="9">
        <v>3</v>
      </c>
      <c r="D223" s="23">
        <v>0.128</v>
      </c>
      <c r="E223" s="215"/>
      <c r="F223" s="216"/>
      <c r="G223" s="216"/>
      <c r="H223" s="216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G223" s="216"/>
      <c r="AH223" s="216"/>
      <c r="AI223" s="216"/>
      <c r="AJ223" s="216"/>
      <c r="AK223" s="216"/>
      <c r="AL223" s="216"/>
      <c r="AM223" s="216"/>
      <c r="AN223" s="216"/>
      <c r="AO223" s="216"/>
      <c r="AP223" s="216"/>
      <c r="AQ223" s="216"/>
      <c r="AR223" s="216"/>
      <c r="AS223" s="216"/>
      <c r="AT223" s="216"/>
      <c r="AU223" s="216"/>
      <c r="AV223" s="216"/>
      <c r="AW223" s="216"/>
      <c r="AX223" s="216"/>
      <c r="AY223" s="216"/>
      <c r="AZ223" s="216"/>
      <c r="BA223" s="216"/>
      <c r="BB223" s="216"/>
      <c r="BC223" s="216"/>
      <c r="BD223" s="216"/>
      <c r="BE223" s="216"/>
      <c r="BF223" s="216"/>
      <c r="BG223" s="216"/>
      <c r="BH223" s="216"/>
      <c r="BI223" s="216"/>
      <c r="BJ223" s="216"/>
      <c r="BK223" s="216"/>
      <c r="BL223" s="216"/>
      <c r="BM223" s="229">
        <v>16</v>
      </c>
    </row>
    <row r="224" spans="1:65">
      <c r="A224" s="29"/>
      <c r="B224" s="19">
        <v>1</v>
      </c>
      <c r="C224" s="9">
        <v>4</v>
      </c>
      <c r="D224" s="23">
        <v>0.127</v>
      </c>
      <c r="E224" s="215"/>
      <c r="F224" s="216"/>
      <c r="G224" s="216"/>
      <c r="H224" s="216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  <c r="AL224" s="216"/>
      <c r="AM224" s="216"/>
      <c r="AN224" s="216"/>
      <c r="AO224" s="216"/>
      <c r="AP224" s="216"/>
      <c r="AQ224" s="216"/>
      <c r="AR224" s="216"/>
      <c r="AS224" s="216"/>
      <c r="AT224" s="216"/>
      <c r="AU224" s="216"/>
      <c r="AV224" s="216"/>
      <c r="AW224" s="216"/>
      <c r="AX224" s="216"/>
      <c r="AY224" s="216"/>
      <c r="AZ224" s="216"/>
      <c r="BA224" s="216"/>
      <c r="BB224" s="216"/>
      <c r="BC224" s="216"/>
      <c r="BD224" s="216"/>
      <c r="BE224" s="216"/>
      <c r="BF224" s="216"/>
      <c r="BG224" s="216"/>
      <c r="BH224" s="216"/>
      <c r="BI224" s="216"/>
      <c r="BJ224" s="216"/>
      <c r="BK224" s="216"/>
      <c r="BL224" s="216"/>
      <c r="BM224" s="229">
        <v>0.12883333333333299</v>
      </c>
    </row>
    <row r="225" spans="1:65">
      <c r="A225" s="29"/>
      <c r="B225" s="19">
        <v>1</v>
      </c>
      <c r="C225" s="9">
        <v>5</v>
      </c>
      <c r="D225" s="23">
        <v>0.13200000000000001</v>
      </c>
      <c r="E225" s="215"/>
      <c r="F225" s="216"/>
      <c r="G225" s="216"/>
      <c r="H225" s="216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  <c r="AE225" s="216"/>
      <c r="AF225" s="216"/>
      <c r="AG225" s="216"/>
      <c r="AH225" s="216"/>
      <c r="AI225" s="216"/>
      <c r="AJ225" s="216"/>
      <c r="AK225" s="216"/>
      <c r="AL225" s="216"/>
      <c r="AM225" s="216"/>
      <c r="AN225" s="216"/>
      <c r="AO225" s="216"/>
      <c r="AP225" s="216"/>
      <c r="AQ225" s="216"/>
      <c r="AR225" s="216"/>
      <c r="AS225" s="216"/>
      <c r="AT225" s="216"/>
      <c r="AU225" s="216"/>
      <c r="AV225" s="216"/>
      <c r="AW225" s="216"/>
      <c r="AX225" s="216"/>
      <c r="AY225" s="216"/>
      <c r="AZ225" s="216"/>
      <c r="BA225" s="216"/>
      <c r="BB225" s="216"/>
      <c r="BC225" s="216"/>
      <c r="BD225" s="216"/>
      <c r="BE225" s="216"/>
      <c r="BF225" s="216"/>
      <c r="BG225" s="216"/>
      <c r="BH225" s="216"/>
      <c r="BI225" s="216"/>
      <c r="BJ225" s="216"/>
      <c r="BK225" s="216"/>
      <c r="BL225" s="216"/>
      <c r="BM225" s="229">
        <v>23</v>
      </c>
    </row>
    <row r="226" spans="1:65">
      <c r="A226" s="29"/>
      <c r="B226" s="19">
        <v>1</v>
      </c>
      <c r="C226" s="9">
        <v>6</v>
      </c>
      <c r="D226" s="23">
        <v>0.13</v>
      </c>
      <c r="E226" s="215"/>
      <c r="F226" s="216"/>
      <c r="G226" s="216"/>
      <c r="H226" s="216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  <c r="BD226" s="216"/>
      <c r="BE226" s="216"/>
      <c r="BF226" s="216"/>
      <c r="BG226" s="216"/>
      <c r="BH226" s="216"/>
      <c r="BI226" s="216"/>
      <c r="BJ226" s="216"/>
      <c r="BK226" s="216"/>
      <c r="BL226" s="216"/>
      <c r="BM226" s="53"/>
    </row>
    <row r="227" spans="1:65">
      <c r="A227" s="29"/>
      <c r="B227" s="20" t="s">
        <v>267</v>
      </c>
      <c r="C227" s="12"/>
      <c r="D227" s="231">
        <v>0.12883333333333333</v>
      </c>
      <c r="E227" s="215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53"/>
    </row>
    <row r="228" spans="1:65">
      <c r="A228" s="29"/>
      <c r="B228" s="3" t="s">
        <v>268</v>
      </c>
      <c r="C228" s="28"/>
      <c r="D228" s="23">
        <v>0.128</v>
      </c>
      <c r="E228" s="215"/>
      <c r="F228" s="216"/>
      <c r="G228" s="216"/>
      <c r="H228" s="216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53"/>
    </row>
    <row r="229" spans="1:65">
      <c r="A229" s="29"/>
      <c r="B229" s="3" t="s">
        <v>269</v>
      </c>
      <c r="C229" s="28"/>
      <c r="D229" s="23">
        <v>1.8348478592697195E-3</v>
      </c>
      <c r="E229" s="215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53"/>
    </row>
    <row r="230" spans="1:65">
      <c r="A230" s="29"/>
      <c r="B230" s="3" t="s">
        <v>87</v>
      </c>
      <c r="C230" s="28"/>
      <c r="D230" s="13">
        <v>1.4242027368199635E-2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9"/>
      <c r="B231" s="3" t="s">
        <v>270</v>
      </c>
      <c r="C231" s="28"/>
      <c r="D231" s="13">
        <v>2.6645352591003757E-15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9"/>
      <c r="B232" s="44" t="s">
        <v>271</v>
      </c>
      <c r="C232" s="45"/>
      <c r="D232" s="43" t="s">
        <v>272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B233" s="30"/>
      <c r="C233" s="20"/>
      <c r="D233" s="20"/>
      <c r="BM233" s="52"/>
    </row>
    <row r="234" spans="1:65" ht="19.5">
      <c r="B234" s="8" t="s">
        <v>656</v>
      </c>
      <c r="BM234" s="27" t="s">
        <v>298</v>
      </c>
    </row>
    <row r="235" spans="1:65" ht="19.5">
      <c r="A235" s="24" t="s">
        <v>334</v>
      </c>
      <c r="B235" s="18" t="s">
        <v>115</v>
      </c>
      <c r="C235" s="15" t="s">
        <v>116</v>
      </c>
      <c r="D235" s="16" t="s">
        <v>238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7">
        <v>1</v>
      </c>
    </row>
    <row r="236" spans="1:65">
      <c r="A236" s="29"/>
      <c r="B236" s="19" t="s">
        <v>239</v>
      </c>
      <c r="C236" s="9" t="s">
        <v>239</v>
      </c>
      <c r="D236" s="148" t="s">
        <v>280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 t="s">
        <v>1</v>
      </c>
    </row>
    <row r="237" spans="1:65">
      <c r="A237" s="29"/>
      <c r="B237" s="19"/>
      <c r="C237" s="9"/>
      <c r="D237" s="10" t="s">
        <v>102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2</v>
      </c>
    </row>
    <row r="238" spans="1:65">
      <c r="A238" s="29"/>
      <c r="B238" s="19"/>
      <c r="C238" s="9"/>
      <c r="D238" s="25"/>
      <c r="E238" s="15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8">
        <v>1</v>
      </c>
      <c r="C239" s="14">
        <v>1</v>
      </c>
      <c r="D239" s="21">
        <v>61.319999999999993</v>
      </c>
      <c r="E239" s="15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>
        <v>1</v>
      </c>
      <c r="C240" s="9">
        <v>2</v>
      </c>
      <c r="D240" s="11">
        <v>61.407999999999994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18</v>
      </c>
    </row>
    <row r="241" spans="1:65">
      <c r="A241" s="29"/>
      <c r="B241" s="19">
        <v>1</v>
      </c>
      <c r="C241" s="9">
        <v>3</v>
      </c>
      <c r="D241" s="11">
        <v>60.792999999999999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16</v>
      </c>
    </row>
    <row r="242" spans="1:65">
      <c r="A242" s="29"/>
      <c r="B242" s="19">
        <v>1</v>
      </c>
      <c r="C242" s="9">
        <v>4</v>
      </c>
      <c r="D242" s="11">
        <v>61.027999999999992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61.018500000000003</v>
      </c>
    </row>
    <row r="243" spans="1:65">
      <c r="A243" s="29"/>
      <c r="B243" s="19">
        <v>1</v>
      </c>
      <c r="C243" s="9">
        <v>5</v>
      </c>
      <c r="D243" s="11">
        <v>61.668999999999997</v>
      </c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24</v>
      </c>
    </row>
    <row r="244" spans="1:65">
      <c r="A244" s="29"/>
      <c r="B244" s="19">
        <v>1</v>
      </c>
      <c r="C244" s="9">
        <v>6</v>
      </c>
      <c r="D244" s="11">
        <v>59.892999999999994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2"/>
    </row>
    <row r="245" spans="1:65">
      <c r="A245" s="29"/>
      <c r="B245" s="20" t="s">
        <v>267</v>
      </c>
      <c r="C245" s="12"/>
      <c r="D245" s="22">
        <v>61.018499999999989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9"/>
      <c r="B246" s="3" t="s">
        <v>268</v>
      </c>
      <c r="C246" s="28"/>
      <c r="D246" s="11">
        <v>61.173999999999992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9"/>
      <c r="B247" s="3" t="s">
        <v>269</v>
      </c>
      <c r="C247" s="28"/>
      <c r="D247" s="23">
        <v>0.62983386698398525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9"/>
      <c r="B248" s="3" t="s">
        <v>87</v>
      </c>
      <c r="C248" s="28"/>
      <c r="D248" s="13">
        <v>1.0322014913247381E-2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9"/>
      <c r="B249" s="3" t="s">
        <v>270</v>
      </c>
      <c r="C249" s="28"/>
      <c r="D249" s="13">
        <v>-2.2204460492503131E-16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9"/>
      <c r="B250" s="44" t="s">
        <v>271</v>
      </c>
      <c r="C250" s="45"/>
      <c r="D250" s="43" t="s">
        <v>272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B251" s="30"/>
      <c r="C251" s="20"/>
      <c r="D251" s="20"/>
      <c r="BM251" s="52"/>
    </row>
    <row r="252" spans="1:65" ht="19.5">
      <c r="B252" s="8" t="s">
        <v>657</v>
      </c>
      <c r="BM252" s="27" t="s">
        <v>298</v>
      </c>
    </row>
    <row r="253" spans="1:65" ht="19.5">
      <c r="A253" s="24" t="s">
        <v>335</v>
      </c>
      <c r="B253" s="18" t="s">
        <v>115</v>
      </c>
      <c r="C253" s="15" t="s">
        <v>116</v>
      </c>
      <c r="D253" s="16" t="s">
        <v>238</v>
      </c>
      <c r="E253" s="15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7">
        <v>1</v>
      </c>
    </row>
    <row r="254" spans="1:65">
      <c r="A254" s="29"/>
      <c r="B254" s="19" t="s">
        <v>239</v>
      </c>
      <c r="C254" s="9" t="s">
        <v>239</v>
      </c>
      <c r="D254" s="148" t="s">
        <v>280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 t="s">
        <v>1</v>
      </c>
    </row>
    <row r="255" spans="1:65">
      <c r="A255" s="29"/>
      <c r="B255" s="19"/>
      <c r="C255" s="9"/>
      <c r="D255" s="10" t="s">
        <v>102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3</v>
      </c>
    </row>
    <row r="256" spans="1:65">
      <c r="A256" s="29"/>
      <c r="B256" s="19"/>
      <c r="C256" s="9"/>
      <c r="D256" s="25"/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3</v>
      </c>
    </row>
    <row r="257" spans="1:65">
      <c r="A257" s="29"/>
      <c r="B257" s="18">
        <v>1</v>
      </c>
      <c r="C257" s="14">
        <v>1</v>
      </c>
      <c r="D257" s="227">
        <v>0.28199999999999997</v>
      </c>
      <c r="E257" s="215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  <c r="AL257" s="216"/>
      <c r="AM257" s="216"/>
      <c r="AN257" s="216"/>
      <c r="AO257" s="216"/>
      <c r="AP257" s="216"/>
      <c r="AQ257" s="216"/>
      <c r="AR257" s="216"/>
      <c r="AS257" s="216"/>
      <c r="AT257" s="216"/>
      <c r="AU257" s="216"/>
      <c r="AV257" s="216"/>
      <c r="AW257" s="216"/>
      <c r="AX257" s="216"/>
      <c r="AY257" s="216"/>
      <c r="AZ257" s="216"/>
      <c r="BA257" s="216"/>
      <c r="BB257" s="216"/>
      <c r="BC257" s="216"/>
      <c r="BD257" s="216"/>
      <c r="BE257" s="216"/>
      <c r="BF257" s="216"/>
      <c r="BG257" s="216"/>
      <c r="BH257" s="216"/>
      <c r="BI257" s="216"/>
      <c r="BJ257" s="216"/>
      <c r="BK257" s="216"/>
      <c r="BL257" s="216"/>
      <c r="BM257" s="229">
        <v>1</v>
      </c>
    </row>
    <row r="258" spans="1:65">
      <c r="A258" s="29"/>
      <c r="B258" s="19">
        <v>1</v>
      </c>
      <c r="C258" s="9">
        <v>2</v>
      </c>
      <c r="D258" s="23">
        <v>0.29199999999999998</v>
      </c>
      <c r="E258" s="215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  <c r="AL258" s="216"/>
      <c r="AM258" s="216"/>
      <c r="AN258" s="216"/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6"/>
      <c r="BB258" s="216"/>
      <c r="BC258" s="216"/>
      <c r="BD258" s="216"/>
      <c r="BE258" s="216"/>
      <c r="BF258" s="216"/>
      <c r="BG258" s="216"/>
      <c r="BH258" s="216"/>
      <c r="BI258" s="216"/>
      <c r="BJ258" s="216"/>
      <c r="BK258" s="216"/>
      <c r="BL258" s="216"/>
      <c r="BM258" s="229">
        <v>12</v>
      </c>
    </row>
    <row r="259" spans="1:65">
      <c r="A259" s="29"/>
      <c r="B259" s="19">
        <v>1</v>
      </c>
      <c r="C259" s="9">
        <v>3</v>
      </c>
      <c r="D259" s="23">
        <v>0.28899999999999998</v>
      </c>
      <c r="E259" s="215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  <c r="AL259" s="216"/>
      <c r="AM259" s="216"/>
      <c r="AN259" s="216"/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  <c r="BD259" s="216"/>
      <c r="BE259" s="216"/>
      <c r="BF259" s="216"/>
      <c r="BG259" s="216"/>
      <c r="BH259" s="216"/>
      <c r="BI259" s="216"/>
      <c r="BJ259" s="216"/>
      <c r="BK259" s="216"/>
      <c r="BL259" s="216"/>
      <c r="BM259" s="229">
        <v>16</v>
      </c>
    </row>
    <row r="260" spans="1:65">
      <c r="A260" s="29"/>
      <c r="B260" s="19">
        <v>1</v>
      </c>
      <c r="C260" s="9">
        <v>4</v>
      </c>
      <c r="D260" s="23">
        <v>0.28799999999999998</v>
      </c>
      <c r="E260" s="215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  <c r="AL260" s="216"/>
      <c r="AM260" s="216"/>
      <c r="AN260" s="216"/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216"/>
      <c r="AY260" s="216"/>
      <c r="AZ260" s="216"/>
      <c r="BA260" s="216"/>
      <c r="BB260" s="216"/>
      <c r="BC260" s="216"/>
      <c r="BD260" s="216"/>
      <c r="BE260" s="216"/>
      <c r="BF260" s="216"/>
      <c r="BG260" s="216"/>
      <c r="BH260" s="216"/>
      <c r="BI260" s="216"/>
      <c r="BJ260" s="216"/>
      <c r="BK260" s="216"/>
      <c r="BL260" s="216"/>
      <c r="BM260" s="229">
        <v>0.28849999999999998</v>
      </c>
    </row>
    <row r="261" spans="1:65">
      <c r="A261" s="29"/>
      <c r="B261" s="19">
        <v>1</v>
      </c>
      <c r="C261" s="9">
        <v>5</v>
      </c>
      <c r="D261" s="23">
        <v>0.28299999999999997</v>
      </c>
      <c r="E261" s="215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  <c r="BJ261" s="216"/>
      <c r="BK261" s="216"/>
      <c r="BL261" s="216"/>
      <c r="BM261" s="229">
        <v>18</v>
      </c>
    </row>
    <row r="262" spans="1:65">
      <c r="A262" s="29"/>
      <c r="B262" s="19">
        <v>1</v>
      </c>
      <c r="C262" s="9">
        <v>6</v>
      </c>
      <c r="D262" s="23">
        <v>0.29699999999999999</v>
      </c>
      <c r="E262" s="215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216"/>
      <c r="AY262" s="216"/>
      <c r="AZ262" s="216"/>
      <c r="BA262" s="216"/>
      <c r="BB262" s="216"/>
      <c r="BC262" s="216"/>
      <c r="BD262" s="216"/>
      <c r="BE262" s="216"/>
      <c r="BF262" s="216"/>
      <c r="BG262" s="216"/>
      <c r="BH262" s="216"/>
      <c r="BI262" s="216"/>
      <c r="BJ262" s="216"/>
      <c r="BK262" s="216"/>
      <c r="BL262" s="216"/>
      <c r="BM262" s="53"/>
    </row>
    <row r="263" spans="1:65">
      <c r="A263" s="29"/>
      <c r="B263" s="20" t="s">
        <v>267</v>
      </c>
      <c r="C263" s="12"/>
      <c r="D263" s="231">
        <v>0.28849999999999998</v>
      </c>
      <c r="E263" s="215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G263" s="216"/>
      <c r="AH263" s="216"/>
      <c r="AI263" s="216"/>
      <c r="AJ263" s="216"/>
      <c r="AK263" s="216"/>
      <c r="AL263" s="216"/>
      <c r="AM263" s="216"/>
      <c r="AN263" s="216"/>
      <c r="AO263" s="216"/>
      <c r="AP263" s="216"/>
      <c r="AQ263" s="216"/>
      <c r="AR263" s="216"/>
      <c r="AS263" s="216"/>
      <c r="AT263" s="216"/>
      <c r="AU263" s="216"/>
      <c r="AV263" s="216"/>
      <c r="AW263" s="216"/>
      <c r="AX263" s="216"/>
      <c r="AY263" s="216"/>
      <c r="AZ263" s="216"/>
      <c r="BA263" s="216"/>
      <c r="BB263" s="216"/>
      <c r="BC263" s="216"/>
      <c r="BD263" s="216"/>
      <c r="BE263" s="216"/>
      <c r="BF263" s="216"/>
      <c r="BG263" s="216"/>
      <c r="BH263" s="216"/>
      <c r="BI263" s="216"/>
      <c r="BJ263" s="216"/>
      <c r="BK263" s="216"/>
      <c r="BL263" s="216"/>
      <c r="BM263" s="53"/>
    </row>
    <row r="264" spans="1:65">
      <c r="A264" s="29"/>
      <c r="B264" s="3" t="s">
        <v>268</v>
      </c>
      <c r="C264" s="28"/>
      <c r="D264" s="23">
        <v>0.28849999999999998</v>
      </c>
      <c r="E264" s="215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  <c r="AE264" s="216"/>
      <c r="AF264" s="216"/>
      <c r="AG264" s="216"/>
      <c r="AH264" s="216"/>
      <c r="AI264" s="216"/>
      <c r="AJ264" s="216"/>
      <c r="AK264" s="216"/>
      <c r="AL264" s="216"/>
      <c r="AM264" s="216"/>
      <c r="AN264" s="216"/>
      <c r="AO264" s="216"/>
      <c r="AP264" s="216"/>
      <c r="AQ264" s="216"/>
      <c r="AR264" s="216"/>
      <c r="AS264" s="216"/>
      <c r="AT264" s="216"/>
      <c r="AU264" s="216"/>
      <c r="AV264" s="216"/>
      <c r="AW264" s="216"/>
      <c r="AX264" s="216"/>
      <c r="AY264" s="216"/>
      <c r="AZ264" s="216"/>
      <c r="BA264" s="216"/>
      <c r="BB264" s="216"/>
      <c r="BC264" s="216"/>
      <c r="BD264" s="216"/>
      <c r="BE264" s="216"/>
      <c r="BF264" s="216"/>
      <c r="BG264" s="216"/>
      <c r="BH264" s="216"/>
      <c r="BI264" s="216"/>
      <c r="BJ264" s="216"/>
      <c r="BK264" s="216"/>
      <c r="BL264" s="216"/>
      <c r="BM264" s="53"/>
    </row>
    <row r="265" spans="1:65">
      <c r="A265" s="29"/>
      <c r="B265" s="3" t="s">
        <v>269</v>
      </c>
      <c r="C265" s="28"/>
      <c r="D265" s="23">
        <v>5.6124860801609168E-3</v>
      </c>
      <c r="E265" s="215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  <c r="AE265" s="216"/>
      <c r="AF265" s="216"/>
      <c r="AG265" s="216"/>
      <c r="AH265" s="216"/>
      <c r="AI265" s="216"/>
      <c r="AJ265" s="216"/>
      <c r="AK265" s="216"/>
      <c r="AL265" s="216"/>
      <c r="AM265" s="216"/>
      <c r="AN265" s="216"/>
      <c r="AO265" s="216"/>
      <c r="AP265" s="216"/>
      <c r="AQ265" s="216"/>
      <c r="AR265" s="216"/>
      <c r="AS265" s="216"/>
      <c r="AT265" s="216"/>
      <c r="AU265" s="216"/>
      <c r="AV265" s="216"/>
      <c r="AW265" s="216"/>
      <c r="AX265" s="216"/>
      <c r="AY265" s="216"/>
      <c r="AZ265" s="216"/>
      <c r="BA265" s="216"/>
      <c r="BB265" s="216"/>
      <c r="BC265" s="216"/>
      <c r="BD265" s="216"/>
      <c r="BE265" s="216"/>
      <c r="BF265" s="216"/>
      <c r="BG265" s="216"/>
      <c r="BH265" s="216"/>
      <c r="BI265" s="216"/>
      <c r="BJ265" s="216"/>
      <c r="BK265" s="216"/>
      <c r="BL265" s="216"/>
      <c r="BM265" s="53"/>
    </row>
    <row r="266" spans="1:65">
      <c r="A266" s="29"/>
      <c r="B266" s="3" t="s">
        <v>87</v>
      </c>
      <c r="C266" s="28"/>
      <c r="D266" s="13">
        <v>1.9454024541285676E-2</v>
      </c>
      <c r="E266" s="15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9"/>
      <c r="B267" s="3" t="s">
        <v>270</v>
      </c>
      <c r="C267" s="28"/>
      <c r="D267" s="13">
        <v>0</v>
      </c>
      <c r="E267" s="15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9"/>
      <c r="B268" s="44" t="s">
        <v>271</v>
      </c>
      <c r="C268" s="45"/>
      <c r="D268" s="43" t="s">
        <v>272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B269" s="30"/>
      <c r="C269" s="20"/>
      <c r="D269" s="20"/>
      <c r="BM269" s="52"/>
    </row>
    <row r="270" spans="1:65" ht="15">
      <c r="B270" s="8" t="s">
        <v>658</v>
      </c>
      <c r="BM270" s="27" t="s">
        <v>298</v>
      </c>
    </row>
    <row r="271" spans="1:65" ht="15">
      <c r="A271" s="24" t="s">
        <v>214</v>
      </c>
      <c r="B271" s="18" t="s">
        <v>115</v>
      </c>
      <c r="C271" s="15" t="s">
        <v>116</v>
      </c>
      <c r="D271" s="16" t="s">
        <v>238</v>
      </c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1</v>
      </c>
    </row>
    <row r="272" spans="1:65">
      <c r="A272" s="29"/>
      <c r="B272" s="19" t="s">
        <v>239</v>
      </c>
      <c r="C272" s="9" t="s">
        <v>239</v>
      </c>
      <c r="D272" s="148" t="s">
        <v>280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 t="s">
        <v>3</v>
      </c>
    </row>
    <row r="273" spans="1:65">
      <c r="A273" s="29"/>
      <c r="B273" s="19"/>
      <c r="C273" s="9"/>
      <c r="D273" s="10" t="s">
        <v>102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0</v>
      </c>
    </row>
    <row r="274" spans="1:65">
      <c r="A274" s="29"/>
      <c r="B274" s="19"/>
      <c r="C274" s="9"/>
      <c r="D274" s="25"/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0</v>
      </c>
    </row>
    <row r="275" spans="1:65">
      <c r="A275" s="29"/>
      <c r="B275" s="18">
        <v>1</v>
      </c>
      <c r="C275" s="14">
        <v>1</v>
      </c>
      <c r="D275" s="217">
        <v>400</v>
      </c>
      <c r="E275" s="219"/>
      <c r="F275" s="220"/>
      <c r="G275" s="220"/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  <c r="AJ275" s="220"/>
      <c r="AK275" s="220"/>
      <c r="AL275" s="220"/>
      <c r="AM275" s="220"/>
      <c r="AN275" s="220"/>
      <c r="AO275" s="220"/>
      <c r="AP275" s="220"/>
      <c r="AQ275" s="220"/>
      <c r="AR275" s="220"/>
      <c r="AS275" s="220"/>
      <c r="AT275" s="220"/>
      <c r="AU275" s="220"/>
      <c r="AV275" s="220"/>
      <c r="AW275" s="220"/>
      <c r="AX275" s="220"/>
      <c r="AY275" s="220"/>
      <c r="AZ275" s="220"/>
      <c r="BA275" s="220"/>
      <c r="BB275" s="220"/>
      <c r="BC275" s="220"/>
      <c r="BD275" s="220"/>
      <c r="BE275" s="220"/>
      <c r="BF275" s="220"/>
      <c r="BG275" s="220"/>
      <c r="BH275" s="220"/>
      <c r="BI275" s="220"/>
      <c r="BJ275" s="220"/>
      <c r="BK275" s="220"/>
      <c r="BL275" s="220"/>
      <c r="BM275" s="221">
        <v>1</v>
      </c>
    </row>
    <row r="276" spans="1:65">
      <c r="A276" s="29"/>
      <c r="B276" s="19">
        <v>1</v>
      </c>
      <c r="C276" s="9">
        <v>2</v>
      </c>
      <c r="D276" s="222">
        <v>400</v>
      </c>
      <c r="E276" s="219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  <c r="AJ276" s="220"/>
      <c r="AK276" s="220"/>
      <c r="AL276" s="220"/>
      <c r="AM276" s="220"/>
      <c r="AN276" s="220"/>
      <c r="AO276" s="220"/>
      <c r="AP276" s="220"/>
      <c r="AQ276" s="220"/>
      <c r="AR276" s="220"/>
      <c r="AS276" s="220"/>
      <c r="AT276" s="220"/>
      <c r="AU276" s="220"/>
      <c r="AV276" s="220"/>
      <c r="AW276" s="220"/>
      <c r="AX276" s="220"/>
      <c r="AY276" s="220"/>
      <c r="AZ276" s="220"/>
      <c r="BA276" s="220"/>
      <c r="BB276" s="220"/>
      <c r="BC276" s="220"/>
      <c r="BD276" s="220"/>
      <c r="BE276" s="220"/>
      <c r="BF276" s="220"/>
      <c r="BG276" s="220"/>
      <c r="BH276" s="220"/>
      <c r="BI276" s="220"/>
      <c r="BJ276" s="220"/>
      <c r="BK276" s="220"/>
      <c r="BL276" s="220"/>
      <c r="BM276" s="221">
        <v>13</v>
      </c>
    </row>
    <row r="277" spans="1:65">
      <c r="A277" s="29"/>
      <c r="B277" s="19">
        <v>1</v>
      </c>
      <c r="C277" s="9">
        <v>3</v>
      </c>
      <c r="D277" s="222">
        <v>450</v>
      </c>
      <c r="E277" s="219"/>
      <c r="F277" s="220"/>
      <c r="G277" s="220"/>
      <c r="H277" s="220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  <c r="AJ277" s="220"/>
      <c r="AK277" s="220"/>
      <c r="AL277" s="220"/>
      <c r="AM277" s="220"/>
      <c r="AN277" s="220"/>
      <c r="AO277" s="220"/>
      <c r="AP277" s="220"/>
      <c r="AQ277" s="220"/>
      <c r="AR277" s="220"/>
      <c r="AS277" s="220"/>
      <c r="AT277" s="220"/>
      <c r="AU277" s="220"/>
      <c r="AV277" s="220"/>
      <c r="AW277" s="220"/>
      <c r="AX277" s="220"/>
      <c r="AY277" s="220"/>
      <c r="AZ277" s="220"/>
      <c r="BA277" s="220"/>
      <c r="BB277" s="220"/>
      <c r="BC277" s="220"/>
      <c r="BD277" s="220"/>
      <c r="BE277" s="220"/>
      <c r="BF277" s="220"/>
      <c r="BG277" s="220"/>
      <c r="BH277" s="220"/>
      <c r="BI277" s="220"/>
      <c r="BJ277" s="220"/>
      <c r="BK277" s="220"/>
      <c r="BL277" s="220"/>
      <c r="BM277" s="221">
        <v>16</v>
      </c>
    </row>
    <row r="278" spans="1:65">
      <c r="A278" s="29"/>
      <c r="B278" s="19">
        <v>1</v>
      </c>
      <c r="C278" s="9">
        <v>4</v>
      </c>
      <c r="D278" s="222">
        <v>410</v>
      </c>
      <c r="E278" s="219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  <c r="AJ278" s="220"/>
      <c r="AK278" s="220"/>
      <c r="AL278" s="220"/>
      <c r="AM278" s="220"/>
      <c r="AN278" s="220"/>
      <c r="AO278" s="220"/>
      <c r="AP278" s="220"/>
      <c r="AQ278" s="220"/>
      <c r="AR278" s="220"/>
      <c r="AS278" s="220"/>
      <c r="AT278" s="220"/>
      <c r="AU278" s="220"/>
      <c r="AV278" s="220"/>
      <c r="AW278" s="220"/>
      <c r="AX278" s="220"/>
      <c r="AY278" s="220"/>
      <c r="AZ278" s="220"/>
      <c r="BA278" s="220"/>
      <c r="BB278" s="220"/>
      <c r="BC278" s="220"/>
      <c r="BD278" s="220"/>
      <c r="BE278" s="220"/>
      <c r="BF278" s="220"/>
      <c r="BG278" s="220"/>
      <c r="BH278" s="220"/>
      <c r="BI278" s="220"/>
      <c r="BJ278" s="220"/>
      <c r="BK278" s="220"/>
      <c r="BL278" s="220"/>
      <c r="BM278" s="221">
        <v>423.33333333333297</v>
      </c>
    </row>
    <row r="279" spans="1:65">
      <c r="A279" s="29"/>
      <c r="B279" s="19">
        <v>1</v>
      </c>
      <c r="C279" s="9">
        <v>5</v>
      </c>
      <c r="D279" s="222">
        <v>460</v>
      </c>
      <c r="E279" s="219"/>
      <c r="F279" s="220"/>
      <c r="G279" s="220"/>
      <c r="H279" s="220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  <c r="AJ279" s="220"/>
      <c r="AK279" s="220"/>
      <c r="AL279" s="220"/>
      <c r="AM279" s="220"/>
      <c r="AN279" s="220"/>
      <c r="AO279" s="220"/>
      <c r="AP279" s="220"/>
      <c r="AQ279" s="220"/>
      <c r="AR279" s="220"/>
      <c r="AS279" s="220"/>
      <c r="AT279" s="220"/>
      <c r="AU279" s="220"/>
      <c r="AV279" s="220"/>
      <c r="AW279" s="220"/>
      <c r="AX279" s="220"/>
      <c r="AY279" s="220"/>
      <c r="AZ279" s="220"/>
      <c r="BA279" s="220"/>
      <c r="BB279" s="220"/>
      <c r="BC279" s="220"/>
      <c r="BD279" s="220"/>
      <c r="BE279" s="220"/>
      <c r="BF279" s="220"/>
      <c r="BG279" s="220"/>
      <c r="BH279" s="220"/>
      <c r="BI279" s="220"/>
      <c r="BJ279" s="220"/>
      <c r="BK279" s="220"/>
      <c r="BL279" s="220"/>
      <c r="BM279" s="221">
        <v>19</v>
      </c>
    </row>
    <row r="280" spans="1:65">
      <c r="A280" s="29"/>
      <c r="B280" s="19">
        <v>1</v>
      </c>
      <c r="C280" s="9">
        <v>6</v>
      </c>
      <c r="D280" s="222">
        <v>420</v>
      </c>
      <c r="E280" s="219"/>
      <c r="F280" s="220"/>
      <c r="G280" s="220"/>
      <c r="H280" s="220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  <c r="AJ280" s="220"/>
      <c r="AK280" s="220"/>
      <c r="AL280" s="220"/>
      <c r="AM280" s="220"/>
      <c r="AN280" s="220"/>
      <c r="AO280" s="220"/>
      <c r="AP280" s="220"/>
      <c r="AQ280" s="220"/>
      <c r="AR280" s="220"/>
      <c r="AS280" s="220"/>
      <c r="AT280" s="220"/>
      <c r="AU280" s="220"/>
      <c r="AV280" s="220"/>
      <c r="AW280" s="220"/>
      <c r="AX280" s="220"/>
      <c r="AY280" s="220"/>
      <c r="AZ280" s="220"/>
      <c r="BA280" s="220"/>
      <c r="BB280" s="220"/>
      <c r="BC280" s="220"/>
      <c r="BD280" s="220"/>
      <c r="BE280" s="220"/>
      <c r="BF280" s="220"/>
      <c r="BG280" s="220"/>
      <c r="BH280" s="220"/>
      <c r="BI280" s="220"/>
      <c r="BJ280" s="220"/>
      <c r="BK280" s="220"/>
      <c r="BL280" s="220"/>
      <c r="BM280" s="225"/>
    </row>
    <row r="281" spans="1:65">
      <c r="A281" s="29"/>
      <c r="B281" s="20" t="s">
        <v>267</v>
      </c>
      <c r="C281" s="12"/>
      <c r="D281" s="226">
        <v>423.33333333333331</v>
      </c>
      <c r="E281" s="219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  <c r="AJ281" s="220"/>
      <c r="AK281" s="220"/>
      <c r="AL281" s="220"/>
      <c r="AM281" s="220"/>
      <c r="AN281" s="220"/>
      <c r="AO281" s="220"/>
      <c r="AP281" s="220"/>
      <c r="AQ281" s="220"/>
      <c r="AR281" s="220"/>
      <c r="AS281" s="220"/>
      <c r="AT281" s="220"/>
      <c r="AU281" s="220"/>
      <c r="AV281" s="220"/>
      <c r="AW281" s="220"/>
      <c r="AX281" s="220"/>
      <c r="AY281" s="220"/>
      <c r="AZ281" s="220"/>
      <c r="BA281" s="220"/>
      <c r="BB281" s="220"/>
      <c r="BC281" s="220"/>
      <c r="BD281" s="220"/>
      <c r="BE281" s="220"/>
      <c r="BF281" s="220"/>
      <c r="BG281" s="220"/>
      <c r="BH281" s="220"/>
      <c r="BI281" s="220"/>
      <c r="BJ281" s="220"/>
      <c r="BK281" s="220"/>
      <c r="BL281" s="220"/>
      <c r="BM281" s="225"/>
    </row>
    <row r="282" spans="1:65">
      <c r="A282" s="29"/>
      <c r="B282" s="3" t="s">
        <v>268</v>
      </c>
      <c r="C282" s="28"/>
      <c r="D282" s="222">
        <v>415</v>
      </c>
      <c r="E282" s="219"/>
      <c r="F282" s="220"/>
      <c r="G282" s="220"/>
      <c r="H282" s="220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  <c r="AJ282" s="220"/>
      <c r="AK282" s="220"/>
      <c r="AL282" s="220"/>
      <c r="AM282" s="220"/>
      <c r="AN282" s="220"/>
      <c r="AO282" s="220"/>
      <c r="AP282" s="220"/>
      <c r="AQ282" s="220"/>
      <c r="AR282" s="220"/>
      <c r="AS282" s="220"/>
      <c r="AT282" s="220"/>
      <c r="AU282" s="220"/>
      <c r="AV282" s="220"/>
      <c r="AW282" s="220"/>
      <c r="AX282" s="220"/>
      <c r="AY282" s="220"/>
      <c r="AZ282" s="220"/>
      <c r="BA282" s="220"/>
      <c r="BB282" s="220"/>
      <c r="BC282" s="220"/>
      <c r="BD282" s="220"/>
      <c r="BE282" s="220"/>
      <c r="BF282" s="220"/>
      <c r="BG282" s="220"/>
      <c r="BH282" s="220"/>
      <c r="BI282" s="220"/>
      <c r="BJ282" s="220"/>
      <c r="BK282" s="220"/>
      <c r="BL282" s="220"/>
      <c r="BM282" s="225"/>
    </row>
    <row r="283" spans="1:65">
      <c r="A283" s="29"/>
      <c r="B283" s="3" t="s">
        <v>269</v>
      </c>
      <c r="C283" s="28"/>
      <c r="D283" s="222">
        <v>25.819888974716115</v>
      </c>
      <c r="E283" s="219"/>
      <c r="F283" s="220"/>
      <c r="G283" s="220"/>
      <c r="H283" s="220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  <c r="AJ283" s="220"/>
      <c r="AK283" s="220"/>
      <c r="AL283" s="220"/>
      <c r="AM283" s="220"/>
      <c r="AN283" s="220"/>
      <c r="AO283" s="220"/>
      <c r="AP283" s="220"/>
      <c r="AQ283" s="220"/>
      <c r="AR283" s="220"/>
      <c r="AS283" s="220"/>
      <c r="AT283" s="220"/>
      <c r="AU283" s="220"/>
      <c r="AV283" s="220"/>
      <c r="AW283" s="220"/>
      <c r="AX283" s="220"/>
      <c r="AY283" s="220"/>
      <c r="AZ283" s="220"/>
      <c r="BA283" s="220"/>
      <c r="BB283" s="220"/>
      <c r="BC283" s="220"/>
      <c r="BD283" s="220"/>
      <c r="BE283" s="220"/>
      <c r="BF283" s="220"/>
      <c r="BG283" s="220"/>
      <c r="BH283" s="220"/>
      <c r="BI283" s="220"/>
      <c r="BJ283" s="220"/>
      <c r="BK283" s="220"/>
      <c r="BL283" s="220"/>
      <c r="BM283" s="225"/>
    </row>
    <row r="284" spans="1:65">
      <c r="A284" s="29"/>
      <c r="B284" s="3" t="s">
        <v>87</v>
      </c>
      <c r="C284" s="28"/>
      <c r="D284" s="13">
        <v>6.099186371980185E-2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9"/>
      <c r="B285" s="3" t="s">
        <v>270</v>
      </c>
      <c r="C285" s="28"/>
      <c r="D285" s="13">
        <v>8.8817841970012523E-16</v>
      </c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9"/>
      <c r="B286" s="44" t="s">
        <v>271</v>
      </c>
      <c r="C286" s="45"/>
      <c r="D286" s="43" t="s">
        <v>272</v>
      </c>
      <c r="E286" s="15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B287" s="30"/>
      <c r="C287" s="20"/>
      <c r="D287" s="20"/>
      <c r="BM287" s="52"/>
    </row>
    <row r="288" spans="1:65" ht="19.5">
      <c r="B288" s="8" t="s">
        <v>659</v>
      </c>
      <c r="BM288" s="27" t="s">
        <v>298</v>
      </c>
    </row>
    <row r="289" spans="1:65" ht="19.5">
      <c r="A289" s="24" t="s">
        <v>336</v>
      </c>
      <c r="B289" s="18" t="s">
        <v>115</v>
      </c>
      <c r="C289" s="15" t="s">
        <v>116</v>
      </c>
      <c r="D289" s="16" t="s">
        <v>238</v>
      </c>
      <c r="E289" s="15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1</v>
      </c>
    </row>
    <row r="290" spans="1:65">
      <c r="A290" s="29"/>
      <c r="B290" s="19" t="s">
        <v>239</v>
      </c>
      <c r="C290" s="9" t="s">
        <v>239</v>
      </c>
      <c r="D290" s="148" t="s">
        <v>280</v>
      </c>
      <c r="E290" s="15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 t="s">
        <v>1</v>
      </c>
    </row>
    <row r="291" spans="1:65">
      <c r="A291" s="29"/>
      <c r="B291" s="19"/>
      <c r="C291" s="9"/>
      <c r="D291" s="10" t="s">
        <v>102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3</v>
      </c>
    </row>
    <row r="292" spans="1:65">
      <c r="A292" s="29"/>
      <c r="B292" s="19"/>
      <c r="C292" s="9"/>
      <c r="D292" s="25"/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3</v>
      </c>
    </row>
    <row r="293" spans="1:65">
      <c r="A293" s="29"/>
      <c r="B293" s="18">
        <v>1</v>
      </c>
      <c r="C293" s="14">
        <v>1</v>
      </c>
      <c r="D293" s="227">
        <v>0.52100000000000002</v>
      </c>
      <c r="E293" s="215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  <c r="AL293" s="216"/>
      <c r="AM293" s="216"/>
      <c r="AN293" s="216"/>
      <c r="AO293" s="216"/>
      <c r="AP293" s="216"/>
      <c r="AQ293" s="216"/>
      <c r="AR293" s="216"/>
      <c r="AS293" s="216"/>
      <c r="AT293" s="216"/>
      <c r="AU293" s="216"/>
      <c r="AV293" s="216"/>
      <c r="AW293" s="216"/>
      <c r="AX293" s="216"/>
      <c r="AY293" s="216"/>
      <c r="AZ293" s="216"/>
      <c r="BA293" s="216"/>
      <c r="BB293" s="216"/>
      <c r="BC293" s="216"/>
      <c r="BD293" s="216"/>
      <c r="BE293" s="216"/>
      <c r="BF293" s="216"/>
      <c r="BG293" s="216"/>
      <c r="BH293" s="216"/>
      <c r="BI293" s="216"/>
      <c r="BJ293" s="216"/>
      <c r="BK293" s="216"/>
      <c r="BL293" s="216"/>
      <c r="BM293" s="229">
        <v>1</v>
      </c>
    </row>
    <row r="294" spans="1:65">
      <c r="A294" s="29"/>
      <c r="B294" s="19">
        <v>1</v>
      </c>
      <c r="C294" s="9">
        <v>2</v>
      </c>
      <c r="D294" s="23">
        <v>0.51900000000000002</v>
      </c>
      <c r="E294" s="215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  <c r="AL294" s="216"/>
      <c r="AM294" s="216"/>
      <c r="AN294" s="216"/>
      <c r="AO294" s="216"/>
      <c r="AP294" s="216"/>
      <c r="AQ294" s="216"/>
      <c r="AR294" s="216"/>
      <c r="AS294" s="216"/>
      <c r="AT294" s="216"/>
      <c r="AU294" s="216"/>
      <c r="AV294" s="216"/>
      <c r="AW294" s="216"/>
      <c r="AX294" s="216"/>
      <c r="AY294" s="216"/>
      <c r="AZ294" s="216"/>
      <c r="BA294" s="216"/>
      <c r="BB294" s="216"/>
      <c r="BC294" s="216"/>
      <c r="BD294" s="216"/>
      <c r="BE294" s="216"/>
      <c r="BF294" s="216"/>
      <c r="BG294" s="216"/>
      <c r="BH294" s="216"/>
      <c r="BI294" s="216"/>
      <c r="BJ294" s="216"/>
      <c r="BK294" s="216"/>
      <c r="BL294" s="216"/>
      <c r="BM294" s="229">
        <v>14</v>
      </c>
    </row>
    <row r="295" spans="1:65">
      <c r="A295" s="29"/>
      <c r="B295" s="19">
        <v>1</v>
      </c>
      <c r="C295" s="9">
        <v>3</v>
      </c>
      <c r="D295" s="23">
        <v>0.51600000000000001</v>
      </c>
      <c r="E295" s="215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  <c r="AL295" s="216"/>
      <c r="AM295" s="216"/>
      <c r="AN295" s="216"/>
      <c r="AO295" s="216"/>
      <c r="AP295" s="216"/>
      <c r="AQ295" s="216"/>
      <c r="AR295" s="216"/>
      <c r="AS295" s="216"/>
      <c r="AT295" s="216"/>
      <c r="AU295" s="216"/>
      <c r="AV295" s="216"/>
      <c r="AW295" s="216"/>
      <c r="AX295" s="216"/>
      <c r="AY295" s="216"/>
      <c r="AZ295" s="216"/>
      <c r="BA295" s="216"/>
      <c r="BB295" s="216"/>
      <c r="BC295" s="216"/>
      <c r="BD295" s="216"/>
      <c r="BE295" s="216"/>
      <c r="BF295" s="216"/>
      <c r="BG295" s="216"/>
      <c r="BH295" s="216"/>
      <c r="BI295" s="216"/>
      <c r="BJ295" s="216"/>
      <c r="BK295" s="216"/>
      <c r="BL295" s="216"/>
      <c r="BM295" s="229">
        <v>16</v>
      </c>
    </row>
    <row r="296" spans="1:65">
      <c r="A296" s="29"/>
      <c r="B296" s="19">
        <v>1</v>
      </c>
      <c r="C296" s="9">
        <v>4</v>
      </c>
      <c r="D296" s="23">
        <v>0.52400000000000002</v>
      </c>
      <c r="E296" s="215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  <c r="AL296" s="216"/>
      <c r="AM296" s="216"/>
      <c r="AN296" s="216"/>
      <c r="AO296" s="216"/>
      <c r="AP296" s="216"/>
      <c r="AQ296" s="216"/>
      <c r="AR296" s="216"/>
      <c r="AS296" s="216"/>
      <c r="AT296" s="216"/>
      <c r="AU296" s="216"/>
      <c r="AV296" s="216"/>
      <c r="AW296" s="216"/>
      <c r="AX296" s="216"/>
      <c r="AY296" s="216"/>
      <c r="AZ296" s="216"/>
      <c r="BA296" s="216"/>
      <c r="BB296" s="216"/>
      <c r="BC296" s="216"/>
      <c r="BD296" s="216"/>
      <c r="BE296" s="216"/>
      <c r="BF296" s="216"/>
      <c r="BG296" s="216"/>
      <c r="BH296" s="216"/>
      <c r="BI296" s="216"/>
      <c r="BJ296" s="216"/>
      <c r="BK296" s="216"/>
      <c r="BL296" s="216"/>
      <c r="BM296" s="229">
        <v>0.522166666666667</v>
      </c>
    </row>
    <row r="297" spans="1:65">
      <c r="A297" s="29"/>
      <c r="B297" s="19">
        <v>1</v>
      </c>
      <c r="C297" s="9">
        <v>5</v>
      </c>
      <c r="D297" s="23">
        <v>0.52700000000000002</v>
      </c>
      <c r="E297" s="215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  <c r="AL297" s="216"/>
      <c r="AM297" s="216"/>
      <c r="AN297" s="216"/>
      <c r="AO297" s="216"/>
      <c r="AP297" s="216"/>
      <c r="AQ297" s="216"/>
      <c r="AR297" s="216"/>
      <c r="AS297" s="216"/>
      <c r="AT297" s="216"/>
      <c r="AU297" s="216"/>
      <c r="AV297" s="216"/>
      <c r="AW297" s="216"/>
      <c r="AX297" s="216"/>
      <c r="AY297" s="216"/>
      <c r="AZ297" s="216"/>
      <c r="BA297" s="216"/>
      <c r="BB297" s="216"/>
      <c r="BC297" s="216"/>
      <c r="BD297" s="216"/>
      <c r="BE297" s="216"/>
      <c r="BF297" s="216"/>
      <c r="BG297" s="216"/>
      <c r="BH297" s="216"/>
      <c r="BI297" s="216"/>
      <c r="BJ297" s="216"/>
      <c r="BK297" s="216"/>
      <c r="BL297" s="216"/>
      <c r="BM297" s="229">
        <v>20</v>
      </c>
    </row>
    <row r="298" spans="1:65">
      <c r="A298" s="29"/>
      <c r="B298" s="19">
        <v>1</v>
      </c>
      <c r="C298" s="9">
        <v>6</v>
      </c>
      <c r="D298" s="23">
        <v>0.52600000000000002</v>
      </c>
      <c r="E298" s="215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  <c r="AL298" s="216"/>
      <c r="AM298" s="216"/>
      <c r="AN298" s="216"/>
      <c r="AO298" s="216"/>
      <c r="AP298" s="216"/>
      <c r="AQ298" s="216"/>
      <c r="AR298" s="216"/>
      <c r="AS298" s="216"/>
      <c r="AT298" s="216"/>
      <c r="AU298" s="216"/>
      <c r="AV298" s="216"/>
      <c r="AW298" s="216"/>
      <c r="AX298" s="216"/>
      <c r="AY298" s="216"/>
      <c r="AZ298" s="216"/>
      <c r="BA298" s="216"/>
      <c r="BB298" s="216"/>
      <c r="BC298" s="216"/>
      <c r="BD298" s="216"/>
      <c r="BE298" s="216"/>
      <c r="BF298" s="216"/>
      <c r="BG298" s="216"/>
      <c r="BH298" s="216"/>
      <c r="BI298" s="216"/>
      <c r="BJ298" s="216"/>
      <c r="BK298" s="216"/>
      <c r="BL298" s="216"/>
      <c r="BM298" s="53"/>
    </row>
    <row r="299" spans="1:65">
      <c r="A299" s="29"/>
      <c r="B299" s="20" t="s">
        <v>267</v>
      </c>
      <c r="C299" s="12"/>
      <c r="D299" s="231">
        <v>0.52216666666666667</v>
      </c>
      <c r="E299" s="215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  <c r="AL299" s="216"/>
      <c r="AM299" s="216"/>
      <c r="AN299" s="216"/>
      <c r="AO299" s="216"/>
      <c r="AP299" s="216"/>
      <c r="AQ299" s="216"/>
      <c r="AR299" s="216"/>
      <c r="AS299" s="216"/>
      <c r="AT299" s="216"/>
      <c r="AU299" s="216"/>
      <c r="AV299" s="216"/>
      <c r="AW299" s="216"/>
      <c r="AX299" s="216"/>
      <c r="AY299" s="216"/>
      <c r="AZ299" s="216"/>
      <c r="BA299" s="216"/>
      <c r="BB299" s="216"/>
      <c r="BC299" s="216"/>
      <c r="BD299" s="216"/>
      <c r="BE299" s="216"/>
      <c r="BF299" s="216"/>
      <c r="BG299" s="216"/>
      <c r="BH299" s="216"/>
      <c r="BI299" s="216"/>
      <c r="BJ299" s="216"/>
      <c r="BK299" s="216"/>
      <c r="BL299" s="216"/>
      <c r="BM299" s="53"/>
    </row>
    <row r="300" spans="1:65">
      <c r="A300" s="29"/>
      <c r="B300" s="3" t="s">
        <v>268</v>
      </c>
      <c r="C300" s="28"/>
      <c r="D300" s="23">
        <v>0.52249999999999996</v>
      </c>
      <c r="E300" s="215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6"/>
      <c r="AT300" s="216"/>
      <c r="AU300" s="216"/>
      <c r="AV300" s="216"/>
      <c r="AW300" s="216"/>
      <c r="AX300" s="216"/>
      <c r="AY300" s="216"/>
      <c r="AZ300" s="216"/>
      <c r="BA300" s="216"/>
      <c r="BB300" s="216"/>
      <c r="BC300" s="216"/>
      <c r="BD300" s="216"/>
      <c r="BE300" s="216"/>
      <c r="BF300" s="216"/>
      <c r="BG300" s="216"/>
      <c r="BH300" s="216"/>
      <c r="BI300" s="216"/>
      <c r="BJ300" s="216"/>
      <c r="BK300" s="216"/>
      <c r="BL300" s="216"/>
      <c r="BM300" s="53"/>
    </row>
    <row r="301" spans="1:65">
      <c r="A301" s="29"/>
      <c r="B301" s="3" t="s">
        <v>269</v>
      </c>
      <c r="C301" s="28"/>
      <c r="D301" s="23">
        <v>4.2622372841814781E-3</v>
      </c>
      <c r="E301" s="215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  <c r="AL301" s="216"/>
      <c r="AM301" s="216"/>
      <c r="AN301" s="216"/>
      <c r="AO301" s="216"/>
      <c r="AP301" s="216"/>
      <c r="AQ301" s="216"/>
      <c r="AR301" s="216"/>
      <c r="AS301" s="216"/>
      <c r="AT301" s="216"/>
      <c r="AU301" s="216"/>
      <c r="AV301" s="216"/>
      <c r="AW301" s="216"/>
      <c r="AX301" s="216"/>
      <c r="AY301" s="216"/>
      <c r="AZ301" s="216"/>
      <c r="BA301" s="216"/>
      <c r="BB301" s="216"/>
      <c r="BC301" s="216"/>
      <c r="BD301" s="216"/>
      <c r="BE301" s="216"/>
      <c r="BF301" s="216"/>
      <c r="BG301" s="216"/>
      <c r="BH301" s="216"/>
      <c r="BI301" s="216"/>
      <c r="BJ301" s="216"/>
      <c r="BK301" s="216"/>
      <c r="BL301" s="216"/>
      <c r="BM301" s="53"/>
    </row>
    <row r="302" spans="1:65">
      <c r="A302" s="29"/>
      <c r="B302" s="3" t="s">
        <v>87</v>
      </c>
      <c r="C302" s="28"/>
      <c r="D302" s="13">
        <v>8.1625993313402066E-3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9"/>
      <c r="B303" s="3" t="s">
        <v>270</v>
      </c>
      <c r="C303" s="28"/>
      <c r="D303" s="13">
        <v>-6.6613381477509392E-16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9"/>
      <c r="B304" s="44" t="s">
        <v>271</v>
      </c>
      <c r="C304" s="45"/>
      <c r="D304" s="43" t="s">
        <v>272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B305" s="30"/>
      <c r="C305" s="20"/>
      <c r="D305" s="20"/>
      <c r="BM305" s="52"/>
    </row>
    <row r="306" spans="1:65" ht="19.5">
      <c r="B306" s="8" t="s">
        <v>660</v>
      </c>
      <c r="BM306" s="27" t="s">
        <v>298</v>
      </c>
    </row>
    <row r="307" spans="1:65" ht="19.5">
      <c r="A307" s="24" t="s">
        <v>337</v>
      </c>
      <c r="B307" s="18" t="s">
        <v>115</v>
      </c>
      <c r="C307" s="15" t="s">
        <v>116</v>
      </c>
      <c r="D307" s="16" t="s">
        <v>238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7">
        <v>1</v>
      </c>
    </row>
    <row r="308" spans="1:65">
      <c r="A308" s="29"/>
      <c r="B308" s="19" t="s">
        <v>239</v>
      </c>
      <c r="C308" s="9" t="s">
        <v>239</v>
      </c>
      <c r="D308" s="148" t="s">
        <v>280</v>
      </c>
      <c r="E308" s="15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 t="s">
        <v>3</v>
      </c>
    </row>
    <row r="309" spans="1:65">
      <c r="A309" s="29"/>
      <c r="B309" s="19"/>
      <c r="C309" s="9"/>
      <c r="D309" s="10" t="s">
        <v>102</v>
      </c>
      <c r="E309" s="15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0</v>
      </c>
    </row>
    <row r="310" spans="1:65">
      <c r="A310" s="29"/>
      <c r="B310" s="19"/>
      <c r="C310" s="9"/>
      <c r="D310" s="25"/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0</v>
      </c>
    </row>
    <row r="311" spans="1:65">
      <c r="A311" s="29"/>
      <c r="B311" s="18">
        <v>1</v>
      </c>
      <c r="C311" s="14">
        <v>1</v>
      </c>
      <c r="D311" s="217">
        <v>210</v>
      </c>
      <c r="E311" s="219"/>
      <c r="F311" s="220"/>
      <c r="G311" s="220"/>
      <c r="H311" s="220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  <c r="AJ311" s="220"/>
      <c r="AK311" s="220"/>
      <c r="AL311" s="220"/>
      <c r="AM311" s="220"/>
      <c r="AN311" s="220"/>
      <c r="AO311" s="220"/>
      <c r="AP311" s="220"/>
      <c r="AQ311" s="220"/>
      <c r="AR311" s="220"/>
      <c r="AS311" s="220"/>
      <c r="AT311" s="220"/>
      <c r="AU311" s="220"/>
      <c r="AV311" s="220"/>
      <c r="AW311" s="220"/>
      <c r="AX311" s="220"/>
      <c r="AY311" s="220"/>
      <c r="AZ311" s="220"/>
      <c r="BA311" s="220"/>
      <c r="BB311" s="220"/>
      <c r="BC311" s="220"/>
      <c r="BD311" s="220"/>
      <c r="BE311" s="220"/>
      <c r="BF311" s="220"/>
      <c r="BG311" s="220"/>
      <c r="BH311" s="220"/>
      <c r="BI311" s="220"/>
      <c r="BJ311" s="220"/>
      <c r="BK311" s="220"/>
      <c r="BL311" s="220"/>
      <c r="BM311" s="221">
        <v>1</v>
      </c>
    </row>
    <row r="312" spans="1:65">
      <c r="A312" s="29"/>
      <c r="B312" s="19">
        <v>1</v>
      </c>
      <c r="C312" s="9">
        <v>2</v>
      </c>
      <c r="D312" s="222">
        <v>200</v>
      </c>
      <c r="E312" s="219"/>
      <c r="F312" s="220"/>
      <c r="G312" s="220"/>
      <c r="H312" s="220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  <c r="AJ312" s="220"/>
      <c r="AK312" s="220"/>
      <c r="AL312" s="220"/>
      <c r="AM312" s="220"/>
      <c r="AN312" s="220"/>
      <c r="AO312" s="220"/>
      <c r="AP312" s="220"/>
      <c r="AQ312" s="220"/>
      <c r="AR312" s="220"/>
      <c r="AS312" s="220"/>
      <c r="AT312" s="220"/>
      <c r="AU312" s="220"/>
      <c r="AV312" s="220"/>
      <c r="AW312" s="220"/>
      <c r="AX312" s="220"/>
      <c r="AY312" s="220"/>
      <c r="AZ312" s="220"/>
      <c r="BA312" s="220"/>
      <c r="BB312" s="220"/>
      <c r="BC312" s="220"/>
      <c r="BD312" s="220"/>
      <c r="BE312" s="220"/>
      <c r="BF312" s="220"/>
      <c r="BG312" s="220"/>
      <c r="BH312" s="220"/>
      <c r="BI312" s="220"/>
      <c r="BJ312" s="220"/>
      <c r="BK312" s="220"/>
      <c r="BL312" s="220"/>
      <c r="BM312" s="221">
        <v>15</v>
      </c>
    </row>
    <row r="313" spans="1:65">
      <c r="A313" s="29"/>
      <c r="B313" s="19">
        <v>1</v>
      </c>
      <c r="C313" s="9">
        <v>3</v>
      </c>
      <c r="D313" s="222">
        <v>200</v>
      </c>
      <c r="E313" s="219"/>
      <c r="F313" s="220"/>
      <c r="G313" s="220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  <c r="AJ313" s="220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20"/>
      <c r="AW313" s="220"/>
      <c r="AX313" s="220"/>
      <c r="AY313" s="220"/>
      <c r="AZ313" s="220"/>
      <c r="BA313" s="220"/>
      <c r="BB313" s="220"/>
      <c r="BC313" s="220"/>
      <c r="BD313" s="220"/>
      <c r="BE313" s="220"/>
      <c r="BF313" s="220"/>
      <c r="BG313" s="220"/>
      <c r="BH313" s="220"/>
      <c r="BI313" s="220"/>
      <c r="BJ313" s="220"/>
      <c r="BK313" s="220"/>
      <c r="BL313" s="220"/>
      <c r="BM313" s="221">
        <v>16</v>
      </c>
    </row>
    <row r="314" spans="1:65">
      <c r="A314" s="29"/>
      <c r="B314" s="19">
        <v>1</v>
      </c>
      <c r="C314" s="9">
        <v>4</v>
      </c>
      <c r="D314" s="222">
        <v>189.99999999999997</v>
      </c>
      <c r="E314" s="219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  <c r="BI314" s="220"/>
      <c r="BJ314" s="220"/>
      <c r="BK314" s="220"/>
      <c r="BL314" s="220"/>
      <c r="BM314" s="221">
        <v>200</v>
      </c>
    </row>
    <row r="315" spans="1:65">
      <c r="A315" s="29"/>
      <c r="B315" s="19">
        <v>1</v>
      </c>
      <c r="C315" s="9">
        <v>5</v>
      </c>
      <c r="D315" s="222">
        <v>189.99999999999997</v>
      </c>
      <c r="E315" s="219"/>
      <c r="F315" s="220"/>
      <c r="G315" s="220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  <c r="BI315" s="220"/>
      <c r="BJ315" s="220"/>
      <c r="BK315" s="220"/>
      <c r="BL315" s="220"/>
      <c r="BM315" s="221">
        <v>21</v>
      </c>
    </row>
    <row r="316" spans="1:65">
      <c r="A316" s="29"/>
      <c r="B316" s="19">
        <v>1</v>
      </c>
      <c r="C316" s="9">
        <v>6</v>
      </c>
      <c r="D316" s="222">
        <v>210</v>
      </c>
      <c r="E316" s="219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  <c r="BI316" s="220"/>
      <c r="BJ316" s="220"/>
      <c r="BK316" s="220"/>
      <c r="BL316" s="220"/>
      <c r="BM316" s="225"/>
    </row>
    <row r="317" spans="1:65">
      <c r="A317" s="29"/>
      <c r="B317" s="20" t="s">
        <v>267</v>
      </c>
      <c r="C317" s="12"/>
      <c r="D317" s="226">
        <v>200</v>
      </c>
      <c r="E317" s="219"/>
      <c r="F317" s="220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  <c r="BI317" s="220"/>
      <c r="BJ317" s="220"/>
      <c r="BK317" s="220"/>
      <c r="BL317" s="220"/>
      <c r="BM317" s="225"/>
    </row>
    <row r="318" spans="1:65">
      <c r="A318" s="29"/>
      <c r="B318" s="3" t="s">
        <v>268</v>
      </c>
      <c r="C318" s="28"/>
      <c r="D318" s="222">
        <v>200</v>
      </c>
      <c r="E318" s="219"/>
      <c r="F318" s="220"/>
      <c r="G318" s="220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25"/>
    </row>
    <row r="319" spans="1:65">
      <c r="A319" s="29"/>
      <c r="B319" s="3" t="s">
        <v>269</v>
      </c>
      <c r="C319" s="28"/>
      <c r="D319" s="222">
        <v>8.9442719099991717</v>
      </c>
      <c r="E319" s="219"/>
      <c r="F319" s="220"/>
      <c r="G319" s="220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25"/>
    </row>
    <row r="320" spans="1:65">
      <c r="A320" s="29"/>
      <c r="B320" s="3" t="s">
        <v>87</v>
      </c>
      <c r="C320" s="28"/>
      <c r="D320" s="13">
        <v>4.4721359549995857E-2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9"/>
      <c r="B321" s="3" t="s">
        <v>270</v>
      </c>
      <c r="C321" s="28"/>
      <c r="D321" s="13">
        <v>0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9"/>
      <c r="B322" s="44" t="s">
        <v>271</v>
      </c>
      <c r="C322" s="45"/>
      <c r="D322" s="43" t="s">
        <v>272</v>
      </c>
      <c r="E322" s="15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B323" s="30"/>
      <c r="C323" s="20"/>
      <c r="D323" s="20"/>
      <c r="BM323" s="52"/>
    </row>
    <row r="324" spans="1:65" ht="15">
      <c r="B324" s="8" t="s">
        <v>661</v>
      </c>
      <c r="BM324" s="27" t="s">
        <v>298</v>
      </c>
    </row>
    <row r="325" spans="1:65" ht="15">
      <c r="A325" s="24" t="s">
        <v>217</v>
      </c>
      <c r="B325" s="18" t="s">
        <v>115</v>
      </c>
      <c r="C325" s="15" t="s">
        <v>116</v>
      </c>
      <c r="D325" s="16" t="s">
        <v>238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>
        <v>1</v>
      </c>
    </row>
    <row r="326" spans="1:65">
      <c r="A326" s="29"/>
      <c r="B326" s="19" t="s">
        <v>239</v>
      </c>
      <c r="C326" s="9" t="s">
        <v>239</v>
      </c>
      <c r="D326" s="148" t="s">
        <v>280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 t="s">
        <v>3</v>
      </c>
    </row>
    <row r="327" spans="1:65">
      <c r="A327" s="29"/>
      <c r="B327" s="19"/>
      <c r="C327" s="9"/>
      <c r="D327" s="10" t="s">
        <v>102</v>
      </c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9"/>
      <c r="C328" s="9"/>
      <c r="D328" s="25"/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0</v>
      </c>
    </row>
    <row r="329" spans="1:65">
      <c r="A329" s="29"/>
      <c r="B329" s="18">
        <v>1</v>
      </c>
      <c r="C329" s="14">
        <v>1</v>
      </c>
      <c r="D329" s="217">
        <v>340</v>
      </c>
      <c r="E329" s="219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1">
        <v>1</v>
      </c>
    </row>
    <row r="330" spans="1:65">
      <c r="A330" s="29"/>
      <c r="B330" s="19">
        <v>1</v>
      </c>
      <c r="C330" s="9">
        <v>2</v>
      </c>
      <c r="D330" s="222">
        <v>330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1">
        <v>16</v>
      </c>
    </row>
    <row r="331" spans="1:65">
      <c r="A331" s="29"/>
      <c r="B331" s="19">
        <v>1</v>
      </c>
      <c r="C331" s="9">
        <v>3</v>
      </c>
      <c r="D331" s="222">
        <v>350.00000000000006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1">
        <v>16</v>
      </c>
    </row>
    <row r="332" spans="1:65">
      <c r="A332" s="29"/>
      <c r="B332" s="19">
        <v>1</v>
      </c>
      <c r="C332" s="9">
        <v>4</v>
      </c>
      <c r="D332" s="222">
        <v>330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1">
        <v>343.33333333333297</v>
      </c>
    </row>
    <row r="333" spans="1:65">
      <c r="A333" s="29"/>
      <c r="B333" s="19">
        <v>1</v>
      </c>
      <c r="C333" s="9">
        <v>5</v>
      </c>
      <c r="D333" s="222">
        <v>350.00000000000006</v>
      </c>
      <c r="E333" s="219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1">
        <v>22</v>
      </c>
    </row>
    <row r="334" spans="1:65">
      <c r="A334" s="29"/>
      <c r="B334" s="19">
        <v>1</v>
      </c>
      <c r="C334" s="9">
        <v>6</v>
      </c>
      <c r="D334" s="222">
        <v>359.99999999999994</v>
      </c>
      <c r="E334" s="219"/>
      <c r="F334" s="220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5"/>
    </row>
    <row r="335" spans="1:65">
      <c r="A335" s="29"/>
      <c r="B335" s="20" t="s">
        <v>267</v>
      </c>
      <c r="C335" s="12"/>
      <c r="D335" s="226">
        <v>343.33333333333331</v>
      </c>
      <c r="E335" s="219"/>
      <c r="F335" s="220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5"/>
    </row>
    <row r="336" spans="1:65">
      <c r="A336" s="29"/>
      <c r="B336" s="3" t="s">
        <v>268</v>
      </c>
      <c r="C336" s="28"/>
      <c r="D336" s="222">
        <v>345</v>
      </c>
      <c r="E336" s="219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5"/>
    </row>
    <row r="337" spans="1:65">
      <c r="A337" s="29"/>
      <c r="B337" s="3" t="s">
        <v>269</v>
      </c>
      <c r="C337" s="28"/>
      <c r="D337" s="222">
        <v>12.110601416389963</v>
      </c>
      <c r="E337" s="219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5"/>
    </row>
    <row r="338" spans="1:65">
      <c r="A338" s="29"/>
      <c r="B338" s="3" t="s">
        <v>87</v>
      </c>
      <c r="C338" s="28"/>
      <c r="D338" s="13">
        <v>3.527359635841737E-2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9"/>
      <c r="B339" s="3" t="s">
        <v>270</v>
      </c>
      <c r="C339" s="28"/>
      <c r="D339" s="13">
        <v>8.8817841970012523E-16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9"/>
      <c r="B340" s="44" t="s">
        <v>271</v>
      </c>
      <c r="C340" s="45"/>
      <c r="D340" s="43" t="s">
        <v>272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B341" s="30"/>
      <c r="C341" s="20"/>
      <c r="D341" s="20"/>
      <c r="BM341" s="52"/>
    </row>
    <row r="342" spans="1:65" ht="19.5">
      <c r="B342" s="8" t="s">
        <v>662</v>
      </c>
      <c r="BM342" s="27" t="s">
        <v>298</v>
      </c>
    </row>
    <row r="343" spans="1:65" ht="19.5">
      <c r="A343" s="24" t="s">
        <v>338</v>
      </c>
      <c r="B343" s="18" t="s">
        <v>115</v>
      </c>
      <c r="C343" s="15" t="s">
        <v>116</v>
      </c>
      <c r="D343" s="16" t="s">
        <v>238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1</v>
      </c>
    </row>
    <row r="344" spans="1:65">
      <c r="A344" s="29"/>
      <c r="B344" s="19" t="s">
        <v>239</v>
      </c>
      <c r="C344" s="9" t="s">
        <v>239</v>
      </c>
      <c r="D344" s="148" t="s">
        <v>280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 t="s">
        <v>3</v>
      </c>
    </row>
    <row r="345" spans="1:65">
      <c r="A345" s="29"/>
      <c r="B345" s="19"/>
      <c r="C345" s="9"/>
      <c r="D345" s="10" t="s">
        <v>102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0</v>
      </c>
    </row>
    <row r="346" spans="1:65">
      <c r="A346" s="29"/>
      <c r="B346" s="19"/>
      <c r="C346" s="9"/>
      <c r="D346" s="25"/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8">
        <v>1</v>
      </c>
      <c r="C347" s="14">
        <v>1</v>
      </c>
      <c r="D347" s="217">
        <v>160</v>
      </c>
      <c r="E347" s="219"/>
      <c r="F347" s="220"/>
      <c r="G347" s="220"/>
      <c r="H347" s="220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  <c r="AJ347" s="220"/>
      <c r="AK347" s="220"/>
      <c r="AL347" s="220"/>
      <c r="AM347" s="220"/>
      <c r="AN347" s="220"/>
      <c r="AO347" s="220"/>
      <c r="AP347" s="220"/>
      <c r="AQ347" s="220"/>
      <c r="AR347" s="220"/>
      <c r="AS347" s="220"/>
      <c r="AT347" s="220"/>
      <c r="AU347" s="220"/>
      <c r="AV347" s="220"/>
      <c r="AW347" s="220"/>
      <c r="AX347" s="220"/>
      <c r="AY347" s="220"/>
      <c r="AZ347" s="220"/>
      <c r="BA347" s="220"/>
      <c r="BB347" s="220"/>
      <c r="BC347" s="220"/>
      <c r="BD347" s="220"/>
      <c r="BE347" s="220"/>
      <c r="BF347" s="220"/>
      <c r="BG347" s="220"/>
      <c r="BH347" s="220"/>
      <c r="BI347" s="220"/>
      <c r="BJ347" s="220"/>
      <c r="BK347" s="220"/>
      <c r="BL347" s="220"/>
      <c r="BM347" s="221">
        <v>1</v>
      </c>
    </row>
    <row r="348" spans="1:65">
      <c r="A348" s="29"/>
      <c r="B348" s="19">
        <v>1</v>
      </c>
      <c r="C348" s="9">
        <v>2</v>
      </c>
      <c r="D348" s="222">
        <v>150</v>
      </c>
      <c r="E348" s="219"/>
      <c r="F348" s="220"/>
      <c r="G348" s="220"/>
      <c r="H348" s="220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  <c r="AJ348" s="220"/>
      <c r="AK348" s="220"/>
      <c r="AL348" s="220"/>
      <c r="AM348" s="220"/>
      <c r="AN348" s="220"/>
      <c r="AO348" s="220"/>
      <c r="AP348" s="220"/>
      <c r="AQ348" s="220"/>
      <c r="AR348" s="220"/>
      <c r="AS348" s="220"/>
      <c r="AT348" s="220"/>
      <c r="AU348" s="220"/>
      <c r="AV348" s="220"/>
      <c r="AW348" s="220"/>
      <c r="AX348" s="220"/>
      <c r="AY348" s="220"/>
      <c r="AZ348" s="220"/>
      <c r="BA348" s="220"/>
      <c r="BB348" s="220"/>
      <c r="BC348" s="220"/>
      <c r="BD348" s="220"/>
      <c r="BE348" s="220"/>
      <c r="BF348" s="220"/>
      <c r="BG348" s="220"/>
      <c r="BH348" s="220"/>
      <c r="BI348" s="220"/>
      <c r="BJ348" s="220"/>
      <c r="BK348" s="220"/>
      <c r="BL348" s="220"/>
      <c r="BM348" s="221">
        <v>17</v>
      </c>
    </row>
    <row r="349" spans="1:65">
      <c r="A349" s="29"/>
      <c r="B349" s="19">
        <v>1</v>
      </c>
      <c r="C349" s="9">
        <v>3</v>
      </c>
      <c r="D349" s="222">
        <v>160</v>
      </c>
      <c r="E349" s="219"/>
      <c r="F349" s="220"/>
      <c r="G349" s="220"/>
      <c r="H349" s="220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  <c r="AJ349" s="220"/>
      <c r="AK349" s="220"/>
      <c r="AL349" s="220"/>
      <c r="AM349" s="220"/>
      <c r="AN349" s="220"/>
      <c r="AO349" s="220"/>
      <c r="AP349" s="220"/>
      <c r="AQ349" s="220"/>
      <c r="AR349" s="220"/>
      <c r="AS349" s="220"/>
      <c r="AT349" s="220"/>
      <c r="AU349" s="220"/>
      <c r="AV349" s="220"/>
      <c r="AW349" s="220"/>
      <c r="AX349" s="220"/>
      <c r="AY349" s="220"/>
      <c r="AZ349" s="220"/>
      <c r="BA349" s="220"/>
      <c r="BB349" s="220"/>
      <c r="BC349" s="220"/>
      <c r="BD349" s="220"/>
      <c r="BE349" s="220"/>
      <c r="BF349" s="220"/>
      <c r="BG349" s="220"/>
      <c r="BH349" s="220"/>
      <c r="BI349" s="220"/>
      <c r="BJ349" s="220"/>
      <c r="BK349" s="220"/>
      <c r="BL349" s="220"/>
      <c r="BM349" s="221">
        <v>16</v>
      </c>
    </row>
    <row r="350" spans="1:65">
      <c r="A350" s="29"/>
      <c r="B350" s="19">
        <v>1</v>
      </c>
      <c r="C350" s="9">
        <v>4</v>
      </c>
      <c r="D350" s="222">
        <v>160</v>
      </c>
      <c r="E350" s="219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0"/>
      <c r="AS350" s="220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1">
        <v>158.333333333333</v>
      </c>
    </row>
    <row r="351" spans="1:65">
      <c r="A351" s="29"/>
      <c r="B351" s="19">
        <v>1</v>
      </c>
      <c r="C351" s="9">
        <v>5</v>
      </c>
      <c r="D351" s="222">
        <v>160</v>
      </c>
      <c r="E351" s="219"/>
      <c r="F351" s="220"/>
      <c r="G351" s="220"/>
      <c r="H351" s="220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  <c r="AJ351" s="220"/>
      <c r="AK351" s="220"/>
      <c r="AL351" s="220"/>
      <c r="AM351" s="220"/>
      <c r="AN351" s="220"/>
      <c r="AO351" s="220"/>
      <c r="AP351" s="220"/>
      <c r="AQ351" s="220"/>
      <c r="AR351" s="220"/>
      <c r="AS351" s="220"/>
      <c r="AT351" s="220"/>
      <c r="AU351" s="220"/>
      <c r="AV351" s="220"/>
      <c r="AW351" s="220"/>
      <c r="AX351" s="220"/>
      <c r="AY351" s="220"/>
      <c r="AZ351" s="220"/>
      <c r="BA351" s="220"/>
      <c r="BB351" s="220"/>
      <c r="BC351" s="220"/>
      <c r="BD351" s="220"/>
      <c r="BE351" s="220"/>
      <c r="BF351" s="220"/>
      <c r="BG351" s="220"/>
      <c r="BH351" s="220"/>
      <c r="BI351" s="220"/>
      <c r="BJ351" s="220"/>
      <c r="BK351" s="220"/>
      <c r="BL351" s="220"/>
      <c r="BM351" s="221">
        <v>23</v>
      </c>
    </row>
    <row r="352" spans="1:65">
      <c r="A352" s="29"/>
      <c r="B352" s="19">
        <v>1</v>
      </c>
      <c r="C352" s="9">
        <v>6</v>
      </c>
      <c r="D352" s="222">
        <v>160</v>
      </c>
      <c r="E352" s="219"/>
      <c r="F352" s="220"/>
      <c r="G352" s="220"/>
      <c r="H352" s="220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  <c r="AJ352" s="220"/>
      <c r="AK352" s="220"/>
      <c r="AL352" s="220"/>
      <c r="AM352" s="220"/>
      <c r="AN352" s="220"/>
      <c r="AO352" s="220"/>
      <c r="AP352" s="220"/>
      <c r="AQ352" s="220"/>
      <c r="AR352" s="220"/>
      <c r="AS352" s="220"/>
      <c r="AT352" s="220"/>
      <c r="AU352" s="220"/>
      <c r="AV352" s="220"/>
      <c r="AW352" s="220"/>
      <c r="AX352" s="220"/>
      <c r="AY352" s="220"/>
      <c r="AZ352" s="220"/>
      <c r="BA352" s="220"/>
      <c r="BB352" s="220"/>
      <c r="BC352" s="220"/>
      <c r="BD352" s="220"/>
      <c r="BE352" s="220"/>
      <c r="BF352" s="220"/>
      <c r="BG352" s="220"/>
      <c r="BH352" s="220"/>
      <c r="BI352" s="220"/>
      <c r="BJ352" s="220"/>
      <c r="BK352" s="220"/>
      <c r="BL352" s="220"/>
      <c r="BM352" s="225"/>
    </row>
    <row r="353" spans="1:65">
      <c r="A353" s="29"/>
      <c r="B353" s="20" t="s">
        <v>267</v>
      </c>
      <c r="C353" s="12"/>
      <c r="D353" s="226">
        <v>158.33333333333334</v>
      </c>
      <c r="E353" s="219"/>
      <c r="F353" s="220"/>
      <c r="G353" s="220"/>
      <c r="H353" s="220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  <c r="AJ353" s="220"/>
      <c r="AK353" s="220"/>
      <c r="AL353" s="220"/>
      <c r="AM353" s="220"/>
      <c r="AN353" s="220"/>
      <c r="AO353" s="220"/>
      <c r="AP353" s="220"/>
      <c r="AQ353" s="220"/>
      <c r="AR353" s="220"/>
      <c r="AS353" s="220"/>
      <c r="AT353" s="220"/>
      <c r="AU353" s="220"/>
      <c r="AV353" s="220"/>
      <c r="AW353" s="220"/>
      <c r="AX353" s="220"/>
      <c r="AY353" s="220"/>
      <c r="AZ353" s="220"/>
      <c r="BA353" s="220"/>
      <c r="BB353" s="220"/>
      <c r="BC353" s="220"/>
      <c r="BD353" s="220"/>
      <c r="BE353" s="220"/>
      <c r="BF353" s="220"/>
      <c r="BG353" s="220"/>
      <c r="BH353" s="220"/>
      <c r="BI353" s="220"/>
      <c r="BJ353" s="220"/>
      <c r="BK353" s="220"/>
      <c r="BL353" s="220"/>
      <c r="BM353" s="225"/>
    </row>
    <row r="354" spans="1:65">
      <c r="A354" s="29"/>
      <c r="B354" s="3" t="s">
        <v>268</v>
      </c>
      <c r="C354" s="28"/>
      <c r="D354" s="222">
        <v>160</v>
      </c>
      <c r="E354" s="219"/>
      <c r="F354" s="220"/>
      <c r="G354" s="220"/>
      <c r="H354" s="220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  <c r="AJ354" s="220"/>
      <c r="AK354" s="220"/>
      <c r="AL354" s="220"/>
      <c r="AM354" s="220"/>
      <c r="AN354" s="220"/>
      <c r="AO354" s="220"/>
      <c r="AP354" s="220"/>
      <c r="AQ354" s="220"/>
      <c r="AR354" s="220"/>
      <c r="AS354" s="220"/>
      <c r="AT354" s="220"/>
      <c r="AU354" s="220"/>
      <c r="AV354" s="220"/>
      <c r="AW354" s="220"/>
      <c r="AX354" s="220"/>
      <c r="AY354" s="220"/>
      <c r="AZ354" s="220"/>
      <c r="BA354" s="220"/>
      <c r="BB354" s="220"/>
      <c r="BC354" s="220"/>
      <c r="BD354" s="220"/>
      <c r="BE354" s="220"/>
      <c r="BF354" s="220"/>
      <c r="BG354" s="220"/>
      <c r="BH354" s="220"/>
      <c r="BI354" s="220"/>
      <c r="BJ354" s="220"/>
      <c r="BK354" s="220"/>
      <c r="BL354" s="220"/>
      <c r="BM354" s="225"/>
    </row>
    <row r="355" spans="1:65">
      <c r="A355" s="29"/>
      <c r="B355" s="3" t="s">
        <v>269</v>
      </c>
      <c r="C355" s="28"/>
      <c r="D355" s="222">
        <v>4.0824829046386295</v>
      </c>
      <c r="E355" s="219"/>
      <c r="F355" s="220"/>
      <c r="G355" s="220"/>
      <c r="H355" s="220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  <c r="AJ355" s="220"/>
      <c r="AK355" s="220"/>
      <c r="AL355" s="220"/>
      <c r="AM355" s="220"/>
      <c r="AN355" s="220"/>
      <c r="AO355" s="220"/>
      <c r="AP355" s="220"/>
      <c r="AQ355" s="220"/>
      <c r="AR355" s="220"/>
      <c r="AS355" s="220"/>
      <c r="AT355" s="220"/>
      <c r="AU355" s="220"/>
      <c r="AV355" s="220"/>
      <c r="AW355" s="220"/>
      <c r="AX355" s="220"/>
      <c r="AY355" s="220"/>
      <c r="AZ355" s="220"/>
      <c r="BA355" s="220"/>
      <c r="BB355" s="220"/>
      <c r="BC355" s="220"/>
      <c r="BD355" s="220"/>
      <c r="BE355" s="220"/>
      <c r="BF355" s="220"/>
      <c r="BG355" s="220"/>
      <c r="BH355" s="220"/>
      <c r="BI355" s="220"/>
      <c r="BJ355" s="220"/>
      <c r="BK355" s="220"/>
      <c r="BL355" s="220"/>
      <c r="BM355" s="225"/>
    </row>
    <row r="356" spans="1:65">
      <c r="A356" s="29"/>
      <c r="B356" s="3" t="s">
        <v>87</v>
      </c>
      <c r="C356" s="28"/>
      <c r="D356" s="13">
        <v>2.5784102555612396E-2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9"/>
      <c r="B357" s="3" t="s">
        <v>270</v>
      </c>
      <c r="C357" s="28"/>
      <c r="D357" s="13">
        <v>2.2204460492503131E-15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9"/>
      <c r="B358" s="44" t="s">
        <v>271</v>
      </c>
      <c r="C358" s="45"/>
      <c r="D358" s="43" t="s">
        <v>272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B359" s="30"/>
      <c r="C359" s="20"/>
      <c r="D359" s="20"/>
      <c r="BM359" s="52"/>
    </row>
    <row r="360" spans="1:65">
      <c r="BM360" s="52"/>
    </row>
    <row r="361" spans="1:65">
      <c r="BM361" s="52"/>
    </row>
    <row r="362" spans="1:65">
      <c r="BM362" s="52"/>
    </row>
    <row r="363" spans="1:65">
      <c r="BM363" s="52"/>
    </row>
    <row r="364" spans="1:65">
      <c r="BM364" s="52"/>
    </row>
    <row r="365" spans="1:65">
      <c r="BM365" s="52"/>
    </row>
    <row r="366" spans="1:65">
      <c r="BM366" s="52"/>
    </row>
    <row r="367" spans="1:65">
      <c r="BM367" s="52"/>
    </row>
    <row r="368" spans="1:65">
      <c r="BM368" s="52"/>
    </row>
    <row r="369" spans="65:65">
      <c r="BM369" s="52"/>
    </row>
    <row r="370" spans="65:65">
      <c r="BM370" s="52"/>
    </row>
    <row r="371" spans="65:65">
      <c r="BM371" s="52"/>
    </row>
    <row r="372" spans="65:65">
      <c r="BM372" s="52"/>
    </row>
    <row r="373" spans="65:65">
      <c r="BM373" s="52"/>
    </row>
    <row r="374" spans="65:65">
      <c r="BM374" s="52"/>
    </row>
    <row r="375" spans="65:65">
      <c r="BM375" s="52"/>
    </row>
    <row r="376" spans="65:65">
      <c r="BM376" s="52"/>
    </row>
    <row r="377" spans="65:65">
      <c r="BM377" s="52"/>
    </row>
    <row r="378" spans="65:65">
      <c r="BM378" s="52"/>
    </row>
    <row r="379" spans="65:65">
      <c r="BM379" s="52"/>
    </row>
    <row r="380" spans="65:65">
      <c r="BM380" s="52"/>
    </row>
    <row r="381" spans="65:65">
      <c r="BM381" s="52"/>
    </row>
    <row r="382" spans="65:65">
      <c r="BM382" s="52"/>
    </row>
    <row r="383" spans="65:65">
      <c r="BM383" s="52"/>
    </row>
    <row r="384" spans="65:65">
      <c r="BM384" s="52"/>
    </row>
    <row r="385" spans="65:65">
      <c r="BM385" s="52"/>
    </row>
    <row r="386" spans="65:65">
      <c r="BM386" s="52"/>
    </row>
    <row r="387" spans="65:65">
      <c r="BM387" s="52"/>
    </row>
    <row r="388" spans="65:65">
      <c r="BM388" s="52"/>
    </row>
    <row r="389" spans="65:65">
      <c r="BM389" s="52"/>
    </row>
    <row r="390" spans="65:65">
      <c r="BM390" s="52"/>
    </row>
    <row r="391" spans="65:65">
      <c r="BM391" s="52"/>
    </row>
    <row r="392" spans="65:65">
      <c r="BM392" s="52"/>
    </row>
    <row r="393" spans="65:65">
      <c r="BM393" s="52"/>
    </row>
    <row r="394" spans="65:65">
      <c r="BM394" s="52"/>
    </row>
    <row r="395" spans="65:65">
      <c r="BM395" s="52"/>
    </row>
    <row r="396" spans="65:65">
      <c r="BM396" s="52"/>
    </row>
    <row r="397" spans="65:65">
      <c r="BM397" s="52"/>
    </row>
    <row r="398" spans="65:65">
      <c r="BM398" s="52"/>
    </row>
    <row r="399" spans="65:65">
      <c r="BM399" s="52"/>
    </row>
    <row r="400" spans="65:65">
      <c r="BM400" s="52"/>
    </row>
    <row r="401" spans="65:65">
      <c r="BM401" s="52"/>
    </row>
    <row r="402" spans="65:65">
      <c r="BM402" s="52"/>
    </row>
    <row r="403" spans="65:65">
      <c r="BM403" s="52"/>
    </row>
    <row r="404" spans="65:65">
      <c r="BM404" s="52"/>
    </row>
    <row r="405" spans="65:65">
      <c r="BM405" s="52"/>
    </row>
    <row r="406" spans="65:65">
      <c r="BM406" s="52"/>
    </row>
    <row r="407" spans="65:65">
      <c r="BM407" s="52"/>
    </row>
    <row r="408" spans="65:65">
      <c r="BM408" s="53"/>
    </row>
    <row r="409" spans="65:65">
      <c r="BM409" s="54"/>
    </row>
    <row r="410" spans="65:65">
      <c r="BM410" s="54"/>
    </row>
    <row r="411" spans="65:65">
      <c r="BM411" s="54"/>
    </row>
    <row r="412" spans="65:65">
      <c r="BM412" s="54"/>
    </row>
    <row r="413" spans="65:65">
      <c r="BM413" s="54"/>
    </row>
    <row r="414" spans="65:65">
      <c r="BM414" s="54"/>
    </row>
    <row r="415" spans="65:65">
      <c r="BM415" s="54"/>
    </row>
    <row r="416" spans="65:65">
      <c r="BM416" s="54"/>
    </row>
    <row r="417" spans="65:65">
      <c r="BM417" s="54"/>
    </row>
    <row r="418" spans="65:65">
      <c r="BM418" s="54"/>
    </row>
    <row r="419" spans="65:65">
      <c r="BM419" s="54"/>
    </row>
    <row r="420" spans="65:65">
      <c r="BM420" s="54"/>
    </row>
    <row r="421" spans="65:65">
      <c r="BM421" s="54"/>
    </row>
    <row r="422" spans="65:65">
      <c r="BM422" s="54"/>
    </row>
    <row r="423" spans="65:65">
      <c r="BM423" s="54"/>
    </row>
    <row r="424" spans="65:65">
      <c r="BM424" s="54"/>
    </row>
    <row r="425" spans="65:65">
      <c r="BM425" s="54"/>
    </row>
    <row r="426" spans="65:65">
      <c r="BM426" s="54"/>
    </row>
    <row r="427" spans="65:65">
      <c r="BM427" s="54"/>
    </row>
    <row r="428" spans="65:65">
      <c r="BM428" s="54"/>
    </row>
    <row r="429" spans="65:65">
      <c r="BM429" s="54"/>
    </row>
    <row r="430" spans="65:65">
      <c r="BM430" s="54"/>
    </row>
    <row r="431" spans="65:65">
      <c r="BM431" s="54"/>
    </row>
    <row r="432" spans="65:65">
      <c r="BM432" s="54"/>
    </row>
    <row r="433" spans="65:65">
      <c r="BM433" s="54"/>
    </row>
    <row r="434" spans="65:65">
      <c r="BM434" s="54"/>
    </row>
    <row r="435" spans="65:65">
      <c r="BM435" s="54"/>
    </row>
    <row r="436" spans="65:65">
      <c r="BM436" s="54"/>
    </row>
    <row r="437" spans="65:65">
      <c r="BM437" s="54"/>
    </row>
    <row r="438" spans="65:65">
      <c r="BM438" s="54"/>
    </row>
    <row r="439" spans="65:65">
      <c r="BM439" s="54"/>
    </row>
    <row r="440" spans="65:65">
      <c r="BM440" s="54"/>
    </row>
    <row r="441" spans="65:65">
      <c r="BM441" s="54"/>
    </row>
    <row r="442" spans="65:65">
      <c r="BM442" s="54"/>
    </row>
  </sheetData>
  <dataConsolidate/>
  <conditionalFormatting sqref="B6:D11 B24:D29 B42:D47 B60:D65 B78:D83 B96:D101 B114:D118 B131:D136 B149:D154 B167:D172 B185:D190 B203:D208 B221:D226 B239:D244 B257:D262 B275:D280 B293:D298 B311:D316 B329:D334 B347:D352">
    <cfRule type="expression" dxfId="2" priority="60">
      <formula>AND($B6&lt;&gt;$B5,NOT(ISBLANK(INDIRECT(Anlyt_LabRefThisCol))))</formula>
    </cfRule>
  </conditionalFormatting>
  <conditionalFormatting sqref="C2:D17 C20:D35 C38:D53 C56:D71 C74:D89 C92:D107 C110:D124 C127:D142 C145:D160 C163:D178 C181:D196 C199:D214 C217:D232 C235:D250 C253:D268 C271:D286 C289:D304 C307:D322 C325:D340 C343:D358">
    <cfRule type="expression" dxfId="1" priority="58" stopIfTrue="1">
      <formula>AND(ISBLANK(INDIRECT(Anlyt_LabRefLastCol)),ISBLANK(INDIRECT(Anlyt_LabRefThisCol)))</formula>
    </cfRule>
    <cfRule type="expression" dxfId="0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3" t="s">
        <v>667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56" t="s">
        <v>46</v>
      </c>
      <c r="D2" s="157" t="s">
        <v>47</v>
      </c>
      <c r="E2" s="74" t="s">
        <v>2</v>
      </c>
      <c r="F2" s="158" t="s">
        <v>46</v>
      </c>
      <c r="G2" s="75" t="s">
        <v>47</v>
      </c>
      <c r="H2" s="76" t="s">
        <v>2</v>
      </c>
      <c r="I2" s="158" t="s">
        <v>46</v>
      </c>
      <c r="J2" s="75" t="s">
        <v>47</v>
      </c>
      <c r="K2" s="71"/>
    </row>
    <row r="3" spans="1:11" ht="15.75" customHeight="1">
      <c r="A3" s="72"/>
      <c r="B3" s="160" t="s">
        <v>141</v>
      </c>
      <c r="C3" s="159"/>
      <c r="D3" s="161"/>
      <c r="E3" s="159"/>
      <c r="F3" s="159"/>
      <c r="G3" s="162"/>
      <c r="H3" s="159"/>
      <c r="I3" s="159"/>
      <c r="J3" s="163"/>
    </row>
    <row r="4" spans="1:11" ht="15.75" customHeight="1">
      <c r="A4" s="72"/>
      <c r="B4" s="166" t="s">
        <v>49</v>
      </c>
      <c r="C4" s="155" t="s">
        <v>3</v>
      </c>
      <c r="D4" s="164">
        <v>19.047222222222199</v>
      </c>
      <c r="E4" s="166" t="s">
        <v>8</v>
      </c>
      <c r="F4" s="155" t="s">
        <v>3</v>
      </c>
      <c r="G4" s="165">
        <v>2.7042560717315398</v>
      </c>
      <c r="H4" s="167" t="s">
        <v>61</v>
      </c>
      <c r="I4" s="155" t="s">
        <v>3</v>
      </c>
      <c r="J4" s="35" t="s">
        <v>210</v>
      </c>
    </row>
    <row r="5" spans="1:11" ht="15.75" customHeight="1">
      <c r="A5" s="72"/>
      <c r="B5" s="166" t="s">
        <v>19</v>
      </c>
      <c r="C5" s="155" t="s">
        <v>3</v>
      </c>
      <c r="D5" s="34">
        <v>0.602105555555556</v>
      </c>
      <c r="E5" s="166" t="s">
        <v>57</v>
      </c>
      <c r="F5" s="155" t="s">
        <v>1</v>
      </c>
      <c r="G5" s="165">
        <v>2.7285472304648901</v>
      </c>
      <c r="H5" s="7" t="s">
        <v>663</v>
      </c>
      <c r="I5" s="155" t="s">
        <v>663</v>
      </c>
      <c r="J5" s="35" t="s">
        <v>663</v>
      </c>
    </row>
    <row r="6" spans="1:11" ht="15.75" customHeight="1">
      <c r="A6" s="72"/>
      <c r="B6" s="160" t="s">
        <v>188</v>
      </c>
      <c r="C6" s="159"/>
      <c r="D6" s="161"/>
      <c r="E6" s="159"/>
      <c r="F6" s="159"/>
      <c r="G6" s="162"/>
      <c r="H6" s="159"/>
      <c r="I6" s="159"/>
      <c r="J6" s="163"/>
    </row>
    <row r="7" spans="1:11" ht="15.75" customHeight="1">
      <c r="A7" s="72"/>
      <c r="B7" s="166" t="s">
        <v>99</v>
      </c>
      <c r="C7" s="155" t="s">
        <v>3</v>
      </c>
      <c r="D7" s="168">
        <v>6.6000000000000003E-2</v>
      </c>
      <c r="E7" s="166" t="s">
        <v>53</v>
      </c>
      <c r="F7" s="155" t="s">
        <v>3</v>
      </c>
      <c r="G7" s="169">
        <v>1.8333333333333299E-2</v>
      </c>
      <c r="H7" s="167" t="s">
        <v>59</v>
      </c>
      <c r="I7" s="155" t="s">
        <v>3</v>
      </c>
      <c r="J7" s="169">
        <v>1.0399999999999999E-3</v>
      </c>
    </row>
    <row r="8" spans="1:11" ht="15.75" customHeight="1">
      <c r="A8" s="72"/>
      <c r="B8" s="166" t="s">
        <v>49</v>
      </c>
      <c r="C8" s="155" t="s">
        <v>3</v>
      </c>
      <c r="D8" s="34">
        <v>7.26833333333333</v>
      </c>
      <c r="E8" s="166" t="s">
        <v>127</v>
      </c>
      <c r="F8" s="155" t="s">
        <v>83</v>
      </c>
      <c r="G8" s="165">
        <v>8.1666666666666696</v>
      </c>
      <c r="H8" s="167" t="s">
        <v>61</v>
      </c>
      <c r="I8" s="155" t="s">
        <v>3</v>
      </c>
      <c r="J8" s="165">
        <v>0.66921818181818205</v>
      </c>
    </row>
    <row r="9" spans="1:11" ht="15.75" customHeight="1">
      <c r="A9" s="72"/>
      <c r="B9" s="166" t="s">
        <v>82</v>
      </c>
      <c r="C9" s="155" t="s">
        <v>3</v>
      </c>
      <c r="D9" s="168">
        <v>7.0047619047618997E-2</v>
      </c>
      <c r="E9" s="166" t="s">
        <v>128</v>
      </c>
      <c r="F9" s="155" t="s">
        <v>83</v>
      </c>
      <c r="G9" s="36">
        <v>45.6666666666667</v>
      </c>
      <c r="H9" s="167" t="s">
        <v>27</v>
      </c>
      <c r="I9" s="155" t="s">
        <v>3</v>
      </c>
      <c r="J9" s="169">
        <v>6.0679861111111101E-2</v>
      </c>
    </row>
    <row r="10" spans="1:11" ht="15.75" customHeight="1">
      <c r="A10" s="72"/>
      <c r="B10" s="160" t="s">
        <v>211</v>
      </c>
      <c r="C10" s="159"/>
      <c r="D10" s="161"/>
      <c r="E10" s="159"/>
      <c r="F10" s="159"/>
      <c r="G10" s="162"/>
      <c r="H10" s="159"/>
      <c r="I10" s="159"/>
      <c r="J10" s="163"/>
    </row>
    <row r="11" spans="1:11" ht="15.75" customHeight="1">
      <c r="A11" s="72"/>
      <c r="B11" s="166" t="s">
        <v>36</v>
      </c>
      <c r="C11" s="155" t="s">
        <v>3</v>
      </c>
      <c r="D11" s="34">
        <v>0.45721371516102999</v>
      </c>
      <c r="E11" s="166" t="s">
        <v>212</v>
      </c>
      <c r="F11" s="155" t="s">
        <v>3</v>
      </c>
      <c r="G11" s="169">
        <v>9.2344271500000002E-3</v>
      </c>
      <c r="H11" s="167" t="s">
        <v>65</v>
      </c>
      <c r="I11" s="155" t="s">
        <v>3</v>
      </c>
      <c r="J11" s="169">
        <v>6.9171481616552594E-2</v>
      </c>
    </row>
    <row r="12" spans="1:11" ht="15.75" customHeight="1">
      <c r="A12" s="72"/>
      <c r="B12" s="166" t="s">
        <v>53</v>
      </c>
      <c r="C12" s="155" t="s">
        <v>3</v>
      </c>
      <c r="D12" s="168">
        <v>1.11331915694444E-2</v>
      </c>
      <c r="E12" s="166" t="s">
        <v>61</v>
      </c>
      <c r="F12" s="155" t="s">
        <v>3</v>
      </c>
      <c r="G12" s="165">
        <v>0.26390000000000002</v>
      </c>
      <c r="H12" s="7" t="s">
        <v>663</v>
      </c>
      <c r="I12" s="155" t="s">
        <v>663</v>
      </c>
      <c r="J12" s="35" t="s">
        <v>663</v>
      </c>
    </row>
    <row r="13" spans="1:11" ht="15.75" customHeight="1">
      <c r="A13" s="72"/>
      <c r="B13" s="166" t="s">
        <v>213</v>
      </c>
      <c r="C13" s="155" t="s">
        <v>3</v>
      </c>
      <c r="D13" s="168">
        <v>1.06403545E-3</v>
      </c>
      <c r="E13" s="166" t="s">
        <v>24</v>
      </c>
      <c r="F13" s="155" t="s">
        <v>3</v>
      </c>
      <c r="G13" s="165">
        <v>0.198252750952083</v>
      </c>
      <c r="H13" s="7" t="s">
        <v>663</v>
      </c>
      <c r="I13" s="155" t="s">
        <v>663</v>
      </c>
      <c r="J13" s="35" t="s">
        <v>663</v>
      </c>
    </row>
    <row r="14" spans="1:11" ht="15.75" customHeight="1">
      <c r="A14" s="72"/>
      <c r="B14" s="160" t="s">
        <v>139</v>
      </c>
      <c r="C14" s="159"/>
      <c r="D14" s="161"/>
      <c r="E14" s="159"/>
      <c r="F14" s="159"/>
      <c r="G14" s="162"/>
      <c r="H14" s="159"/>
      <c r="I14" s="159"/>
      <c r="J14" s="163"/>
    </row>
    <row r="15" spans="1:11" ht="15.75" customHeight="1">
      <c r="A15" s="72"/>
      <c r="B15" s="166" t="s">
        <v>375</v>
      </c>
      <c r="C15" s="155" t="s">
        <v>1</v>
      </c>
      <c r="D15" s="34">
        <v>14.794833333333299</v>
      </c>
      <c r="E15" s="166" t="s">
        <v>376</v>
      </c>
      <c r="F15" s="155" t="s">
        <v>1</v>
      </c>
      <c r="G15" s="165">
        <v>1.35916666666667</v>
      </c>
      <c r="H15" s="167" t="s">
        <v>377</v>
      </c>
      <c r="I15" s="155" t="s">
        <v>1</v>
      </c>
      <c r="J15" s="169">
        <v>0.28849999999999998</v>
      </c>
    </row>
    <row r="16" spans="1:11" ht="15.75" customHeight="1">
      <c r="A16" s="72"/>
      <c r="B16" s="166" t="s">
        <v>112</v>
      </c>
      <c r="C16" s="155" t="s">
        <v>3</v>
      </c>
      <c r="D16" s="170">
        <v>561.66666666666697</v>
      </c>
      <c r="E16" s="166" t="s">
        <v>113</v>
      </c>
      <c r="F16" s="155" t="s">
        <v>1</v>
      </c>
      <c r="G16" s="165">
        <v>3.1496666666666702</v>
      </c>
      <c r="H16" s="167" t="s">
        <v>214</v>
      </c>
      <c r="I16" s="155" t="s">
        <v>3</v>
      </c>
      <c r="J16" s="35">
        <v>423.33333333333297</v>
      </c>
    </row>
    <row r="17" spans="1:10" ht="15.75" customHeight="1">
      <c r="A17" s="72"/>
      <c r="B17" s="166" t="s">
        <v>105</v>
      </c>
      <c r="C17" s="155" t="s">
        <v>1</v>
      </c>
      <c r="D17" s="34">
        <v>5.1886666666666699</v>
      </c>
      <c r="E17" s="166" t="s">
        <v>114</v>
      </c>
      <c r="F17" s="155" t="s">
        <v>1</v>
      </c>
      <c r="G17" s="169">
        <v>9.8833333333333301E-2</v>
      </c>
      <c r="H17" s="167" t="s">
        <v>378</v>
      </c>
      <c r="I17" s="155" t="s">
        <v>1</v>
      </c>
      <c r="J17" s="169">
        <v>0.522166666666667</v>
      </c>
    </row>
    <row r="18" spans="1:10" ht="15.75" customHeight="1">
      <c r="A18" s="72"/>
      <c r="B18" s="166" t="s">
        <v>379</v>
      </c>
      <c r="C18" s="155" t="s">
        <v>3</v>
      </c>
      <c r="D18" s="170">
        <v>445</v>
      </c>
      <c r="E18" s="166" t="s">
        <v>380</v>
      </c>
      <c r="F18" s="155" t="s">
        <v>1</v>
      </c>
      <c r="G18" s="165">
        <v>4.1653333333333302</v>
      </c>
      <c r="H18" s="167" t="s">
        <v>381</v>
      </c>
      <c r="I18" s="155" t="s">
        <v>3</v>
      </c>
      <c r="J18" s="35">
        <v>200</v>
      </c>
    </row>
    <row r="19" spans="1:10" ht="15.75" customHeight="1">
      <c r="A19" s="72"/>
      <c r="B19" s="166" t="s">
        <v>215</v>
      </c>
      <c r="C19" s="155" t="s">
        <v>3</v>
      </c>
      <c r="D19" s="170">
        <v>216.666666666667</v>
      </c>
      <c r="E19" s="166" t="s">
        <v>216</v>
      </c>
      <c r="F19" s="155" t="s">
        <v>3</v>
      </c>
      <c r="G19" s="35">
        <v>138.333333333333</v>
      </c>
      <c r="H19" s="167" t="s">
        <v>217</v>
      </c>
      <c r="I19" s="155" t="s">
        <v>3</v>
      </c>
      <c r="J19" s="35">
        <v>343.33333333333297</v>
      </c>
    </row>
    <row r="20" spans="1:10" ht="15.75" customHeight="1">
      <c r="A20" s="72"/>
      <c r="B20" s="166" t="s">
        <v>382</v>
      </c>
      <c r="C20" s="155" t="s">
        <v>1</v>
      </c>
      <c r="D20" s="34">
        <v>6.3608333333333302</v>
      </c>
      <c r="E20" s="166" t="s">
        <v>383</v>
      </c>
      <c r="F20" s="155" t="s">
        <v>1</v>
      </c>
      <c r="G20" s="169">
        <v>0.12883333333333299</v>
      </c>
      <c r="H20" s="167" t="s">
        <v>384</v>
      </c>
      <c r="I20" s="155" t="s">
        <v>3</v>
      </c>
      <c r="J20" s="35">
        <v>158.333333333333</v>
      </c>
    </row>
    <row r="21" spans="1:10" ht="15.75" customHeight="1">
      <c r="A21" s="72"/>
      <c r="B21" s="190" t="s">
        <v>385</v>
      </c>
      <c r="C21" s="191" t="s">
        <v>3</v>
      </c>
      <c r="D21" s="192">
        <v>17.5</v>
      </c>
      <c r="E21" s="190" t="s">
        <v>386</v>
      </c>
      <c r="F21" s="191" t="s">
        <v>1</v>
      </c>
      <c r="G21" s="193">
        <v>61.018500000000003</v>
      </c>
      <c r="H21" s="194" t="s">
        <v>663</v>
      </c>
      <c r="I21" s="191" t="s">
        <v>663</v>
      </c>
      <c r="J21" s="195" t="s">
        <v>663</v>
      </c>
    </row>
    <row r="22" spans="1:10" ht="15.75" customHeight="1">
      <c r="B22" s="31" t="s">
        <v>669</v>
      </c>
    </row>
  </sheetData>
  <conditionalFormatting sqref="C3:C21 F3:F21 I3:I21">
    <cfRule type="expression" dxfId="23" priority="2">
      <formula>IndVal_LimitValDiffUOM</formula>
    </cfRule>
  </conditionalFormatting>
  <conditionalFormatting sqref="B3:J21">
    <cfRule type="expression" dxfId="22" priority="1">
      <formula>IF(IndVal_IsBlnkRow*IndVal_IsBlnkRowNext=1,TRUE,FALSE)</formula>
    </cfRule>
  </conditionalFormatting>
  <hyperlinks>
    <hyperlink ref="B4" location="'Fusion ICP'!$A$78" display="'Fusion ICP'!$A$78" xr:uid="{26B028AA-B203-45FC-BAD1-3172DD26EB2C}"/>
    <hyperlink ref="E4" location="'Fusion ICP'!$A$405" display="'Fusion ICP'!$A$405" xr:uid="{736EF863-E8BC-458B-8384-EE6DE451027E}"/>
    <hyperlink ref="H4" location="'Fusion ICP'!$A$803" display="'Fusion ICP'!$A$803" xr:uid="{A1E54327-047B-4E4A-B015-F751F92E8C2F}"/>
    <hyperlink ref="B5" location="'Fusion ICP'!$A$169" display="'Fusion ICP'!$A$169" xr:uid="{0208D10B-4939-4DE4-A0E6-332CD526AEC2}"/>
    <hyperlink ref="E5" location="'Fusion ICP'!$A$587" display="'Fusion ICP'!$A$587" xr:uid="{40A061BD-CF03-4EE8-A767-5AA157F477E7}"/>
    <hyperlink ref="B7" location="'4-Acid'!$A$80" display="'4-Acid'!$A$80" xr:uid="{C5AA25EF-F6E2-49B2-800C-A8B296B8C815}"/>
    <hyperlink ref="E7" location="'4-Acid'!$A$442" display="'4-Acid'!$A$442" xr:uid="{B2764E7D-E9A4-4DEF-859A-154B62D4359E}"/>
    <hyperlink ref="H7" location="'4-Acid'!$A$804" display="'4-Acid'!$A$804" xr:uid="{E361F57E-E3EB-4EB0-B16D-380D2BED67BC}"/>
    <hyperlink ref="B8" location="'4-Acid'!$A$98" display="'4-Acid'!$A$98" xr:uid="{3771C34A-9E54-46F3-A784-9129BC391177}"/>
    <hyperlink ref="E8" location="'4-Acid'!$A$732" display="'4-Acid'!$A$732" xr:uid="{16005946-42AC-406A-B2D3-CD5433A08BD5}"/>
    <hyperlink ref="H8" location="'4-Acid'!$A$877" display="'4-Acid'!$A$877" xr:uid="{A0EECBE9-D7A9-4D5E-9A40-FE1D4942F593}"/>
    <hyperlink ref="B9" location="'4-Acid'!$A$405" display="'4-Acid'!$A$405" xr:uid="{2EAEA10A-F551-4464-8629-DD935FACDCE7}"/>
    <hyperlink ref="E9" location="'4-Acid'!$A$768" display="'4-Acid'!$A$768" xr:uid="{D214BF39-E661-404E-B207-9D30F81FA011}"/>
    <hyperlink ref="H9" location="'4-Acid'!$A$987" display="'4-Acid'!$A$987" xr:uid="{DC1B1C00-6C15-4694-9395-455F89CC23FD}"/>
    <hyperlink ref="B11" location="'Aqua Regia'!$A$297" display="'Aqua Regia'!$A$297" xr:uid="{CC3348E1-2789-4EB9-A95A-33CB4C2EB8A7}"/>
    <hyperlink ref="E11" location="'Aqua Regia'!$A$822" display="'Aqua Regia'!$A$822" xr:uid="{6414FED3-87AE-4078-B1A8-4FEE5CF5EDD6}"/>
    <hyperlink ref="H11" location="'Aqua Regia'!$A$1077" display="'Aqua Regia'!$A$1077" xr:uid="{44D25136-999F-47C3-A955-77230F6191C3}"/>
    <hyperlink ref="B12" location="'Aqua Regia'!$A$424" display="'Aqua Regia'!$A$424" xr:uid="{575A7114-D055-4697-9D33-A95E0967339E}"/>
    <hyperlink ref="E12" location="'Aqua Regia'!$A$896" display="'Aqua Regia'!$A$896" xr:uid="{CD28B0BA-63B1-4BE0-8079-375C58BC640B}"/>
    <hyperlink ref="B13" location="'Aqua Regia'!$A$478" display="'Aqua Regia'!$A$478" xr:uid="{120A1794-BA71-4D9D-A1B8-3B894E2F59CD}"/>
    <hyperlink ref="E13" location="'Aqua Regia'!$A$987" display="'Aqua Regia'!$A$987" xr:uid="{F4C5A56C-5F15-4E2B-BA68-5D75F9F2F8BB}"/>
    <hyperlink ref="B15" location="'Fusion XRF'!$A$1" display="'Fusion XRF'!$A$1" xr:uid="{49235D7C-7AAA-45CB-9230-5A7B6E2D74F9}"/>
    <hyperlink ref="E15" location="'Fusion XRF'!$A$149" display="'Fusion XRF'!$A$149" xr:uid="{1DBE9492-179F-4418-A9ED-88736A7C9B79}"/>
    <hyperlink ref="H15" location="'Fusion XRF'!$A$275" display="'Fusion XRF'!$A$275" xr:uid="{E4605645-0419-4E2E-B447-52BA594852A1}"/>
    <hyperlink ref="B16" location="'Fusion XRF'!$A$42" display="'Fusion XRF'!$A$42" xr:uid="{58D913B3-1510-43E5-9DD3-589177A43718}"/>
    <hyperlink ref="E16" location="'Fusion XRF'!$A$167" display="'Fusion XRF'!$A$167" xr:uid="{56635373-888A-4790-BCB5-E1E040E6501E}"/>
    <hyperlink ref="H16" location="'Fusion XRF'!$A$293" display="'Fusion XRF'!$A$293" xr:uid="{E0730FE6-77CD-41A5-8FB9-358E9E77B284}"/>
    <hyperlink ref="B17" location="'Fusion XRF'!$A$60" display="'Fusion XRF'!$A$60" xr:uid="{F811E1B4-D16E-49A4-97FA-C663AA1586B8}"/>
    <hyperlink ref="E17" location="'Fusion XRF'!$A$185" display="'Fusion XRF'!$A$185" xr:uid="{76DFEA37-AE3A-456C-A675-CFA466C1DD87}"/>
    <hyperlink ref="H17" location="'Fusion XRF'!$A$311" display="'Fusion XRF'!$A$311" xr:uid="{9672FD16-A48E-4F26-A8D8-8067BABED198}"/>
    <hyperlink ref="B18" location="'Fusion XRF'!$A$78" display="'Fusion XRF'!$A$78" xr:uid="{4EC83C44-2B62-4B09-9F4D-46D149119888}"/>
    <hyperlink ref="E18" location="'Fusion XRF'!$A$203" display="'Fusion XRF'!$A$203" xr:uid="{EB263C7C-F5CF-4900-B3AA-55537C29FA49}"/>
    <hyperlink ref="H18" location="'Fusion XRF'!$A$329" display="'Fusion XRF'!$A$329" xr:uid="{14C48B05-2F7D-438D-9ECD-E3153BF5F885}"/>
    <hyperlink ref="B19" location="'Fusion XRF'!$A$96" display="'Fusion XRF'!$A$96" xr:uid="{BB53A680-C63B-48B4-B7DE-3F36A204A774}"/>
    <hyperlink ref="E19" location="'Fusion XRF'!$A$221" display="'Fusion XRF'!$A$221" xr:uid="{A54900AF-7AD1-4E37-B80B-1A9DCF394EE5}"/>
    <hyperlink ref="H19" location="'Fusion XRF'!$A$347" display="'Fusion XRF'!$A$347" xr:uid="{0B170189-A30B-4798-AA54-35D69B19D562}"/>
    <hyperlink ref="B20" location="'Fusion XRF'!$A$114" display="'Fusion XRF'!$A$114" xr:uid="{4FA6F60F-2C1E-4C82-9B7F-2AF5D28D8B71}"/>
    <hyperlink ref="E20" location="'Fusion XRF'!$A$239" display="'Fusion XRF'!$A$239" xr:uid="{6CBAD4A0-486D-4FEE-BF71-032C53B89518}"/>
    <hyperlink ref="H20" location="'Fusion XRF'!$A$365" display="'Fusion XRF'!$A$365" xr:uid="{D79C3B0C-0B9B-487C-9B51-6FCD79D7867D}"/>
    <hyperlink ref="B21" location="'Fusion XRF'!$A$132" display="'Fusion XRF'!$A$132" xr:uid="{C808B071-CCEE-4E87-8FB6-CD655B4FECA9}"/>
    <hyperlink ref="E21" location="'Fusion XRF'!$A$257" display="'Fusion XRF'!$A$257" xr:uid="{D73AF4D4-9911-4DBA-A7B9-2D79ADA8B9F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3"/>
      <c r="B1" s="265" t="s">
        <v>666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6" customFormat="1" ht="15" customHeight="1">
      <c r="A2" s="47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6" customFormat="1" ht="15" customHeight="1">
      <c r="A3" s="47"/>
      <c r="B3" s="268"/>
      <c r="C3" s="270"/>
      <c r="D3" s="178" t="s">
        <v>81</v>
      </c>
      <c r="E3" s="178" t="s">
        <v>74</v>
      </c>
      <c r="F3" s="178" t="s">
        <v>75</v>
      </c>
      <c r="G3" s="178" t="s">
        <v>76</v>
      </c>
      <c r="H3" s="178" t="s">
        <v>77</v>
      </c>
      <c r="I3" s="179" t="s">
        <v>78</v>
      </c>
      <c r="J3" s="178" t="s">
        <v>79</v>
      </c>
      <c r="K3" s="180" t="s">
        <v>80</v>
      </c>
      <c r="L3" s="178" t="s">
        <v>68</v>
      </c>
      <c r="M3" s="178" t="s">
        <v>69</v>
      </c>
    </row>
    <row r="4" spans="1:13" s="46" customFormat="1" ht="15" customHeight="1">
      <c r="A4" s="47"/>
      <c r="B4" s="181" t="s">
        <v>218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7"/>
      <c r="B5" s="184" t="s">
        <v>222</v>
      </c>
      <c r="C5" s="175">
        <v>61.271716820728294</v>
      </c>
      <c r="D5" s="177">
        <v>3.5728746951694834</v>
      </c>
      <c r="E5" s="176">
        <v>54.125967430389323</v>
      </c>
      <c r="F5" s="176">
        <v>68.417466211067264</v>
      </c>
      <c r="G5" s="176">
        <v>50.553092735219842</v>
      </c>
      <c r="H5" s="176">
        <v>71.990340906236739</v>
      </c>
      <c r="I5" s="49">
        <v>5.8311972971528937E-2</v>
      </c>
      <c r="J5" s="48">
        <v>0.11662394594305787</v>
      </c>
      <c r="K5" s="50">
        <v>0.17493591891458682</v>
      </c>
      <c r="L5" s="176">
        <v>58.20813097969188</v>
      </c>
      <c r="M5" s="176">
        <v>64.335302661764715</v>
      </c>
    </row>
    <row r="6" spans="1:13" ht="15" customHeight="1">
      <c r="A6" s="47"/>
      <c r="B6" s="38" t="s">
        <v>219</v>
      </c>
      <c r="C6" s="159"/>
      <c r="D6" s="186"/>
      <c r="E6" s="187"/>
      <c r="F6" s="187"/>
      <c r="G6" s="187"/>
      <c r="H6" s="187"/>
      <c r="I6" s="185"/>
      <c r="J6" s="185"/>
      <c r="K6" s="185"/>
      <c r="L6" s="187"/>
      <c r="M6" s="188"/>
    </row>
    <row r="7" spans="1:13" ht="15" customHeight="1">
      <c r="A7" s="47"/>
      <c r="B7" s="184" t="s">
        <v>222</v>
      </c>
      <c r="C7" s="175">
        <v>61.550931495436977</v>
      </c>
      <c r="D7" s="177">
        <v>2.1175335911668651</v>
      </c>
      <c r="E7" s="176">
        <v>57.315864313103248</v>
      </c>
      <c r="F7" s="176">
        <v>65.785998677770706</v>
      </c>
      <c r="G7" s="176">
        <v>55.198330721936379</v>
      </c>
      <c r="H7" s="176">
        <v>67.903532268937568</v>
      </c>
      <c r="I7" s="49">
        <v>3.4402949552824337E-2</v>
      </c>
      <c r="J7" s="48">
        <v>6.8805899105648674E-2</v>
      </c>
      <c r="K7" s="50">
        <v>0.10320884865847302</v>
      </c>
      <c r="L7" s="176">
        <v>58.473384920665126</v>
      </c>
      <c r="M7" s="176">
        <v>64.628478070208828</v>
      </c>
    </row>
    <row r="8" spans="1:13" ht="15" customHeight="1">
      <c r="A8" s="47"/>
      <c r="B8" s="38" t="s">
        <v>141</v>
      </c>
      <c r="C8" s="159"/>
      <c r="D8" s="186"/>
      <c r="E8" s="187"/>
      <c r="F8" s="187"/>
      <c r="G8" s="187"/>
      <c r="H8" s="187"/>
      <c r="I8" s="185"/>
      <c r="J8" s="185"/>
      <c r="K8" s="185"/>
      <c r="L8" s="187"/>
      <c r="M8" s="188"/>
    </row>
    <row r="9" spans="1:13" ht="15" customHeight="1">
      <c r="A9" s="47"/>
      <c r="B9" s="184" t="s">
        <v>223</v>
      </c>
      <c r="C9" s="245" t="s">
        <v>109</v>
      </c>
      <c r="D9" s="177" t="s">
        <v>95</v>
      </c>
      <c r="E9" s="177" t="s">
        <v>95</v>
      </c>
      <c r="F9" s="177" t="s">
        <v>95</v>
      </c>
      <c r="G9" s="177" t="s">
        <v>95</v>
      </c>
      <c r="H9" s="177" t="s">
        <v>95</v>
      </c>
      <c r="I9" s="49" t="s">
        <v>95</v>
      </c>
      <c r="J9" s="48" t="s">
        <v>95</v>
      </c>
      <c r="K9" s="50" t="s">
        <v>95</v>
      </c>
      <c r="L9" s="177" t="s">
        <v>95</v>
      </c>
      <c r="M9" s="177" t="s">
        <v>95</v>
      </c>
    </row>
    <row r="10" spans="1:13" ht="15" customHeight="1">
      <c r="A10" s="47"/>
      <c r="B10" s="184" t="s">
        <v>142</v>
      </c>
      <c r="C10" s="245">
        <v>7.9535298615545784</v>
      </c>
      <c r="D10" s="246">
        <v>0.16421799144881158</v>
      </c>
      <c r="E10" s="177">
        <v>7.6250938786569549</v>
      </c>
      <c r="F10" s="177">
        <v>8.281965844452202</v>
      </c>
      <c r="G10" s="177">
        <v>7.460875887208144</v>
      </c>
      <c r="H10" s="177">
        <v>8.4461838359010137</v>
      </c>
      <c r="I10" s="49">
        <v>2.0647183616245821E-2</v>
      </c>
      <c r="J10" s="48">
        <v>4.1294367232491642E-2</v>
      </c>
      <c r="K10" s="50">
        <v>6.1941550848737467E-2</v>
      </c>
      <c r="L10" s="177">
        <v>7.5558533684768499</v>
      </c>
      <c r="M10" s="177">
        <v>8.351206354632307</v>
      </c>
    </row>
    <row r="11" spans="1:13" ht="15" customHeight="1">
      <c r="A11" s="47"/>
      <c r="B11" s="184" t="s">
        <v>224</v>
      </c>
      <c r="C11" s="175">
        <v>18.153958333333335</v>
      </c>
      <c r="D11" s="176">
        <v>3.1860303545775999</v>
      </c>
      <c r="E11" s="176">
        <v>11.781897624178136</v>
      </c>
      <c r="F11" s="176">
        <v>24.526019042488535</v>
      </c>
      <c r="G11" s="176">
        <v>8.5958672696005358</v>
      </c>
      <c r="H11" s="176">
        <v>27.712049397066135</v>
      </c>
      <c r="I11" s="49">
        <v>0.17550058758962667</v>
      </c>
      <c r="J11" s="48">
        <v>0.35100117517925333</v>
      </c>
      <c r="K11" s="50">
        <v>0.52650176276887994</v>
      </c>
      <c r="L11" s="176">
        <v>17.246260416666669</v>
      </c>
      <c r="M11" s="176">
        <v>19.061656250000002</v>
      </c>
    </row>
    <row r="12" spans="1:13" ht="15" customHeight="1">
      <c r="A12" s="47"/>
      <c r="B12" s="184" t="s">
        <v>143</v>
      </c>
      <c r="C12" s="249">
        <v>431.49749325884466</v>
      </c>
      <c r="D12" s="250">
        <v>16.900701280446452</v>
      </c>
      <c r="E12" s="250">
        <v>397.69609069795177</v>
      </c>
      <c r="F12" s="250">
        <v>465.29889581973754</v>
      </c>
      <c r="G12" s="250">
        <v>380.79538941750531</v>
      </c>
      <c r="H12" s="250">
        <v>482.19959710018401</v>
      </c>
      <c r="I12" s="49">
        <v>3.9167553796907319E-2</v>
      </c>
      <c r="J12" s="48">
        <v>7.8335107593814637E-2</v>
      </c>
      <c r="K12" s="50">
        <v>0.11750266139072196</v>
      </c>
      <c r="L12" s="250">
        <v>409.92261859590241</v>
      </c>
      <c r="M12" s="250">
        <v>453.07236792178691</v>
      </c>
    </row>
    <row r="13" spans="1:13" ht="15" customHeight="1">
      <c r="A13" s="47"/>
      <c r="B13" s="184" t="s">
        <v>144</v>
      </c>
      <c r="C13" s="245">
        <v>0.89093722222222238</v>
      </c>
      <c r="D13" s="177">
        <v>0.14471657568961505</v>
      </c>
      <c r="E13" s="177">
        <v>0.60150407084299229</v>
      </c>
      <c r="F13" s="177">
        <v>1.1803703736014524</v>
      </c>
      <c r="G13" s="177">
        <v>0.45678749515337724</v>
      </c>
      <c r="H13" s="177">
        <v>1.3250869492910675</v>
      </c>
      <c r="I13" s="49">
        <v>0.16243184377082751</v>
      </c>
      <c r="J13" s="48">
        <v>0.32486368754165501</v>
      </c>
      <c r="K13" s="50">
        <v>0.48729553131248249</v>
      </c>
      <c r="L13" s="177">
        <v>0.84639036111111121</v>
      </c>
      <c r="M13" s="177">
        <v>0.93548408333333355</v>
      </c>
    </row>
    <row r="14" spans="1:13" ht="15" customHeight="1">
      <c r="A14" s="47"/>
      <c r="B14" s="184" t="s">
        <v>225</v>
      </c>
      <c r="C14" s="245">
        <v>0.34212777777777781</v>
      </c>
      <c r="D14" s="177">
        <v>6.7129682459054346E-2</v>
      </c>
      <c r="E14" s="177">
        <v>0.20786841285966912</v>
      </c>
      <c r="F14" s="177">
        <v>0.4763871426958865</v>
      </c>
      <c r="G14" s="177">
        <v>0.14073873040061477</v>
      </c>
      <c r="H14" s="177">
        <v>0.54351682515494082</v>
      </c>
      <c r="I14" s="49">
        <v>0.19621231253153926</v>
      </c>
      <c r="J14" s="48">
        <v>0.39242462506307851</v>
      </c>
      <c r="K14" s="50">
        <v>0.58863693759461777</v>
      </c>
      <c r="L14" s="177">
        <v>0.32502138888888893</v>
      </c>
      <c r="M14" s="177">
        <v>0.35923416666666669</v>
      </c>
    </row>
    <row r="15" spans="1:13" s="46" customFormat="1" ht="15" customHeight="1">
      <c r="A15" s="47"/>
      <c r="B15" s="184" t="s">
        <v>145</v>
      </c>
      <c r="C15" s="245">
        <v>3.7961046393250362</v>
      </c>
      <c r="D15" s="246">
        <v>0.12060793796139531</v>
      </c>
      <c r="E15" s="177">
        <v>3.5548887634022455</v>
      </c>
      <c r="F15" s="177">
        <v>4.0373205152478269</v>
      </c>
      <c r="G15" s="177">
        <v>3.4342808254408501</v>
      </c>
      <c r="H15" s="177">
        <v>4.1579284532092222</v>
      </c>
      <c r="I15" s="49">
        <v>3.1771499845388858E-2</v>
      </c>
      <c r="J15" s="48">
        <v>6.3542999690777716E-2</v>
      </c>
      <c r="K15" s="50">
        <v>9.531449953616658E-2</v>
      </c>
      <c r="L15" s="177">
        <v>3.6062994073587844</v>
      </c>
      <c r="M15" s="177">
        <v>3.9859098712912879</v>
      </c>
    </row>
    <row r="16" spans="1:13" ht="15" customHeight="1">
      <c r="A16" s="47"/>
      <c r="B16" s="184" t="s">
        <v>146</v>
      </c>
      <c r="C16" s="249">
        <v>66.092430337780144</v>
      </c>
      <c r="D16" s="176">
        <v>5.4565054996592943</v>
      </c>
      <c r="E16" s="250">
        <v>55.179419338461557</v>
      </c>
      <c r="F16" s="250">
        <v>77.005441337098731</v>
      </c>
      <c r="G16" s="250">
        <v>49.722913838802256</v>
      </c>
      <c r="H16" s="250">
        <v>82.461946836758031</v>
      </c>
      <c r="I16" s="49">
        <v>8.2558705615342079E-2</v>
      </c>
      <c r="J16" s="48">
        <v>0.16511741123068416</v>
      </c>
      <c r="K16" s="50">
        <v>0.24767611684602625</v>
      </c>
      <c r="L16" s="250">
        <v>62.787808820891136</v>
      </c>
      <c r="M16" s="250">
        <v>69.397051854669144</v>
      </c>
    </row>
    <row r="17" spans="1:13" ht="15" customHeight="1">
      <c r="A17" s="47"/>
      <c r="B17" s="184" t="s">
        <v>172</v>
      </c>
      <c r="C17" s="249">
        <v>66.811113871263416</v>
      </c>
      <c r="D17" s="176">
        <v>3.3525362404822676</v>
      </c>
      <c r="E17" s="250">
        <v>60.106041390298884</v>
      </c>
      <c r="F17" s="250">
        <v>73.516186352227948</v>
      </c>
      <c r="G17" s="250">
        <v>56.753505149816611</v>
      </c>
      <c r="H17" s="250">
        <v>76.868722592710213</v>
      </c>
      <c r="I17" s="49">
        <v>5.0179319670409651E-2</v>
      </c>
      <c r="J17" s="48">
        <v>0.1003586393408193</v>
      </c>
      <c r="K17" s="50">
        <v>0.15053795901122896</v>
      </c>
      <c r="L17" s="250">
        <v>63.470558177700248</v>
      </c>
      <c r="M17" s="250">
        <v>70.151669564826591</v>
      </c>
    </row>
    <row r="18" spans="1:13" ht="15" customHeight="1">
      <c r="A18" s="47"/>
      <c r="B18" s="184" t="s">
        <v>147</v>
      </c>
      <c r="C18" s="249">
        <v>301.04798172904242</v>
      </c>
      <c r="D18" s="250">
        <v>23.104515576625793</v>
      </c>
      <c r="E18" s="250">
        <v>254.83895057579082</v>
      </c>
      <c r="F18" s="250">
        <v>347.25701288229402</v>
      </c>
      <c r="G18" s="250">
        <v>231.73443499916505</v>
      </c>
      <c r="H18" s="250">
        <v>370.36152845891979</v>
      </c>
      <c r="I18" s="49">
        <v>7.6746953903916101E-2</v>
      </c>
      <c r="J18" s="48">
        <v>0.1534939078078322</v>
      </c>
      <c r="K18" s="50">
        <v>0.23024086171174829</v>
      </c>
      <c r="L18" s="250">
        <v>285.99558264259031</v>
      </c>
      <c r="M18" s="250">
        <v>316.10038081549453</v>
      </c>
    </row>
    <row r="19" spans="1:13" ht="15" customHeight="1">
      <c r="A19" s="47"/>
      <c r="B19" s="184" t="s">
        <v>173</v>
      </c>
      <c r="C19" s="245">
        <v>3.117390142130287</v>
      </c>
      <c r="D19" s="177">
        <v>0.34320787672976399</v>
      </c>
      <c r="E19" s="177">
        <v>2.4309743886707591</v>
      </c>
      <c r="F19" s="177">
        <v>3.8038058955898149</v>
      </c>
      <c r="G19" s="177">
        <v>2.0877665119409947</v>
      </c>
      <c r="H19" s="177">
        <v>4.1470137723195792</v>
      </c>
      <c r="I19" s="49">
        <v>0.11009461795989092</v>
      </c>
      <c r="J19" s="48">
        <v>0.22018923591978184</v>
      </c>
      <c r="K19" s="50">
        <v>0.33028385387967274</v>
      </c>
      <c r="L19" s="177">
        <v>2.9615206350237724</v>
      </c>
      <c r="M19" s="177">
        <v>3.2732596492368016</v>
      </c>
    </row>
    <row r="20" spans="1:13" ht="15" customHeight="1">
      <c r="A20" s="47"/>
      <c r="B20" s="184" t="s">
        <v>226</v>
      </c>
      <c r="C20" s="249">
        <v>166.77520416666667</v>
      </c>
      <c r="D20" s="250">
        <v>7.0580218706520901</v>
      </c>
      <c r="E20" s="250">
        <v>152.6591604253625</v>
      </c>
      <c r="F20" s="250">
        <v>180.89124790797084</v>
      </c>
      <c r="G20" s="250">
        <v>145.60113855471039</v>
      </c>
      <c r="H20" s="250">
        <v>187.94926977862295</v>
      </c>
      <c r="I20" s="49">
        <v>4.2320571010056519E-2</v>
      </c>
      <c r="J20" s="48">
        <v>8.4641142020113039E-2</v>
      </c>
      <c r="K20" s="50">
        <v>0.12696171303016957</v>
      </c>
      <c r="L20" s="250">
        <v>158.43644395833334</v>
      </c>
      <c r="M20" s="250">
        <v>175.11396437499999</v>
      </c>
    </row>
    <row r="21" spans="1:13" ht="15" customHeight="1">
      <c r="A21" s="47"/>
      <c r="B21" s="184" t="s">
        <v>148</v>
      </c>
      <c r="C21" s="245">
        <v>2.1365644852845613</v>
      </c>
      <c r="D21" s="246">
        <v>0.1594006398774977</v>
      </c>
      <c r="E21" s="177">
        <v>1.8177632055295661</v>
      </c>
      <c r="F21" s="177">
        <v>2.4553657650395566</v>
      </c>
      <c r="G21" s="177">
        <v>1.6583625656520682</v>
      </c>
      <c r="H21" s="177">
        <v>2.6147664049170545</v>
      </c>
      <c r="I21" s="49">
        <v>7.4606051432268242E-2</v>
      </c>
      <c r="J21" s="48">
        <v>0.14921210286453648</v>
      </c>
      <c r="K21" s="50">
        <v>0.22381815429680474</v>
      </c>
      <c r="L21" s="177">
        <v>2.0297362610203331</v>
      </c>
      <c r="M21" s="177">
        <v>2.2433927095487896</v>
      </c>
    </row>
    <row r="22" spans="1:13" ht="15" customHeight="1">
      <c r="A22" s="47"/>
      <c r="B22" s="184" t="s">
        <v>227</v>
      </c>
      <c r="C22" s="245">
        <v>1.1688006462171543</v>
      </c>
      <c r="D22" s="246">
        <v>6.9676560599277571E-2</v>
      </c>
      <c r="E22" s="177">
        <v>1.029447525018599</v>
      </c>
      <c r="F22" s="177">
        <v>1.3081537674157095</v>
      </c>
      <c r="G22" s="177">
        <v>0.95977096441932153</v>
      </c>
      <c r="H22" s="177">
        <v>1.3778303280149871</v>
      </c>
      <c r="I22" s="49">
        <v>5.9613725253136275E-2</v>
      </c>
      <c r="J22" s="48">
        <v>0.11922745050627255</v>
      </c>
      <c r="K22" s="50">
        <v>0.17884117575940883</v>
      </c>
      <c r="L22" s="177">
        <v>1.1103606139062965</v>
      </c>
      <c r="M22" s="177">
        <v>1.2272406785280121</v>
      </c>
    </row>
    <row r="23" spans="1:13" ht="15" customHeight="1">
      <c r="A23" s="47"/>
      <c r="B23" s="184" t="s">
        <v>149</v>
      </c>
      <c r="C23" s="245">
        <v>1.0870223491695399</v>
      </c>
      <c r="D23" s="246">
        <v>7.1651393502890737E-2</v>
      </c>
      <c r="E23" s="177">
        <v>0.94371956216375841</v>
      </c>
      <c r="F23" s="177">
        <v>1.2303251361753214</v>
      </c>
      <c r="G23" s="177">
        <v>0.87206816866086767</v>
      </c>
      <c r="H23" s="177">
        <v>1.3019765296782122</v>
      </c>
      <c r="I23" s="49">
        <v>6.5915290111220576E-2</v>
      </c>
      <c r="J23" s="48">
        <v>0.13183058022244115</v>
      </c>
      <c r="K23" s="50">
        <v>0.19774587033366173</v>
      </c>
      <c r="L23" s="177">
        <v>1.0326712317110629</v>
      </c>
      <c r="M23" s="177">
        <v>1.1413734666280169</v>
      </c>
    </row>
    <row r="24" spans="1:13" ht="15" customHeight="1">
      <c r="A24" s="47"/>
      <c r="B24" s="184" t="s">
        <v>150</v>
      </c>
      <c r="C24" s="245">
        <v>4.4267339688706109</v>
      </c>
      <c r="D24" s="246">
        <v>0.10486568220761255</v>
      </c>
      <c r="E24" s="177">
        <v>4.2170026044553861</v>
      </c>
      <c r="F24" s="177">
        <v>4.6364653332858357</v>
      </c>
      <c r="G24" s="177">
        <v>4.1121369222477728</v>
      </c>
      <c r="H24" s="177">
        <v>4.7413310154934489</v>
      </c>
      <c r="I24" s="49">
        <v>2.3689176477520932E-2</v>
      </c>
      <c r="J24" s="48">
        <v>4.7378352955041864E-2</v>
      </c>
      <c r="K24" s="50">
        <v>7.1067529432562795E-2</v>
      </c>
      <c r="L24" s="177">
        <v>4.2053972704270803</v>
      </c>
      <c r="M24" s="177">
        <v>4.6480706673141414</v>
      </c>
    </row>
    <row r="25" spans="1:13" ht="15" customHeight="1">
      <c r="A25" s="47"/>
      <c r="B25" s="184" t="s">
        <v>151</v>
      </c>
      <c r="C25" s="175">
        <v>20.740531174471318</v>
      </c>
      <c r="D25" s="177">
        <v>1.2165935459692794</v>
      </c>
      <c r="E25" s="176">
        <v>18.307344082532758</v>
      </c>
      <c r="F25" s="176">
        <v>23.173718266409878</v>
      </c>
      <c r="G25" s="176">
        <v>17.09075053656348</v>
      </c>
      <c r="H25" s="176">
        <v>24.390311812379156</v>
      </c>
      <c r="I25" s="49">
        <v>5.8657781506904469E-2</v>
      </c>
      <c r="J25" s="48">
        <v>0.11731556301380894</v>
      </c>
      <c r="K25" s="50">
        <v>0.17597334452071339</v>
      </c>
      <c r="L25" s="176">
        <v>19.703504615747754</v>
      </c>
      <c r="M25" s="176">
        <v>21.777557733194882</v>
      </c>
    </row>
    <row r="26" spans="1:13" ht="15" customHeight="1">
      <c r="A26" s="47"/>
      <c r="B26" s="184" t="s">
        <v>152</v>
      </c>
      <c r="C26" s="245">
        <v>2.9549439393939392</v>
      </c>
      <c r="D26" s="246">
        <v>0.20295210054727664</v>
      </c>
      <c r="E26" s="177">
        <v>2.5490397382993857</v>
      </c>
      <c r="F26" s="177">
        <v>3.3608481404884927</v>
      </c>
      <c r="G26" s="177">
        <v>2.3460876377521092</v>
      </c>
      <c r="H26" s="177">
        <v>3.5638002410357692</v>
      </c>
      <c r="I26" s="49">
        <v>6.8682216891364181E-2</v>
      </c>
      <c r="J26" s="48">
        <v>0.13736443378272836</v>
      </c>
      <c r="K26" s="50">
        <v>0.20604665067409256</v>
      </c>
      <c r="L26" s="177">
        <v>2.8071967424242423</v>
      </c>
      <c r="M26" s="177">
        <v>3.102691136363636</v>
      </c>
    </row>
    <row r="27" spans="1:13" ht="15" customHeight="1">
      <c r="A27" s="47"/>
      <c r="B27" s="184" t="s">
        <v>228</v>
      </c>
      <c r="C27" s="245">
        <v>1.1316572980994706</v>
      </c>
      <c r="D27" s="177">
        <v>0.16719973453670464</v>
      </c>
      <c r="E27" s="177">
        <v>0.79725782902606124</v>
      </c>
      <c r="F27" s="177">
        <v>1.4660567671728799</v>
      </c>
      <c r="G27" s="177">
        <v>0.63005809448935668</v>
      </c>
      <c r="H27" s="177">
        <v>1.6332565017095844</v>
      </c>
      <c r="I27" s="49">
        <v>0.14774767486367424</v>
      </c>
      <c r="J27" s="48">
        <v>0.29549534972734848</v>
      </c>
      <c r="K27" s="50">
        <v>0.44324302459102272</v>
      </c>
      <c r="L27" s="177">
        <v>1.075074433194497</v>
      </c>
      <c r="M27" s="177">
        <v>1.1882401630044441</v>
      </c>
    </row>
    <row r="28" spans="1:13" ht="15" customHeight="1">
      <c r="A28" s="47"/>
      <c r="B28" s="184" t="s">
        <v>154</v>
      </c>
      <c r="C28" s="245">
        <v>0.40423742424242431</v>
      </c>
      <c r="D28" s="246">
        <v>3.9276378487814657E-2</v>
      </c>
      <c r="E28" s="177">
        <v>0.32568466726679501</v>
      </c>
      <c r="F28" s="177">
        <v>0.48279018121805362</v>
      </c>
      <c r="G28" s="177">
        <v>0.28640828877898034</v>
      </c>
      <c r="H28" s="177">
        <v>0.52206655970586824</v>
      </c>
      <c r="I28" s="49">
        <v>9.7161658303710915E-2</v>
      </c>
      <c r="J28" s="48">
        <v>0.19432331660742183</v>
      </c>
      <c r="K28" s="50">
        <v>0.29148497491113273</v>
      </c>
      <c r="L28" s="177">
        <v>0.38402555303030311</v>
      </c>
      <c r="M28" s="177">
        <v>0.42444929545454552</v>
      </c>
    </row>
    <row r="29" spans="1:13" ht="15" customHeight="1">
      <c r="A29" s="47"/>
      <c r="B29" s="184" t="s">
        <v>174</v>
      </c>
      <c r="C29" s="245" t="s">
        <v>220</v>
      </c>
      <c r="D29" s="177" t="s">
        <v>95</v>
      </c>
      <c r="E29" s="177" t="s">
        <v>95</v>
      </c>
      <c r="F29" s="177" t="s">
        <v>95</v>
      </c>
      <c r="G29" s="177" t="s">
        <v>95</v>
      </c>
      <c r="H29" s="177" t="s">
        <v>95</v>
      </c>
      <c r="I29" s="49" t="s">
        <v>95</v>
      </c>
      <c r="J29" s="48" t="s">
        <v>95</v>
      </c>
      <c r="K29" s="50" t="s">
        <v>95</v>
      </c>
      <c r="L29" s="177" t="s">
        <v>95</v>
      </c>
      <c r="M29" s="177" t="s">
        <v>95</v>
      </c>
    </row>
    <row r="30" spans="1:13" ht="15" customHeight="1">
      <c r="A30" s="47"/>
      <c r="B30" s="184" t="s">
        <v>155</v>
      </c>
      <c r="C30" s="245">
        <v>1.1602814885085988</v>
      </c>
      <c r="D30" s="246">
        <v>4.9133372953431217E-2</v>
      </c>
      <c r="E30" s="177">
        <v>1.0620147426017363</v>
      </c>
      <c r="F30" s="177">
        <v>1.2585482344154613</v>
      </c>
      <c r="G30" s="177">
        <v>1.0128813696483052</v>
      </c>
      <c r="H30" s="177">
        <v>1.3076816073688924</v>
      </c>
      <c r="I30" s="49">
        <v>4.2346080188339651E-2</v>
      </c>
      <c r="J30" s="48">
        <v>8.4692160376679301E-2</v>
      </c>
      <c r="K30" s="50">
        <v>0.12703824056501895</v>
      </c>
      <c r="L30" s="177">
        <v>1.102267414083169</v>
      </c>
      <c r="M30" s="177">
        <v>1.2182955629340286</v>
      </c>
    </row>
    <row r="31" spans="1:13" ht="15" customHeight="1">
      <c r="A31" s="47"/>
      <c r="B31" s="184" t="s">
        <v>156</v>
      </c>
      <c r="C31" s="175">
        <v>36.456788083333329</v>
      </c>
      <c r="D31" s="177">
        <v>2.9785544201921295</v>
      </c>
      <c r="E31" s="176">
        <v>30.499679242949071</v>
      </c>
      <c r="F31" s="176">
        <v>42.413896923717587</v>
      </c>
      <c r="G31" s="176">
        <v>27.521124822756938</v>
      </c>
      <c r="H31" s="176">
        <v>45.39245134390972</v>
      </c>
      <c r="I31" s="49">
        <v>8.1700955481424115E-2</v>
      </c>
      <c r="J31" s="48">
        <v>0.16340191096284823</v>
      </c>
      <c r="K31" s="50">
        <v>0.24510286644427234</v>
      </c>
      <c r="L31" s="176">
        <v>34.633948679166664</v>
      </c>
      <c r="M31" s="176">
        <v>38.279627487499994</v>
      </c>
    </row>
    <row r="32" spans="1:13" ht="15" customHeight="1">
      <c r="A32" s="47"/>
      <c r="B32" s="184" t="s">
        <v>175</v>
      </c>
      <c r="C32" s="249">
        <v>50.256692307692298</v>
      </c>
      <c r="D32" s="176">
        <v>2.9925074835826027</v>
      </c>
      <c r="E32" s="250">
        <v>44.271677340527091</v>
      </c>
      <c r="F32" s="250">
        <v>56.241707274857504</v>
      </c>
      <c r="G32" s="250">
        <v>41.279169856944492</v>
      </c>
      <c r="H32" s="250">
        <v>59.234214758440103</v>
      </c>
      <c r="I32" s="49">
        <v>5.954445758708575E-2</v>
      </c>
      <c r="J32" s="48">
        <v>0.1190889151741715</v>
      </c>
      <c r="K32" s="50">
        <v>0.17863337276125724</v>
      </c>
      <c r="L32" s="250">
        <v>47.743857692307685</v>
      </c>
      <c r="M32" s="250">
        <v>52.76952692307691</v>
      </c>
    </row>
    <row r="33" spans="1:13" ht="15" customHeight="1">
      <c r="A33" s="47"/>
      <c r="B33" s="184" t="s">
        <v>157</v>
      </c>
      <c r="C33" s="245">
        <v>0.16007453692676971</v>
      </c>
      <c r="D33" s="177">
        <v>2.4111792910997142E-2</v>
      </c>
      <c r="E33" s="177">
        <v>0.11185095110477541</v>
      </c>
      <c r="F33" s="177">
        <v>0.208298122748764</v>
      </c>
      <c r="G33" s="177">
        <v>8.7739158193778283E-2</v>
      </c>
      <c r="H33" s="177">
        <v>0.23240991565976113</v>
      </c>
      <c r="I33" s="49">
        <v>0.15062853451843947</v>
      </c>
      <c r="J33" s="48">
        <v>0.30125706903687893</v>
      </c>
      <c r="K33" s="50">
        <v>0.45188560355531837</v>
      </c>
      <c r="L33" s="177">
        <v>0.15207081008043122</v>
      </c>
      <c r="M33" s="177">
        <v>0.16807826377310819</v>
      </c>
    </row>
    <row r="34" spans="1:13" ht="15" customHeight="1">
      <c r="A34" s="47"/>
      <c r="B34" s="184" t="s">
        <v>158</v>
      </c>
      <c r="C34" s="245">
        <v>1.8694171338249672</v>
      </c>
      <c r="D34" s="246">
        <v>3.3459590415848346E-2</v>
      </c>
      <c r="E34" s="177">
        <v>1.8024979529932705</v>
      </c>
      <c r="F34" s="177">
        <v>1.9363363146566639</v>
      </c>
      <c r="G34" s="177">
        <v>1.7690383625774222</v>
      </c>
      <c r="H34" s="177">
        <v>1.9697959050725122</v>
      </c>
      <c r="I34" s="49">
        <v>1.7898407910377671E-2</v>
      </c>
      <c r="J34" s="48">
        <v>3.5796815820755341E-2</v>
      </c>
      <c r="K34" s="50">
        <v>5.3695223731133015E-2</v>
      </c>
      <c r="L34" s="177">
        <v>1.7759462771337189</v>
      </c>
      <c r="M34" s="177">
        <v>1.9628879905162155</v>
      </c>
    </row>
    <row r="35" spans="1:13" ht="15" customHeight="1">
      <c r="A35" s="47"/>
      <c r="B35" s="184" t="s">
        <v>159</v>
      </c>
      <c r="C35" s="253">
        <v>7.2650660105760045E-2</v>
      </c>
      <c r="D35" s="246">
        <v>2.596889576975145E-3</v>
      </c>
      <c r="E35" s="246">
        <v>6.7456880951809753E-2</v>
      </c>
      <c r="F35" s="246">
        <v>7.7844439259710338E-2</v>
      </c>
      <c r="G35" s="246">
        <v>6.4859991374834614E-2</v>
      </c>
      <c r="H35" s="246">
        <v>8.0441328836685477E-2</v>
      </c>
      <c r="I35" s="49">
        <v>3.5744886188160768E-2</v>
      </c>
      <c r="J35" s="48">
        <v>7.1489772376321536E-2</v>
      </c>
      <c r="K35" s="50">
        <v>0.1072346585644823</v>
      </c>
      <c r="L35" s="246">
        <v>6.9018127100472046E-2</v>
      </c>
      <c r="M35" s="246">
        <v>7.6283193111048045E-2</v>
      </c>
    </row>
    <row r="36" spans="1:13" ht="15" customHeight="1">
      <c r="A36" s="47"/>
      <c r="B36" s="184" t="s">
        <v>176</v>
      </c>
      <c r="C36" s="175">
        <v>15.200423611111113</v>
      </c>
      <c r="D36" s="176">
        <v>1.8252215164419259</v>
      </c>
      <c r="E36" s="176">
        <v>11.549980578227261</v>
      </c>
      <c r="F36" s="176">
        <v>18.850866643994966</v>
      </c>
      <c r="G36" s="176">
        <v>9.7247590617853348</v>
      </c>
      <c r="H36" s="176">
        <v>20.67608816043689</v>
      </c>
      <c r="I36" s="49">
        <v>0.12007701647918131</v>
      </c>
      <c r="J36" s="48">
        <v>0.24015403295836263</v>
      </c>
      <c r="K36" s="50">
        <v>0.36023104943754392</v>
      </c>
      <c r="L36" s="176">
        <v>14.440402430555556</v>
      </c>
      <c r="M36" s="176">
        <v>15.960444791666669</v>
      </c>
    </row>
    <row r="37" spans="1:13" ht="15" customHeight="1">
      <c r="A37" s="47"/>
      <c r="B37" s="184" t="s">
        <v>178</v>
      </c>
      <c r="C37" s="245">
        <v>7.0189507798436601</v>
      </c>
      <c r="D37" s="246">
        <v>0.59194228345769873</v>
      </c>
      <c r="E37" s="177">
        <v>5.8350662129282629</v>
      </c>
      <c r="F37" s="177">
        <v>8.2028353467590573</v>
      </c>
      <c r="G37" s="177">
        <v>5.2431239294705634</v>
      </c>
      <c r="H37" s="177">
        <v>8.7947776302167568</v>
      </c>
      <c r="I37" s="49">
        <v>8.4334867421720777E-2</v>
      </c>
      <c r="J37" s="48">
        <v>0.16866973484344155</v>
      </c>
      <c r="K37" s="50">
        <v>0.2530046022651623</v>
      </c>
      <c r="L37" s="177">
        <v>6.6680032408514771</v>
      </c>
      <c r="M37" s="177">
        <v>7.3698983188358431</v>
      </c>
    </row>
    <row r="38" spans="1:13" ht="15" customHeight="1">
      <c r="A38" s="47"/>
      <c r="B38" s="184" t="s">
        <v>160</v>
      </c>
      <c r="C38" s="175">
        <v>25.491175513288272</v>
      </c>
      <c r="D38" s="177">
        <v>2.0449778326391788</v>
      </c>
      <c r="E38" s="176">
        <v>21.401219848009916</v>
      </c>
      <c r="F38" s="176">
        <v>29.581131178566629</v>
      </c>
      <c r="G38" s="176">
        <v>19.356242015370736</v>
      </c>
      <c r="H38" s="176">
        <v>31.626109011205809</v>
      </c>
      <c r="I38" s="49">
        <v>8.0222970948246541E-2</v>
      </c>
      <c r="J38" s="48">
        <v>0.16044594189649308</v>
      </c>
      <c r="K38" s="50">
        <v>0.24066891284473962</v>
      </c>
      <c r="L38" s="176">
        <v>24.216616737623859</v>
      </c>
      <c r="M38" s="176">
        <v>26.765734288952686</v>
      </c>
    </row>
    <row r="39" spans="1:13" ht="15" customHeight="1">
      <c r="A39" s="47"/>
      <c r="B39" s="184" t="s">
        <v>179</v>
      </c>
      <c r="C39" s="249">
        <v>118.86688888888888</v>
      </c>
      <c r="D39" s="250">
        <v>11.855953485838729</v>
      </c>
      <c r="E39" s="250">
        <v>95.154981917211416</v>
      </c>
      <c r="F39" s="250">
        <v>142.57879586056634</v>
      </c>
      <c r="G39" s="250">
        <v>83.29902843137269</v>
      </c>
      <c r="H39" s="250">
        <v>154.43474934640506</v>
      </c>
      <c r="I39" s="49">
        <v>9.9741430070750065E-2</v>
      </c>
      <c r="J39" s="48">
        <v>0.19948286014150013</v>
      </c>
      <c r="K39" s="50">
        <v>0.29922429021225017</v>
      </c>
      <c r="L39" s="250">
        <v>112.92354444444443</v>
      </c>
      <c r="M39" s="250">
        <v>124.81023333333333</v>
      </c>
    </row>
    <row r="40" spans="1:13" ht="15" customHeight="1">
      <c r="A40" s="47"/>
      <c r="B40" s="184" t="s">
        <v>180</v>
      </c>
      <c r="C40" s="253">
        <v>5.5933175082495894E-2</v>
      </c>
      <c r="D40" s="246">
        <v>3.9216946455539739E-3</v>
      </c>
      <c r="E40" s="246">
        <v>4.8089785791387944E-2</v>
      </c>
      <c r="F40" s="246">
        <v>6.3776564373603836E-2</v>
      </c>
      <c r="G40" s="246">
        <v>4.4168091145833976E-2</v>
      </c>
      <c r="H40" s="246">
        <v>6.7698259019157811E-2</v>
      </c>
      <c r="I40" s="49">
        <v>7.0113928625898006E-2</v>
      </c>
      <c r="J40" s="48">
        <v>0.14022785725179601</v>
      </c>
      <c r="K40" s="50">
        <v>0.21034178587769403</v>
      </c>
      <c r="L40" s="246">
        <v>5.3136516328371096E-2</v>
      </c>
      <c r="M40" s="246">
        <v>5.8729833836620692E-2</v>
      </c>
    </row>
    <row r="41" spans="1:13" ht="15" customHeight="1">
      <c r="A41" s="47"/>
      <c r="B41" s="184" t="s">
        <v>181</v>
      </c>
      <c r="C41" s="249">
        <v>261.59196969696967</v>
      </c>
      <c r="D41" s="250">
        <v>15.336436575353448</v>
      </c>
      <c r="E41" s="250">
        <v>230.91909654626278</v>
      </c>
      <c r="F41" s="250">
        <v>292.26484284767656</v>
      </c>
      <c r="G41" s="250">
        <v>215.58265997090933</v>
      </c>
      <c r="H41" s="250">
        <v>307.60127942303001</v>
      </c>
      <c r="I41" s="49">
        <v>5.8627321752725454E-2</v>
      </c>
      <c r="J41" s="48">
        <v>0.11725464350545091</v>
      </c>
      <c r="K41" s="50">
        <v>0.17588196525817637</v>
      </c>
      <c r="L41" s="250">
        <v>248.5123712121212</v>
      </c>
      <c r="M41" s="250">
        <v>274.67156818181815</v>
      </c>
    </row>
    <row r="42" spans="1:13" ht="15" customHeight="1">
      <c r="A42" s="47"/>
      <c r="B42" s="184" t="s">
        <v>161</v>
      </c>
      <c r="C42" s="245">
        <v>7.1642287039648034</v>
      </c>
      <c r="D42" s="246">
        <v>0.42481401366525018</v>
      </c>
      <c r="E42" s="177">
        <v>6.3146006766343028</v>
      </c>
      <c r="F42" s="177">
        <v>8.013856731295304</v>
      </c>
      <c r="G42" s="177">
        <v>5.889786662969053</v>
      </c>
      <c r="H42" s="177">
        <v>8.4386707449605538</v>
      </c>
      <c r="I42" s="49">
        <v>5.9296545548601906E-2</v>
      </c>
      <c r="J42" s="48">
        <v>0.11859309109720381</v>
      </c>
      <c r="K42" s="50">
        <v>0.1778896366458057</v>
      </c>
      <c r="L42" s="177">
        <v>6.8060172687665634</v>
      </c>
      <c r="M42" s="177">
        <v>7.5224401391630433</v>
      </c>
    </row>
    <row r="43" spans="1:13" ht="15" customHeight="1">
      <c r="A43" s="47"/>
      <c r="B43" s="184" t="s">
        <v>162</v>
      </c>
      <c r="C43" s="249">
        <v>59.368461853156219</v>
      </c>
      <c r="D43" s="176">
        <v>3.1415864510002875</v>
      </c>
      <c r="E43" s="250">
        <v>53.085288951155647</v>
      </c>
      <c r="F43" s="250">
        <v>65.651634755156792</v>
      </c>
      <c r="G43" s="250">
        <v>49.943702500155354</v>
      </c>
      <c r="H43" s="250">
        <v>68.793221206157085</v>
      </c>
      <c r="I43" s="49">
        <v>5.2916756690964711E-2</v>
      </c>
      <c r="J43" s="48">
        <v>0.10583351338192942</v>
      </c>
      <c r="K43" s="50">
        <v>0.15875027007289413</v>
      </c>
      <c r="L43" s="250">
        <v>56.400038760498411</v>
      </c>
      <c r="M43" s="250">
        <v>62.336884945814028</v>
      </c>
    </row>
    <row r="44" spans="1:13" ht="15" customHeight="1">
      <c r="A44" s="47"/>
      <c r="B44" s="184" t="s">
        <v>229</v>
      </c>
      <c r="C44" s="253" t="s">
        <v>111</v>
      </c>
      <c r="D44" s="246" t="s">
        <v>95</v>
      </c>
      <c r="E44" s="246" t="s">
        <v>95</v>
      </c>
      <c r="F44" s="246" t="s">
        <v>95</v>
      </c>
      <c r="G44" s="246" t="s">
        <v>95</v>
      </c>
      <c r="H44" s="246" t="s">
        <v>95</v>
      </c>
      <c r="I44" s="49" t="s">
        <v>95</v>
      </c>
      <c r="J44" s="48" t="s">
        <v>95</v>
      </c>
      <c r="K44" s="50" t="s">
        <v>95</v>
      </c>
      <c r="L44" s="246" t="s">
        <v>95</v>
      </c>
      <c r="M44" s="246" t="s">
        <v>95</v>
      </c>
    </row>
    <row r="45" spans="1:13" ht="15" customHeight="1">
      <c r="A45" s="47"/>
      <c r="B45" s="184" t="s">
        <v>230</v>
      </c>
      <c r="C45" s="253">
        <v>0.10997253333333334</v>
      </c>
      <c r="D45" s="246">
        <v>5.0743109287353216E-3</v>
      </c>
      <c r="E45" s="246">
        <v>9.9823911475862698E-2</v>
      </c>
      <c r="F45" s="246">
        <v>0.12012115519080399</v>
      </c>
      <c r="G45" s="246">
        <v>9.4749600547127374E-2</v>
      </c>
      <c r="H45" s="246">
        <v>0.1251954661195393</v>
      </c>
      <c r="I45" s="49">
        <v>4.6141620775023713E-2</v>
      </c>
      <c r="J45" s="48">
        <v>9.2283241550047426E-2</v>
      </c>
      <c r="K45" s="50">
        <v>0.13842486232507115</v>
      </c>
      <c r="L45" s="246">
        <v>0.10447390666666667</v>
      </c>
      <c r="M45" s="246">
        <v>0.11547116000000002</v>
      </c>
    </row>
    <row r="46" spans="1:13" ht="15" customHeight="1">
      <c r="A46" s="47"/>
      <c r="B46" s="184" t="s">
        <v>231</v>
      </c>
      <c r="C46" s="245">
        <v>0.57285714285714284</v>
      </c>
      <c r="D46" s="177">
        <v>8.7199648379238687E-2</v>
      </c>
      <c r="E46" s="177">
        <v>0.39845784609866547</v>
      </c>
      <c r="F46" s="177">
        <v>0.74725643961562027</v>
      </c>
      <c r="G46" s="177">
        <v>0.31125819771942675</v>
      </c>
      <c r="H46" s="177">
        <v>0.83445608799485893</v>
      </c>
      <c r="I46" s="49">
        <v>0.15221883756974336</v>
      </c>
      <c r="J46" s="48">
        <v>0.30443767513948672</v>
      </c>
      <c r="K46" s="50">
        <v>0.45665651270923008</v>
      </c>
      <c r="L46" s="177">
        <v>0.54421428571428565</v>
      </c>
      <c r="M46" s="177">
        <v>0.60150000000000003</v>
      </c>
    </row>
    <row r="47" spans="1:13" ht="15" customHeight="1">
      <c r="A47" s="47"/>
      <c r="B47" s="184" t="s">
        <v>182</v>
      </c>
      <c r="C47" s="175">
        <v>14.967344953883611</v>
      </c>
      <c r="D47" s="177">
        <v>0.78717421717859393</v>
      </c>
      <c r="E47" s="176">
        <v>13.392996519526424</v>
      </c>
      <c r="F47" s="176">
        <v>16.541693388240798</v>
      </c>
      <c r="G47" s="176">
        <v>12.605822302347828</v>
      </c>
      <c r="H47" s="176">
        <v>17.328867605419394</v>
      </c>
      <c r="I47" s="49">
        <v>5.2592775779804826E-2</v>
      </c>
      <c r="J47" s="48">
        <v>0.10518555155960965</v>
      </c>
      <c r="K47" s="50">
        <v>0.15777832733941449</v>
      </c>
      <c r="L47" s="176">
        <v>14.218977706189431</v>
      </c>
      <c r="M47" s="176">
        <v>15.715712201577791</v>
      </c>
    </row>
    <row r="48" spans="1:13" s="46" customFormat="1" ht="15" customHeight="1">
      <c r="A48" s="47"/>
      <c r="B48" s="184" t="s">
        <v>163</v>
      </c>
      <c r="C48" s="245">
        <v>29.439760844583649</v>
      </c>
      <c r="D48" s="246">
        <v>1.0058373914302583</v>
      </c>
      <c r="E48" s="177">
        <v>27.428086061723132</v>
      </c>
      <c r="F48" s="177">
        <v>31.451435627444166</v>
      </c>
      <c r="G48" s="177">
        <v>26.422248670292873</v>
      </c>
      <c r="H48" s="177">
        <v>32.457273018874425</v>
      </c>
      <c r="I48" s="49">
        <v>3.4165949809857682E-2</v>
      </c>
      <c r="J48" s="48">
        <v>6.8331899619715364E-2</v>
      </c>
      <c r="K48" s="50">
        <v>0.10249784942957305</v>
      </c>
      <c r="L48" s="177">
        <v>27.967772802354467</v>
      </c>
      <c r="M48" s="177">
        <v>30.911748886812831</v>
      </c>
    </row>
    <row r="49" spans="1:13" ht="15" customHeight="1">
      <c r="A49" s="47"/>
      <c r="B49" s="184" t="s">
        <v>164</v>
      </c>
      <c r="C49" s="245">
        <v>3.956458816456581</v>
      </c>
      <c r="D49" s="246">
        <v>0.30207757795573337</v>
      </c>
      <c r="E49" s="177">
        <v>3.3523036605451142</v>
      </c>
      <c r="F49" s="177">
        <v>4.5606139723680474</v>
      </c>
      <c r="G49" s="177">
        <v>3.050226082589381</v>
      </c>
      <c r="H49" s="177">
        <v>4.8626915503237811</v>
      </c>
      <c r="I49" s="49">
        <v>7.6350492187424096E-2</v>
      </c>
      <c r="J49" s="48">
        <v>0.15270098437484819</v>
      </c>
      <c r="K49" s="50">
        <v>0.22905147656227229</v>
      </c>
      <c r="L49" s="177">
        <v>3.7586358756337521</v>
      </c>
      <c r="M49" s="177">
        <v>4.15428175727941</v>
      </c>
    </row>
    <row r="50" spans="1:13" ht="15" customHeight="1">
      <c r="A50" s="47"/>
      <c r="B50" s="184" t="s">
        <v>183</v>
      </c>
      <c r="C50" s="175">
        <v>17.079086363189443</v>
      </c>
      <c r="D50" s="176">
        <v>2.1201575569367801</v>
      </c>
      <c r="E50" s="176">
        <v>12.838771249315883</v>
      </c>
      <c r="F50" s="176">
        <v>21.319401477063003</v>
      </c>
      <c r="G50" s="176">
        <v>10.718613692379103</v>
      </c>
      <c r="H50" s="176">
        <v>23.439559033999785</v>
      </c>
      <c r="I50" s="49">
        <v>0.12413764482779102</v>
      </c>
      <c r="J50" s="48">
        <v>0.24827528965558204</v>
      </c>
      <c r="K50" s="50">
        <v>0.37241293448337309</v>
      </c>
      <c r="L50" s="176">
        <v>16.225132045029969</v>
      </c>
      <c r="M50" s="176">
        <v>17.933040681348917</v>
      </c>
    </row>
    <row r="51" spans="1:13" ht="15" customHeight="1">
      <c r="A51" s="47"/>
      <c r="B51" s="184" t="s">
        <v>165</v>
      </c>
      <c r="C51" s="249">
        <v>463.7973641572807</v>
      </c>
      <c r="D51" s="250">
        <v>22.191959385810129</v>
      </c>
      <c r="E51" s="250">
        <v>419.41344538566045</v>
      </c>
      <c r="F51" s="250">
        <v>508.18128292890094</v>
      </c>
      <c r="G51" s="250">
        <v>397.2214859998503</v>
      </c>
      <c r="H51" s="250">
        <v>530.37324231471109</v>
      </c>
      <c r="I51" s="49">
        <v>4.7848394796578667E-2</v>
      </c>
      <c r="J51" s="48">
        <v>9.5696789593157333E-2</v>
      </c>
      <c r="K51" s="50">
        <v>0.14354518438973601</v>
      </c>
      <c r="L51" s="250">
        <v>440.60749594941666</v>
      </c>
      <c r="M51" s="250">
        <v>486.98723236514473</v>
      </c>
    </row>
    <row r="52" spans="1:13" ht="15" customHeight="1">
      <c r="A52" s="47"/>
      <c r="B52" s="184" t="s">
        <v>184</v>
      </c>
      <c r="C52" s="245">
        <v>1.1540285137539421</v>
      </c>
      <c r="D52" s="177">
        <v>0.19424829178381681</v>
      </c>
      <c r="E52" s="177">
        <v>0.7655319301863085</v>
      </c>
      <c r="F52" s="177">
        <v>1.5425250973215756</v>
      </c>
      <c r="G52" s="177">
        <v>0.57128363840249174</v>
      </c>
      <c r="H52" s="177">
        <v>1.7367733891053925</v>
      </c>
      <c r="I52" s="49">
        <v>0.16832191706593633</v>
      </c>
      <c r="J52" s="48">
        <v>0.33664383413187265</v>
      </c>
      <c r="K52" s="50">
        <v>0.50496575119780895</v>
      </c>
      <c r="L52" s="177">
        <v>1.096327088066245</v>
      </c>
      <c r="M52" s="177">
        <v>1.2117299394416392</v>
      </c>
    </row>
    <row r="53" spans="1:13" ht="15" customHeight="1">
      <c r="A53" s="47"/>
      <c r="B53" s="184" t="s">
        <v>166</v>
      </c>
      <c r="C53" s="245">
        <v>0.38754333333333335</v>
      </c>
      <c r="D53" s="246">
        <v>2.0062841382910413E-2</v>
      </c>
      <c r="E53" s="177">
        <v>0.3474176505675125</v>
      </c>
      <c r="F53" s="177">
        <v>0.4276690160991542</v>
      </c>
      <c r="G53" s="177">
        <v>0.32735480918460214</v>
      </c>
      <c r="H53" s="177">
        <v>0.44773185748206457</v>
      </c>
      <c r="I53" s="49">
        <v>5.1769285283134993E-2</v>
      </c>
      <c r="J53" s="48">
        <v>0.10353857056626999</v>
      </c>
      <c r="K53" s="50">
        <v>0.15530785584940499</v>
      </c>
      <c r="L53" s="177">
        <v>0.36816616666666668</v>
      </c>
      <c r="M53" s="177">
        <v>0.40692050000000002</v>
      </c>
    </row>
    <row r="54" spans="1:13" ht="15" customHeight="1">
      <c r="A54" s="47"/>
      <c r="B54" s="184" t="s">
        <v>232</v>
      </c>
      <c r="C54" s="245" t="s">
        <v>221</v>
      </c>
      <c r="D54" s="177" t="s">
        <v>95</v>
      </c>
      <c r="E54" s="177" t="s">
        <v>95</v>
      </c>
      <c r="F54" s="177" t="s">
        <v>95</v>
      </c>
      <c r="G54" s="177" t="s">
        <v>95</v>
      </c>
      <c r="H54" s="177" t="s">
        <v>95</v>
      </c>
      <c r="I54" s="49" t="s">
        <v>95</v>
      </c>
      <c r="J54" s="48" t="s">
        <v>95</v>
      </c>
      <c r="K54" s="50" t="s">
        <v>95</v>
      </c>
      <c r="L54" s="177" t="s">
        <v>95</v>
      </c>
      <c r="M54" s="177" t="s">
        <v>95</v>
      </c>
    </row>
    <row r="55" spans="1:13" ht="15" customHeight="1">
      <c r="A55" s="47"/>
      <c r="B55" s="184" t="s">
        <v>167</v>
      </c>
      <c r="C55" s="245">
        <v>3.0775309795381203</v>
      </c>
      <c r="D55" s="246">
        <v>0.13659343760948703</v>
      </c>
      <c r="E55" s="177">
        <v>2.8043441043191462</v>
      </c>
      <c r="F55" s="177">
        <v>3.3507178547570944</v>
      </c>
      <c r="G55" s="177">
        <v>2.6677506667096593</v>
      </c>
      <c r="H55" s="177">
        <v>3.4873112923665812</v>
      </c>
      <c r="I55" s="49">
        <v>4.4384098330014908E-2</v>
      </c>
      <c r="J55" s="48">
        <v>8.8768196660029816E-2</v>
      </c>
      <c r="K55" s="50">
        <v>0.13315229499004472</v>
      </c>
      <c r="L55" s="177">
        <v>2.9236544305612142</v>
      </c>
      <c r="M55" s="177">
        <v>3.2314075285150263</v>
      </c>
    </row>
    <row r="56" spans="1:13" ht="15" customHeight="1">
      <c r="A56" s="47"/>
      <c r="B56" s="184" t="s">
        <v>168</v>
      </c>
      <c r="C56" s="253">
        <v>0.32508453588310471</v>
      </c>
      <c r="D56" s="246">
        <v>8.157267560312282E-3</v>
      </c>
      <c r="E56" s="246">
        <v>0.30877000076248012</v>
      </c>
      <c r="F56" s="246">
        <v>0.34139907100372929</v>
      </c>
      <c r="G56" s="246">
        <v>0.30061273320216786</v>
      </c>
      <c r="H56" s="246">
        <v>0.34955633856404156</v>
      </c>
      <c r="I56" s="49">
        <v>2.5092757913423195E-2</v>
      </c>
      <c r="J56" s="48">
        <v>5.018551582684639E-2</v>
      </c>
      <c r="K56" s="50">
        <v>7.5278273740269588E-2</v>
      </c>
      <c r="L56" s="246">
        <v>0.30883030908894948</v>
      </c>
      <c r="M56" s="246">
        <v>0.34133876267725993</v>
      </c>
    </row>
    <row r="57" spans="1:13" ht="15" customHeight="1">
      <c r="A57" s="47"/>
      <c r="B57" s="184" t="s">
        <v>185</v>
      </c>
      <c r="C57" s="245">
        <v>0.37966666666666665</v>
      </c>
      <c r="D57" s="246">
        <v>3.3986136456860681E-2</v>
      </c>
      <c r="E57" s="177">
        <v>0.31169439375294528</v>
      </c>
      <c r="F57" s="177">
        <v>0.44763893958038803</v>
      </c>
      <c r="G57" s="177">
        <v>0.27770825729608462</v>
      </c>
      <c r="H57" s="177">
        <v>0.48162507603724869</v>
      </c>
      <c r="I57" s="49">
        <v>8.9515723766972824E-2</v>
      </c>
      <c r="J57" s="48">
        <v>0.17903144753394565</v>
      </c>
      <c r="K57" s="50">
        <v>0.26854717130091849</v>
      </c>
      <c r="L57" s="177">
        <v>0.3606833333333333</v>
      </c>
      <c r="M57" s="177">
        <v>0.39865</v>
      </c>
    </row>
    <row r="58" spans="1:13" ht="15" customHeight="1">
      <c r="A58" s="47"/>
      <c r="B58" s="184" t="s">
        <v>169</v>
      </c>
      <c r="C58" s="245">
        <v>0.15562777777777781</v>
      </c>
      <c r="D58" s="246">
        <v>1.3695793268941551E-2</v>
      </c>
      <c r="E58" s="177">
        <v>0.12823619123989471</v>
      </c>
      <c r="F58" s="177">
        <v>0.1830193643156609</v>
      </c>
      <c r="G58" s="177">
        <v>0.11454039797095315</v>
      </c>
      <c r="H58" s="177">
        <v>0.19671515758460245</v>
      </c>
      <c r="I58" s="49">
        <v>8.8003526520168449E-2</v>
      </c>
      <c r="J58" s="48">
        <v>0.1760070530403369</v>
      </c>
      <c r="K58" s="50">
        <v>0.26401057956050533</v>
      </c>
      <c r="L58" s="177">
        <v>0.14784638888888893</v>
      </c>
      <c r="M58" s="177">
        <v>0.16340916666666669</v>
      </c>
    </row>
    <row r="59" spans="1:13" ht="15" customHeight="1">
      <c r="A59" s="47"/>
      <c r="B59" s="184" t="s">
        <v>140</v>
      </c>
      <c r="C59" s="245">
        <v>0.52729666666666675</v>
      </c>
      <c r="D59" s="177">
        <v>6.2017544132650967E-2</v>
      </c>
      <c r="E59" s="177">
        <v>0.40326157840136478</v>
      </c>
      <c r="F59" s="177">
        <v>0.65133175493196871</v>
      </c>
      <c r="G59" s="177">
        <v>0.34124403426871386</v>
      </c>
      <c r="H59" s="177">
        <v>0.71334929906461964</v>
      </c>
      <c r="I59" s="49">
        <v>0.11761414029923248</v>
      </c>
      <c r="J59" s="48">
        <v>0.23522828059846496</v>
      </c>
      <c r="K59" s="50">
        <v>0.35284242089769746</v>
      </c>
      <c r="L59" s="177">
        <v>0.50093183333333346</v>
      </c>
      <c r="M59" s="177">
        <v>0.55366150000000003</v>
      </c>
    </row>
    <row r="60" spans="1:13" ht="15" customHeight="1">
      <c r="A60" s="47"/>
      <c r="B60" s="184" t="s">
        <v>186</v>
      </c>
      <c r="C60" s="249">
        <v>114.52580714285713</v>
      </c>
      <c r="D60" s="250">
        <v>6.5685307118000411</v>
      </c>
      <c r="E60" s="250">
        <v>101.38874571925705</v>
      </c>
      <c r="F60" s="250">
        <v>127.66286856645722</v>
      </c>
      <c r="G60" s="250">
        <v>94.820215007457008</v>
      </c>
      <c r="H60" s="250">
        <v>134.23139927825724</v>
      </c>
      <c r="I60" s="49">
        <v>5.7354153405848443E-2</v>
      </c>
      <c r="J60" s="48">
        <v>0.11470830681169689</v>
      </c>
      <c r="K60" s="50">
        <v>0.17206246021754534</v>
      </c>
      <c r="L60" s="250">
        <v>108.79951678571427</v>
      </c>
      <c r="M60" s="250">
        <v>120.25209749999999</v>
      </c>
    </row>
    <row r="61" spans="1:13" ht="15" customHeight="1">
      <c r="A61" s="47"/>
      <c r="B61" s="184" t="s">
        <v>233</v>
      </c>
      <c r="C61" s="245">
        <v>0.93383333333333329</v>
      </c>
      <c r="D61" s="177">
        <v>0.20754861200646718</v>
      </c>
      <c r="E61" s="177">
        <v>0.51873610932039893</v>
      </c>
      <c r="F61" s="177">
        <v>1.3489305573462675</v>
      </c>
      <c r="G61" s="177">
        <v>0.31118749731393169</v>
      </c>
      <c r="H61" s="177">
        <v>1.5564791693527349</v>
      </c>
      <c r="I61" s="49">
        <v>0.2222544479812249</v>
      </c>
      <c r="J61" s="48">
        <v>0.4445088959624498</v>
      </c>
      <c r="K61" s="50">
        <v>0.66676334394367465</v>
      </c>
      <c r="L61" s="177">
        <v>0.88714166666666661</v>
      </c>
      <c r="M61" s="177">
        <v>0.98052499999999998</v>
      </c>
    </row>
    <row r="62" spans="1:13" ht="15" customHeight="1">
      <c r="A62" s="47"/>
      <c r="B62" s="184" t="s">
        <v>170</v>
      </c>
      <c r="C62" s="175">
        <v>10.971889813406079</v>
      </c>
      <c r="D62" s="176">
        <v>1.1556530076267852</v>
      </c>
      <c r="E62" s="176">
        <v>8.6605837981525085</v>
      </c>
      <c r="F62" s="176">
        <v>13.28319582865965</v>
      </c>
      <c r="G62" s="176">
        <v>7.5049307905257239</v>
      </c>
      <c r="H62" s="176">
        <v>14.438848836286436</v>
      </c>
      <c r="I62" s="49">
        <v>0.10532852838302684</v>
      </c>
      <c r="J62" s="48">
        <v>0.21065705676605367</v>
      </c>
      <c r="K62" s="50">
        <v>0.31598558514908048</v>
      </c>
      <c r="L62" s="176">
        <v>10.423295322735775</v>
      </c>
      <c r="M62" s="176">
        <v>11.520484304076383</v>
      </c>
    </row>
    <row r="63" spans="1:13" ht="15" customHeight="1">
      <c r="A63" s="47"/>
      <c r="B63" s="184" t="s">
        <v>171</v>
      </c>
      <c r="C63" s="245">
        <v>1.0292874665721143</v>
      </c>
      <c r="D63" s="246">
        <v>0.10030532894054611</v>
      </c>
      <c r="E63" s="177">
        <v>0.82867680869102212</v>
      </c>
      <c r="F63" s="177">
        <v>1.2298981244532066</v>
      </c>
      <c r="G63" s="177">
        <v>0.728371479750476</v>
      </c>
      <c r="H63" s="177">
        <v>1.3302034533937528</v>
      </c>
      <c r="I63" s="49">
        <v>9.7451229319441515E-2</v>
      </c>
      <c r="J63" s="48">
        <v>0.19490245863888303</v>
      </c>
      <c r="K63" s="50">
        <v>0.29235368795832456</v>
      </c>
      <c r="L63" s="177">
        <v>0.97782309324350858</v>
      </c>
      <c r="M63" s="177">
        <v>1.0807518399007201</v>
      </c>
    </row>
    <row r="64" spans="1:13" ht="15" customHeight="1">
      <c r="A64" s="47"/>
      <c r="B64" s="184" t="s">
        <v>187</v>
      </c>
      <c r="C64" s="249">
        <v>257.48514239927817</v>
      </c>
      <c r="D64" s="250">
        <v>17.746392934404053</v>
      </c>
      <c r="E64" s="250">
        <v>221.99235653047006</v>
      </c>
      <c r="F64" s="250">
        <v>292.97792826808626</v>
      </c>
      <c r="G64" s="250">
        <v>204.24596359606602</v>
      </c>
      <c r="H64" s="250">
        <v>310.72432120249033</v>
      </c>
      <c r="I64" s="49">
        <v>6.8922007573101046E-2</v>
      </c>
      <c r="J64" s="48">
        <v>0.13784401514620209</v>
      </c>
      <c r="K64" s="50">
        <v>0.20676602271930314</v>
      </c>
      <c r="L64" s="250">
        <v>244.61088527931426</v>
      </c>
      <c r="M64" s="250">
        <v>270.35939951924206</v>
      </c>
    </row>
    <row r="65" spans="1:13" ht="15" customHeight="1">
      <c r="A65" s="47"/>
      <c r="B65" s="184" t="s">
        <v>189</v>
      </c>
      <c r="C65" s="249">
        <v>95.483223382249136</v>
      </c>
      <c r="D65" s="176">
        <v>8.3244777303570494</v>
      </c>
      <c r="E65" s="250">
        <v>78.83426792153503</v>
      </c>
      <c r="F65" s="250">
        <v>112.13217884296324</v>
      </c>
      <c r="G65" s="250">
        <v>70.509790191177984</v>
      </c>
      <c r="H65" s="250">
        <v>120.45665657332029</v>
      </c>
      <c r="I65" s="49">
        <v>8.7182621569357452E-2</v>
      </c>
      <c r="J65" s="48">
        <v>0.1743652431387149</v>
      </c>
      <c r="K65" s="50">
        <v>0.26154786470807234</v>
      </c>
      <c r="L65" s="250">
        <v>90.709062213136676</v>
      </c>
      <c r="M65" s="250">
        <v>100.2573845513616</v>
      </c>
    </row>
    <row r="66" spans="1:13" ht="15" customHeight="1">
      <c r="A66" s="47"/>
      <c r="B66" s="38" t="s">
        <v>188</v>
      </c>
      <c r="C66" s="159"/>
      <c r="D66" s="186"/>
      <c r="E66" s="187"/>
      <c r="F66" s="187"/>
      <c r="G66" s="187"/>
      <c r="H66" s="187"/>
      <c r="I66" s="185"/>
      <c r="J66" s="185"/>
      <c r="K66" s="185"/>
      <c r="L66" s="187"/>
      <c r="M66" s="188"/>
    </row>
    <row r="67" spans="1:13" ht="15" customHeight="1">
      <c r="A67" s="47"/>
      <c r="B67" s="184" t="s">
        <v>223</v>
      </c>
      <c r="C67" s="253">
        <v>0.42151649636022465</v>
      </c>
      <c r="D67" s="246">
        <v>3.5554144110543667E-2</v>
      </c>
      <c r="E67" s="246">
        <v>0.35040820813913731</v>
      </c>
      <c r="F67" s="246">
        <v>0.49262478458131198</v>
      </c>
      <c r="G67" s="246">
        <v>0.31485406402859362</v>
      </c>
      <c r="H67" s="246">
        <v>0.52817892869185568</v>
      </c>
      <c r="I67" s="49">
        <v>8.4348167669716492E-2</v>
      </c>
      <c r="J67" s="48">
        <v>0.16869633533943298</v>
      </c>
      <c r="K67" s="50">
        <v>0.25304450300914949</v>
      </c>
      <c r="L67" s="246">
        <v>0.40044067154221341</v>
      </c>
      <c r="M67" s="246">
        <v>0.44259232117823588</v>
      </c>
    </row>
    <row r="68" spans="1:13" ht="15" customHeight="1">
      <c r="A68" s="47"/>
      <c r="B68" s="184" t="s">
        <v>142</v>
      </c>
      <c r="C68" s="245">
        <v>7.7108485255670063</v>
      </c>
      <c r="D68" s="246">
        <v>0.27402585508956723</v>
      </c>
      <c r="E68" s="177">
        <v>7.1627968153878721</v>
      </c>
      <c r="F68" s="177">
        <v>8.2589002357461414</v>
      </c>
      <c r="G68" s="177">
        <v>6.8887709602983049</v>
      </c>
      <c r="H68" s="177">
        <v>8.5329260908357085</v>
      </c>
      <c r="I68" s="49">
        <v>3.5537704337074517E-2</v>
      </c>
      <c r="J68" s="48">
        <v>7.1075408674149035E-2</v>
      </c>
      <c r="K68" s="50">
        <v>0.10661311301122356</v>
      </c>
      <c r="L68" s="177">
        <v>7.3253060992886558</v>
      </c>
      <c r="M68" s="177">
        <v>8.0963909518453558</v>
      </c>
    </row>
    <row r="69" spans="1:13" ht="15" customHeight="1">
      <c r="A69" s="47"/>
      <c r="B69" s="184" t="s">
        <v>224</v>
      </c>
      <c r="C69" s="175">
        <v>16.219165226721667</v>
      </c>
      <c r="D69" s="177">
        <v>0.62667096203205497</v>
      </c>
      <c r="E69" s="176">
        <v>14.965823302657558</v>
      </c>
      <c r="F69" s="176">
        <v>17.472507150785777</v>
      </c>
      <c r="G69" s="176">
        <v>14.339152340625503</v>
      </c>
      <c r="H69" s="176">
        <v>18.099178112817832</v>
      </c>
      <c r="I69" s="49">
        <v>3.863768284446549E-2</v>
      </c>
      <c r="J69" s="48">
        <v>7.727536568893098E-2</v>
      </c>
      <c r="K69" s="50">
        <v>0.11591304853339647</v>
      </c>
      <c r="L69" s="176">
        <v>15.408206965385585</v>
      </c>
      <c r="M69" s="176">
        <v>17.03012348805775</v>
      </c>
    </row>
    <row r="70" spans="1:13" ht="15" customHeight="1">
      <c r="A70" s="47"/>
      <c r="B70" s="184" t="s">
        <v>143</v>
      </c>
      <c r="C70" s="249">
        <v>418.97275859850231</v>
      </c>
      <c r="D70" s="250">
        <v>18.978677301275759</v>
      </c>
      <c r="E70" s="250">
        <v>381.01540399595081</v>
      </c>
      <c r="F70" s="250">
        <v>456.93011320105381</v>
      </c>
      <c r="G70" s="250">
        <v>362.03672669467505</v>
      </c>
      <c r="H70" s="250">
        <v>475.90879050232957</v>
      </c>
      <c r="I70" s="49">
        <v>4.5298117626456115E-2</v>
      </c>
      <c r="J70" s="48">
        <v>9.059623525291223E-2</v>
      </c>
      <c r="K70" s="50">
        <v>0.13589435287936835</v>
      </c>
      <c r="L70" s="250">
        <v>398.02412066857721</v>
      </c>
      <c r="M70" s="250">
        <v>439.92139652842741</v>
      </c>
    </row>
    <row r="71" spans="1:13" ht="15" customHeight="1">
      <c r="A71" s="47"/>
      <c r="B71" s="184" t="s">
        <v>144</v>
      </c>
      <c r="C71" s="245">
        <v>0.79179537057988381</v>
      </c>
      <c r="D71" s="246">
        <v>4.0249728555175453E-2</v>
      </c>
      <c r="E71" s="177">
        <v>0.71129591346953291</v>
      </c>
      <c r="F71" s="177">
        <v>0.8722948276902347</v>
      </c>
      <c r="G71" s="177">
        <v>0.67104618491435741</v>
      </c>
      <c r="H71" s="177">
        <v>0.9125445562454102</v>
      </c>
      <c r="I71" s="49">
        <v>5.0833498212673217E-2</v>
      </c>
      <c r="J71" s="48">
        <v>0.10166699642534643</v>
      </c>
      <c r="K71" s="50">
        <v>0.15250049463801965</v>
      </c>
      <c r="L71" s="177">
        <v>0.7522056020508896</v>
      </c>
      <c r="M71" s="177">
        <v>0.83138513910887801</v>
      </c>
    </row>
    <row r="72" spans="1:13" ht="15" customHeight="1">
      <c r="A72" s="47"/>
      <c r="B72" s="184" t="s">
        <v>225</v>
      </c>
      <c r="C72" s="245">
        <v>0.3106920727665789</v>
      </c>
      <c r="D72" s="246">
        <v>1.9380752484556535E-2</v>
      </c>
      <c r="E72" s="177">
        <v>0.27193056779746583</v>
      </c>
      <c r="F72" s="177">
        <v>0.34945357773569197</v>
      </c>
      <c r="G72" s="177">
        <v>0.25254981531290932</v>
      </c>
      <c r="H72" s="177">
        <v>0.36883433022024847</v>
      </c>
      <c r="I72" s="49">
        <v>6.2379295074957312E-2</v>
      </c>
      <c r="J72" s="48">
        <v>0.12475859014991462</v>
      </c>
      <c r="K72" s="50">
        <v>0.18713788522487193</v>
      </c>
      <c r="L72" s="177">
        <v>0.29515746912824997</v>
      </c>
      <c r="M72" s="177">
        <v>0.32622667640490782</v>
      </c>
    </row>
    <row r="73" spans="1:13" ht="15" customHeight="1">
      <c r="A73" s="47"/>
      <c r="B73" s="184" t="s">
        <v>145</v>
      </c>
      <c r="C73" s="245">
        <v>3.6394178651904991</v>
      </c>
      <c r="D73" s="246">
        <v>0.12119831579489473</v>
      </c>
      <c r="E73" s="177">
        <v>3.3970212336007095</v>
      </c>
      <c r="F73" s="177">
        <v>3.8818144967802888</v>
      </c>
      <c r="G73" s="177">
        <v>3.2758229178058151</v>
      </c>
      <c r="H73" s="177">
        <v>4.0030128125751832</v>
      </c>
      <c r="I73" s="49">
        <v>3.3301566427451391E-2</v>
      </c>
      <c r="J73" s="48">
        <v>6.6603132854902783E-2</v>
      </c>
      <c r="K73" s="50">
        <v>9.9904699282354181E-2</v>
      </c>
      <c r="L73" s="177">
        <v>3.4574469719309739</v>
      </c>
      <c r="M73" s="177">
        <v>3.8213887584500243</v>
      </c>
    </row>
    <row r="74" spans="1:13" ht="15" customHeight="1">
      <c r="A74" s="47"/>
      <c r="B74" s="184" t="s">
        <v>234</v>
      </c>
      <c r="C74" s="245">
        <v>0.54729229490315612</v>
      </c>
      <c r="D74" s="246">
        <v>4.1108886794786789E-2</v>
      </c>
      <c r="E74" s="177">
        <v>0.46507452131358251</v>
      </c>
      <c r="F74" s="177">
        <v>0.62951006849272972</v>
      </c>
      <c r="G74" s="177">
        <v>0.42396563451879576</v>
      </c>
      <c r="H74" s="177">
        <v>0.67061895528751647</v>
      </c>
      <c r="I74" s="49">
        <v>7.511322044477356E-2</v>
      </c>
      <c r="J74" s="48">
        <v>0.15022644088954712</v>
      </c>
      <c r="K74" s="50">
        <v>0.22533966133432068</v>
      </c>
      <c r="L74" s="177">
        <v>0.51992768015799828</v>
      </c>
      <c r="M74" s="177">
        <v>0.57465690964831395</v>
      </c>
    </row>
    <row r="75" spans="1:13" ht="15" customHeight="1">
      <c r="A75" s="47"/>
      <c r="B75" s="184" t="s">
        <v>146</v>
      </c>
      <c r="C75" s="249">
        <v>63.927602738095231</v>
      </c>
      <c r="D75" s="176">
        <v>2.9923410312540484</v>
      </c>
      <c r="E75" s="250">
        <v>57.942920675587132</v>
      </c>
      <c r="F75" s="250">
        <v>69.912284800603331</v>
      </c>
      <c r="G75" s="250">
        <v>54.950579644333089</v>
      </c>
      <c r="H75" s="250">
        <v>72.904625831857373</v>
      </c>
      <c r="I75" s="49">
        <v>4.6808278475783921E-2</v>
      </c>
      <c r="J75" s="48">
        <v>9.3616556951567842E-2</v>
      </c>
      <c r="K75" s="50">
        <v>0.14042483542735176</v>
      </c>
      <c r="L75" s="250">
        <v>60.731222601190467</v>
      </c>
      <c r="M75" s="250">
        <v>67.123982874999996</v>
      </c>
    </row>
    <row r="76" spans="1:13" ht="15" customHeight="1">
      <c r="A76" s="47"/>
      <c r="B76" s="184" t="s">
        <v>172</v>
      </c>
      <c r="C76" s="249">
        <v>65.950677629116285</v>
      </c>
      <c r="D76" s="176">
        <v>1.5761132273991443</v>
      </c>
      <c r="E76" s="250">
        <v>62.798451174317997</v>
      </c>
      <c r="F76" s="250">
        <v>69.102904083914581</v>
      </c>
      <c r="G76" s="250">
        <v>61.222337946918856</v>
      </c>
      <c r="H76" s="250">
        <v>70.679017311313714</v>
      </c>
      <c r="I76" s="49">
        <v>2.3898362898750757E-2</v>
      </c>
      <c r="J76" s="48">
        <v>4.7796725797501514E-2</v>
      </c>
      <c r="K76" s="50">
        <v>7.1695088696252268E-2</v>
      </c>
      <c r="L76" s="250">
        <v>62.653143747660472</v>
      </c>
      <c r="M76" s="250">
        <v>69.248211510572105</v>
      </c>
    </row>
    <row r="77" spans="1:13" ht="15" customHeight="1">
      <c r="A77" s="47"/>
      <c r="B77" s="184" t="s">
        <v>147</v>
      </c>
      <c r="C77" s="249">
        <v>209.09975642389696</v>
      </c>
      <c r="D77" s="250">
        <v>41.973464547213375</v>
      </c>
      <c r="E77" s="250">
        <v>125.15282732947021</v>
      </c>
      <c r="F77" s="250">
        <v>293.04668551832373</v>
      </c>
      <c r="G77" s="250">
        <v>83.179362782256845</v>
      </c>
      <c r="H77" s="250">
        <v>335.02015006553711</v>
      </c>
      <c r="I77" s="49">
        <v>0.20073416279894069</v>
      </c>
      <c r="J77" s="48">
        <v>0.40146832559788137</v>
      </c>
      <c r="K77" s="50">
        <v>0.602202488396822</v>
      </c>
      <c r="L77" s="250">
        <v>198.64476860270213</v>
      </c>
      <c r="M77" s="250">
        <v>219.5547442450918</v>
      </c>
    </row>
    <row r="78" spans="1:13" ht="15" customHeight="1">
      <c r="A78" s="47"/>
      <c r="B78" s="184" t="s">
        <v>173</v>
      </c>
      <c r="C78" s="245">
        <v>2.9740648509493823</v>
      </c>
      <c r="D78" s="246">
        <v>0.12983363485775076</v>
      </c>
      <c r="E78" s="177">
        <v>2.714397581233881</v>
      </c>
      <c r="F78" s="177">
        <v>3.2337321206648837</v>
      </c>
      <c r="G78" s="177">
        <v>2.5845639463761301</v>
      </c>
      <c r="H78" s="177">
        <v>3.3635657555226346</v>
      </c>
      <c r="I78" s="49">
        <v>4.3655280353521952E-2</v>
      </c>
      <c r="J78" s="48">
        <v>8.7310560707043905E-2</v>
      </c>
      <c r="K78" s="50">
        <v>0.13096584106056586</v>
      </c>
      <c r="L78" s="177">
        <v>2.8253616084019133</v>
      </c>
      <c r="M78" s="177">
        <v>3.1227680934968514</v>
      </c>
    </row>
    <row r="79" spans="1:13" ht="15" customHeight="1">
      <c r="A79" s="47"/>
      <c r="B79" s="184" t="s">
        <v>226</v>
      </c>
      <c r="C79" s="249">
        <v>165.03883498757295</v>
      </c>
      <c r="D79" s="250">
        <v>5.0851549431318865</v>
      </c>
      <c r="E79" s="250">
        <v>154.86852510130919</v>
      </c>
      <c r="F79" s="250">
        <v>175.20914487383672</v>
      </c>
      <c r="G79" s="250">
        <v>149.78337015817729</v>
      </c>
      <c r="H79" s="250">
        <v>180.29429981696862</v>
      </c>
      <c r="I79" s="49">
        <v>3.0811868876284707E-2</v>
      </c>
      <c r="J79" s="48">
        <v>6.1623737752569414E-2</v>
      </c>
      <c r="K79" s="50">
        <v>9.2435606628854125E-2</v>
      </c>
      <c r="L79" s="250">
        <v>156.7868932381943</v>
      </c>
      <c r="M79" s="250">
        <v>173.29077673695161</v>
      </c>
    </row>
    <row r="80" spans="1:13" ht="15" customHeight="1">
      <c r="A80" s="47"/>
      <c r="B80" s="184" t="s">
        <v>148</v>
      </c>
      <c r="C80" s="245">
        <v>2.0837897868813933</v>
      </c>
      <c r="D80" s="246">
        <v>0.1416618185685429</v>
      </c>
      <c r="E80" s="177">
        <v>1.8004661497443075</v>
      </c>
      <c r="F80" s="177">
        <v>2.3671134240184792</v>
      </c>
      <c r="G80" s="177">
        <v>1.6588043311757645</v>
      </c>
      <c r="H80" s="177">
        <v>2.508775242587022</v>
      </c>
      <c r="I80" s="49">
        <v>6.7982778042383271E-2</v>
      </c>
      <c r="J80" s="48">
        <v>0.13596555608476654</v>
      </c>
      <c r="K80" s="50">
        <v>0.2039483341271498</v>
      </c>
      <c r="L80" s="177">
        <v>1.9796002975373237</v>
      </c>
      <c r="M80" s="177">
        <v>2.1879792762254628</v>
      </c>
    </row>
    <row r="81" spans="1:13" ht="15" customHeight="1">
      <c r="A81" s="47"/>
      <c r="B81" s="184" t="s">
        <v>227</v>
      </c>
      <c r="C81" s="245">
        <v>1.0908708622244723</v>
      </c>
      <c r="D81" s="246">
        <v>7.1976238500500389E-2</v>
      </c>
      <c r="E81" s="177">
        <v>0.94691838522347149</v>
      </c>
      <c r="F81" s="177">
        <v>1.234823339225473</v>
      </c>
      <c r="G81" s="177">
        <v>0.8749421467229711</v>
      </c>
      <c r="H81" s="177">
        <v>1.3067995777259735</v>
      </c>
      <c r="I81" s="49">
        <v>6.5980530778618957E-2</v>
      </c>
      <c r="J81" s="48">
        <v>0.13196106155723791</v>
      </c>
      <c r="K81" s="50">
        <v>0.19794159233585687</v>
      </c>
      <c r="L81" s="177">
        <v>1.0363273191132487</v>
      </c>
      <c r="M81" s="177">
        <v>1.1454144053356958</v>
      </c>
    </row>
    <row r="82" spans="1:13" ht="15" customHeight="1">
      <c r="A82" s="47"/>
      <c r="B82" s="184" t="s">
        <v>149</v>
      </c>
      <c r="C82" s="245">
        <v>1.0482424973701099</v>
      </c>
      <c r="D82" s="246">
        <v>5.448251496844031E-2</v>
      </c>
      <c r="E82" s="177">
        <v>0.93927746743322926</v>
      </c>
      <c r="F82" s="177">
        <v>1.1572075273069906</v>
      </c>
      <c r="G82" s="177">
        <v>0.8847949524647889</v>
      </c>
      <c r="H82" s="177">
        <v>1.2116900422754309</v>
      </c>
      <c r="I82" s="49">
        <v>5.197510605144242E-2</v>
      </c>
      <c r="J82" s="48">
        <v>0.10395021210288484</v>
      </c>
      <c r="K82" s="50">
        <v>0.15592531815432725</v>
      </c>
      <c r="L82" s="177">
        <v>0.99583037250160444</v>
      </c>
      <c r="M82" s="177">
        <v>1.1006546222386153</v>
      </c>
    </row>
    <row r="83" spans="1:13" ht="15" customHeight="1">
      <c r="A83" s="47"/>
      <c r="B83" s="184" t="s">
        <v>150</v>
      </c>
      <c r="C83" s="245">
        <v>4.3232059755352363</v>
      </c>
      <c r="D83" s="246">
        <v>0.10700308570753347</v>
      </c>
      <c r="E83" s="177">
        <v>4.1091998041201698</v>
      </c>
      <c r="F83" s="177">
        <v>4.5372121469503028</v>
      </c>
      <c r="G83" s="177">
        <v>4.0021967184126357</v>
      </c>
      <c r="H83" s="177">
        <v>4.644215232657837</v>
      </c>
      <c r="I83" s="49">
        <v>2.4750864592864075E-2</v>
      </c>
      <c r="J83" s="48">
        <v>4.9501729185728149E-2</v>
      </c>
      <c r="K83" s="50">
        <v>7.4252593778592224E-2</v>
      </c>
      <c r="L83" s="177">
        <v>4.1070456767584744</v>
      </c>
      <c r="M83" s="177">
        <v>4.5393662743119982</v>
      </c>
    </row>
    <row r="84" spans="1:13" ht="15" customHeight="1">
      <c r="A84" s="47"/>
      <c r="B84" s="184" t="s">
        <v>151</v>
      </c>
      <c r="C84" s="175">
        <v>19.49185691817803</v>
      </c>
      <c r="D84" s="177">
        <v>0.853205818054251</v>
      </c>
      <c r="E84" s="176">
        <v>17.785445282069528</v>
      </c>
      <c r="F84" s="176">
        <v>21.198268554286532</v>
      </c>
      <c r="G84" s="176">
        <v>16.932239464015275</v>
      </c>
      <c r="H84" s="176">
        <v>22.051474372340785</v>
      </c>
      <c r="I84" s="49">
        <v>4.3772423614425085E-2</v>
      </c>
      <c r="J84" s="48">
        <v>8.754484722885017E-2</v>
      </c>
      <c r="K84" s="50">
        <v>0.13131727084327527</v>
      </c>
      <c r="L84" s="176">
        <v>18.517264072269128</v>
      </c>
      <c r="M84" s="176">
        <v>20.466449764086931</v>
      </c>
    </row>
    <row r="85" spans="1:13" ht="15" customHeight="1">
      <c r="A85" s="47"/>
      <c r="B85" s="184" t="s">
        <v>152</v>
      </c>
      <c r="C85" s="245">
        <v>2.8741691868368187</v>
      </c>
      <c r="D85" s="246">
        <v>0.2767312003765045</v>
      </c>
      <c r="E85" s="177">
        <v>2.3207067860838095</v>
      </c>
      <c r="F85" s="177">
        <v>3.4276315875898278</v>
      </c>
      <c r="G85" s="177">
        <v>2.0439755857073054</v>
      </c>
      <c r="H85" s="177">
        <v>3.7043627879663319</v>
      </c>
      <c r="I85" s="49">
        <v>9.6282154037376763E-2</v>
      </c>
      <c r="J85" s="48">
        <v>0.19256430807475353</v>
      </c>
      <c r="K85" s="50">
        <v>0.28884646211213028</v>
      </c>
      <c r="L85" s="177">
        <v>2.7304607274949779</v>
      </c>
      <c r="M85" s="177">
        <v>3.0178776461786594</v>
      </c>
    </row>
    <row r="86" spans="1:13" ht="15" customHeight="1">
      <c r="A86" s="47"/>
      <c r="B86" s="184" t="s">
        <v>153</v>
      </c>
      <c r="C86" s="245">
        <v>1.5399415543188206</v>
      </c>
      <c r="D86" s="246">
        <v>8.159841577216341E-2</v>
      </c>
      <c r="E86" s="177">
        <v>1.3767447227744938</v>
      </c>
      <c r="F86" s="177">
        <v>1.7031383858631475</v>
      </c>
      <c r="G86" s="177">
        <v>1.2951463070023304</v>
      </c>
      <c r="H86" s="177">
        <v>1.7847368016353109</v>
      </c>
      <c r="I86" s="49">
        <v>5.2987995254311936E-2</v>
      </c>
      <c r="J86" s="48">
        <v>0.10597599050862387</v>
      </c>
      <c r="K86" s="50">
        <v>0.1589639857629358</v>
      </c>
      <c r="L86" s="177">
        <v>1.4629444766028796</v>
      </c>
      <c r="M86" s="177">
        <v>1.6169386320347616</v>
      </c>
    </row>
    <row r="87" spans="1:13" ht="15" customHeight="1">
      <c r="A87" s="47"/>
      <c r="B87" s="184" t="s">
        <v>154</v>
      </c>
      <c r="C87" s="245">
        <v>0.38635671154716406</v>
      </c>
      <c r="D87" s="246">
        <v>2.2099846459617611E-2</v>
      </c>
      <c r="E87" s="177">
        <v>0.34215701862792886</v>
      </c>
      <c r="F87" s="177">
        <v>0.43055640446639926</v>
      </c>
      <c r="G87" s="177">
        <v>0.3200571721683112</v>
      </c>
      <c r="H87" s="177">
        <v>0.45265625092601691</v>
      </c>
      <c r="I87" s="49">
        <v>5.7200627811327141E-2</v>
      </c>
      <c r="J87" s="48">
        <v>0.11440125562265428</v>
      </c>
      <c r="K87" s="50">
        <v>0.17160188343398142</v>
      </c>
      <c r="L87" s="177">
        <v>0.36703887596980583</v>
      </c>
      <c r="M87" s="177">
        <v>0.40567454712452228</v>
      </c>
    </row>
    <row r="88" spans="1:13" s="46" customFormat="1" ht="15" customHeight="1">
      <c r="A88" s="47"/>
      <c r="B88" s="184" t="s">
        <v>174</v>
      </c>
      <c r="C88" s="253">
        <v>6.1009150564985661E-2</v>
      </c>
      <c r="D88" s="246">
        <v>5.030798709809714E-3</v>
      </c>
      <c r="E88" s="246">
        <v>5.0947553145366233E-2</v>
      </c>
      <c r="F88" s="246">
        <v>7.1070747984605082E-2</v>
      </c>
      <c r="G88" s="246">
        <v>4.5916754435556519E-2</v>
      </c>
      <c r="H88" s="246">
        <v>7.6101546694414796E-2</v>
      </c>
      <c r="I88" s="49">
        <v>8.2459740272092685E-2</v>
      </c>
      <c r="J88" s="48">
        <v>0.16491948054418537</v>
      </c>
      <c r="K88" s="50">
        <v>0.24737922081627806</v>
      </c>
      <c r="L88" s="246">
        <v>5.7958693036736376E-2</v>
      </c>
      <c r="M88" s="246">
        <v>6.4059608093234938E-2</v>
      </c>
    </row>
    <row r="89" spans="1:13" ht="15" customHeight="1">
      <c r="A89" s="47"/>
      <c r="B89" s="184" t="s">
        <v>155</v>
      </c>
      <c r="C89" s="245">
        <v>1.129194875613017</v>
      </c>
      <c r="D89" s="246">
        <v>2.1706029447722753E-2</v>
      </c>
      <c r="E89" s="177">
        <v>1.0857828167175716</v>
      </c>
      <c r="F89" s="177">
        <v>1.1726069345084624</v>
      </c>
      <c r="G89" s="177">
        <v>1.0640767872698487</v>
      </c>
      <c r="H89" s="177">
        <v>1.1943129639561854</v>
      </c>
      <c r="I89" s="49">
        <v>1.9222571689354321E-2</v>
      </c>
      <c r="J89" s="48">
        <v>3.8445143378708642E-2</v>
      </c>
      <c r="K89" s="50">
        <v>5.7667715068062966E-2</v>
      </c>
      <c r="L89" s="177">
        <v>1.0727351318323661</v>
      </c>
      <c r="M89" s="177">
        <v>1.1856546193936679</v>
      </c>
    </row>
    <row r="90" spans="1:13" s="46" customFormat="1" ht="15" customHeight="1">
      <c r="A90" s="47"/>
      <c r="B90" s="184" t="s">
        <v>156</v>
      </c>
      <c r="C90" s="175">
        <v>32.826724222222225</v>
      </c>
      <c r="D90" s="177">
        <v>1.9168707281441129</v>
      </c>
      <c r="E90" s="176">
        <v>28.992982765933998</v>
      </c>
      <c r="F90" s="176">
        <v>36.660465678510448</v>
      </c>
      <c r="G90" s="176">
        <v>27.076112037789887</v>
      </c>
      <c r="H90" s="176">
        <v>38.577336406654567</v>
      </c>
      <c r="I90" s="49">
        <v>5.8393603795729242E-2</v>
      </c>
      <c r="J90" s="48">
        <v>0.11678720759145848</v>
      </c>
      <c r="K90" s="50">
        <v>0.17518081138718772</v>
      </c>
      <c r="L90" s="176">
        <v>31.185388011111115</v>
      </c>
      <c r="M90" s="176">
        <v>34.468060433333335</v>
      </c>
    </row>
    <row r="91" spans="1:13" s="46" customFormat="1" ht="15" customHeight="1">
      <c r="A91" s="47"/>
      <c r="B91" s="184" t="s">
        <v>175</v>
      </c>
      <c r="C91" s="175">
        <v>49.757271356268205</v>
      </c>
      <c r="D91" s="177">
        <v>2.7322754128375104</v>
      </c>
      <c r="E91" s="176">
        <v>44.292720530593186</v>
      </c>
      <c r="F91" s="176">
        <v>55.221822181943224</v>
      </c>
      <c r="G91" s="176">
        <v>41.560445117755677</v>
      </c>
      <c r="H91" s="176">
        <v>57.954097594780734</v>
      </c>
      <c r="I91" s="49">
        <v>5.4912082965202835E-2</v>
      </c>
      <c r="J91" s="48">
        <v>0.10982416593040567</v>
      </c>
      <c r="K91" s="50">
        <v>0.16473624889560851</v>
      </c>
      <c r="L91" s="176">
        <v>47.269407788454792</v>
      </c>
      <c r="M91" s="176">
        <v>52.245134924081619</v>
      </c>
    </row>
    <row r="92" spans="1:13" ht="15" customHeight="1">
      <c r="A92" s="47"/>
      <c r="B92" s="184" t="s">
        <v>157</v>
      </c>
      <c r="C92" s="245">
        <v>0.14510660975620912</v>
      </c>
      <c r="D92" s="246">
        <v>1.05758276988234E-2</v>
      </c>
      <c r="E92" s="177">
        <v>0.12395495435856232</v>
      </c>
      <c r="F92" s="177">
        <v>0.16625826515385592</v>
      </c>
      <c r="G92" s="177">
        <v>0.11337912665973893</v>
      </c>
      <c r="H92" s="177">
        <v>0.17683409285267931</v>
      </c>
      <c r="I92" s="49">
        <v>7.2883156160781712E-2</v>
      </c>
      <c r="J92" s="48">
        <v>0.14576631232156342</v>
      </c>
      <c r="K92" s="50">
        <v>0.21864946848234512</v>
      </c>
      <c r="L92" s="177">
        <v>0.13785127926839866</v>
      </c>
      <c r="M92" s="177">
        <v>0.15236194024401958</v>
      </c>
    </row>
    <row r="93" spans="1:13" ht="15" customHeight="1">
      <c r="A93" s="47"/>
      <c r="B93" s="184" t="s">
        <v>158</v>
      </c>
      <c r="C93" s="245">
        <v>1.8088304397087991</v>
      </c>
      <c r="D93" s="246">
        <v>4.1788249389785787E-2</v>
      </c>
      <c r="E93" s="177">
        <v>1.7252539409292276</v>
      </c>
      <c r="F93" s="177">
        <v>1.8924069384883706</v>
      </c>
      <c r="G93" s="177">
        <v>1.6834656915394417</v>
      </c>
      <c r="H93" s="177">
        <v>1.9341951878781565</v>
      </c>
      <c r="I93" s="49">
        <v>2.3102358558557436E-2</v>
      </c>
      <c r="J93" s="48">
        <v>4.6204717117114873E-2</v>
      </c>
      <c r="K93" s="50">
        <v>6.9307075675672306E-2</v>
      </c>
      <c r="L93" s="177">
        <v>1.7183889177233591</v>
      </c>
      <c r="M93" s="177">
        <v>1.8992719616942391</v>
      </c>
    </row>
    <row r="94" spans="1:13" ht="15" customHeight="1">
      <c r="A94" s="47"/>
      <c r="B94" s="184" t="s">
        <v>159</v>
      </c>
      <c r="C94" s="253">
        <v>7.0470815236812853E-2</v>
      </c>
      <c r="D94" s="246">
        <v>1.6419240223988696E-3</v>
      </c>
      <c r="E94" s="246">
        <v>6.7186967192015112E-2</v>
      </c>
      <c r="F94" s="246">
        <v>7.3754663281610594E-2</v>
      </c>
      <c r="G94" s="246">
        <v>6.5545043169616249E-2</v>
      </c>
      <c r="H94" s="246">
        <v>7.5396587304009458E-2</v>
      </c>
      <c r="I94" s="49">
        <v>2.3299347636057347E-2</v>
      </c>
      <c r="J94" s="48">
        <v>4.6598695272114694E-2</v>
      </c>
      <c r="K94" s="50">
        <v>6.9898042908172045E-2</v>
      </c>
      <c r="L94" s="246">
        <v>6.6947274474972215E-2</v>
      </c>
      <c r="M94" s="246">
        <v>7.3994355998653491E-2</v>
      </c>
    </row>
    <row r="95" spans="1:13" ht="15" customHeight="1">
      <c r="A95" s="47"/>
      <c r="B95" s="184" t="s">
        <v>176</v>
      </c>
      <c r="C95" s="175">
        <v>14.355466354426895</v>
      </c>
      <c r="D95" s="177">
        <v>0.63965304086545494</v>
      </c>
      <c r="E95" s="176">
        <v>13.076160272695985</v>
      </c>
      <c r="F95" s="176">
        <v>15.634772436157805</v>
      </c>
      <c r="G95" s="176">
        <v>12.436507231830531</v>
      </c>
      <c r="H95" s="176">
        <v>16.274425477023261</v>
      </c>
      <c r="I95" s="49">
        <v>4.4558151234717687E-2</v>
      </c>
      <c r="J95" s="48">
        <v>8.9116302469435374E-2</v>
      </c>
      <c r="K95" s="50">
        <v>0.13367445370415307</v>
      </c>
      <c r="L95" s="176">
        <v>13.637693036705549</v>
      </c>
      <c r="M95" s="176">
        <v>15.07323967214824</v>
      </c>
    </row>
    <row r="96" spans="1:13" ht="15" customHeight="1">
      <c r="A96" s="47"/>
      <c r="B96" s="184" t="s">
        <v>177</v>
      </c>
      <c r="C96" s="245">
        <v>2.9787648229577663</v>
      </c>
      <c r="D96" s="246">
        <v>8.2629634959580422E-2</v>
      </c>
      <c r="E96" s="177">
        <v>2.8135055530386053</v>
      </c>
      <c r="F96" s="177">
        <v>3.1440240928769274</v>
      </c>
      <c r="G96" s="177">
        <v>2.730875918079025</v>
      </c>
      <c r="H96" s="177">
        <v>3.2266537278365077</v>
      </c>
      <c r="I96" s="49">
        <v>2.7739563164819864E-2</v>
      </c>
      <c r="J96" s="48">
        <v>5.5479126329639729E-2</v>
      </c>
      <c r="K96" s="50">
        <v>8.3218689494459597E-2</v>
      </c>
      <c r="L96" s="177">
        <v>2.8298265818098782</v>
      </c>
      <c r="M96" s="177">
        <v>3.1277030641056545</v>
      </c>
    </row>
    <row r="97" spans="1:13" ht="15" customHeight="1">
      <c r="A97" s="47"/>
      <c r="B97" s="184" t="s">
        <v>178</v>
      </c>
      <c r="C97" s="245">
        <v>6.6855111489128376</v>
      </c>
      <c r="D97" s="246">
        <v>0.31958876887474552</v>
      </c>
      <c r="E97" s="177">
        <v>6.0463336111633463</v>
      </c>
      <c r="F97" s="177">
        <v>7.3246886866623289</v>
      </c>
      <c r="G97" s="177">
        <v>5.7267448422886007</v>
      </c>
      <c r="H97" s="177">
        <v>7.6442774555370745</v>
      </c>
      <c r="I97" s="49">
        <v>4.7803191372542297E-2</v>
      </c>
      <c r="J97" s="48">
        <v>9.5606382745084595E-2</v>
      </c>
      <c r="K97" s="50">
        <v>0.14340957411762689</v>
      </c>
      <c r="L97" s="177">
        <v>6.3512355914671961</v>
      </c>
      <c r="M97" s="177">
        <v>7.0197867063584791</v>
      </c>
    </row>
    <row r="98" spans="1:13" ht="15" customHeight="1">
      <c r="A98" s="47"/>
      <c r="B98" s="184" t="s">
        <v>160</v>
      </c>
      <c r="C98" s="175">
        <v>24.869371833333332</v>
      </c>
      <c r="D98" s="177">
        <v>1.132065038121548</v>
      </c>
      <c r="E98" s="176">
        <v>22.605241757090237</v>
      </c>
      <c r="F98" s="176">
        <v>27.133501909576427</v>
      </c>
      <c r="G98" s="176">
        <v>21.473176718968688</v>
      </c>
      <c r="H98" s="176">
        <v>28.265566947697977</v>
      </c>
      <c r="I98" s="49">
        <v>4.5520451650660501E-2</v>
      </c>
      <c r="J98" s="48">
        <v>9.1040903301321002E-2</v>
      </c>
      <c r="K98" s="50">
        <v>0.13656135495198152</v>
      </c>
      <c r="L98" s="176">
        <v>23.625903241666666</v>
      </c>
      <c r="M98" s="176">
        <v>26.112840424999998</v>
      </c>
    </row>
    <row r="99" spans="1:13" ht="15" customHeight="1">
      <c r="A99" s="47"/>
      <c r="B99" s="184" t="s">
        <v>179</v>
      </c>
      <c r="C99" s="249">
        <v>113.59447137933964</v>
      </c>
      <c r="D99" s="250">
        <v>4.1545819025125823</v>
      </c>
      <c r="E99" s="250">
        <v>105.28530757431447</v>
      </c>
      <c r="F99" s="250">
        <v>121.9036351843648</v>
      </c>
      <c r="G99" s="250">
        <v>101.13072567180188</v>
      </c>
      <c r="H99" s="250">
        <v>126.05821708687739</v>
      </c>
      <c r="I99" s="49">
        <v>3.6573803742954082E-2</v>
      </c>
      <c r="J99" s="48">
        <v>7.3147607485908164E-2</v>
      </c>
      <c r="K99" s="50">
        <v>0.10972141122886225</v>
      </c>
      <c r="L99" s="250">
        <v>107.91474781037266</v>
      </c>
      <c r="M99" s="250">
        <v>119.27419494830662</v>
      </c>
    </row>
    <row r="100" spans="1:13" ht="15" customHeight="1">
      <c r="A100" s="47"/>
      <c r="B100" s="184" t="s">
        <v>180</v>
      </c>
      <c r="C100" s="253">
        <v>5.5901674329095326E-2</v>
      </c>
      <c r="D100" s="246">
        <v>3.0847279027680407E-3</v>
      </c>
      <c r="E100" s="246">
        <v>4.9732218523559246E-2</v>
      </c>
      <c r="F100" s="246">
        <v>6.2071130134631405E-2</v>
      </c>
      <c r="G100" s="246">
        <v>4.6647490620791203E-2</v>
      </c>
      <c r="H100" s="246">
        <v>6.5155858037399456E-2</v>
      </c>
      <c r="I100" s="49">
        <v>5.5181315046274423E-2</v>
      </c>
      <c r="J100" s="48">
        <v>0.11036263009254885</v>
      </c>
      <c r="K100" s="50">
        <v>0.16554394513882326</v>
      </c>
      <c r="L100" s="246">
        <v>5.3106590612640558E-2</v>
      </c>
      <c r="M100" s="246">
        <v>5.8696758045550093E-2</v>
      </c>
    </row>
    <row r="101" spans="1:13" ht="15" customHeight="1">
      <c r="A101" s="47"/>
      <c r="B101" s="184" t="s">
        <v>181</v>
      </c>
      <c r="C101" s="249">
        <v>257.72375876534244</v>
      </c>
      <c r="D101" s="250">
        <v>10.479702286197073</v>
      </c>
      <c r="E101" s="250">
        <v>236.7643541929483</v>
      </c>
      <c r="F101" s="250">
        <v>278.68316333773657</v>
      </c>
      <c r="G101" s="250">
        <v>226.28465190675121</v>
      </c>
      <c r="H101" s="250">
        <v>289.16286562393367</v>
      </c>
      <c r="I101" s="49">
        <v>4.0662538589384942E-2</v>
      </c>
      <c r="J101" s="48">
        <v>8.1325077178769883E-2</v>
      </c>
      <c r="K101" s="50">
        <v>0.12198761576815483</v>
      </c>
      <c r="L101" s="250">
        <v>244.83757082707533</v>
      </c>
      <c r="M101" s="250">
        <v>270.60994670360958</v>
      </c>
    </row>
    <row r="102" spans="1:13" ht="15" customHeight="1">
      <c r="A102" s="47"/>
      <c r="B102" s="184" t="s">
        <v>161</v>
      </c>
      <c r="C102" s="245">
        <v>6.7932270872114904</v>
      </c>
      <c r="D102" s="246">
        <v>0.4563483022618296</v>
      </c>
      <c r="E102" s="177">
        <v>5.8805304826878313</v>
      </c>
      <c r="F102" s="177">
        <v>7.7059236917351495</v>
      </c>
      <c r="G102" s="177">
        <v>5.4241821804260013</v>
      </c>
      <c r="H102" s="177">
        <v>8.1622719939969794</v>
      </c>
      <c r="I102" s="49">
        <v>6.7176953810497916E-2</v>
      </c>
      <c r="J102" s="48">
        <v>0.13435390762099583</v>
      </c>
      <c r="K102" s="50">
        <v>0.20153086143149374</v>
      </c>
      <c r="L102" s="177">
        <v>6.4535657328509162</v>
      </c>
      <c r="M102" s="177">
        <v>7.1328884415720646</v>
      </c>
    </row>
    <row r="103" spans="1:13" ht="15" customHeight="1">
      <c r="A103" s="47"/>
      <c r="B103" s="184" t="s">
        <v>162</v>
      </c>
      <c r="C103" s="249">
        <v>55.387029874285453</v>
      </c>
      <c r="D103" s="176">
        <v>4.8733972045494829</v>
      </c>
      <c r="E103" s="250">
        <v>45.640235465186485</v>
      </c>
      <c r="F103" s="250">
        <v>65.133824283384413</v>
      </c>
      <c r="G103" s="250">
        <v>40.766838260637002</v>
      </c>
      <c r="H103" s="250">
        <v>70.007221487933904</v>
      </c>
      <c r="I103" s="49">
        <v>8.7988058135828218E-2</v>
      </c>
      <c r="J103" s="48">
        <v>0.17597611627165644</v>
      </c>
      <c r="K103" s="50">
        <v>0.26396417440748465</v>
      </c>
      <c r="L103" s="250">
        <v>52.617678380571178</v>
      </c>
      <c r="M103" s="250">
        <v>58.156381367999728</v>
      </c>
    </row>
    <row r="104" spans="1:13" ht="15" customHeight="1">
      <c r="A104" s="47"/>
      <c r="B104" s="184" t="s">
        <v>230</v>
      </c>
      <c r="C104" s="253">
        <v>0.10855151102928899</v>
      </c>
      <c r="D104" s="246">
        <v>3.0107464910492077E-3</v>
      </c>
      <c r="E104" s="246">
        <v>0.10253001804719057</v>
      </c>
      <c r="F104" s="246">
        <v>0.11457300401138741</v>
      </c>
      <c r="G104" s="246">
        <v>9.9519271556141375E-2</v>
      </c>
      <c r="H104" s="246">
        <v>0.11758375050243661</v>
      </c>
      <c r="I104" s="49">
        <v>2.7735647919602507E-2</v>
      </c>
      <c r="J104" s="48">
        <v>5.5471295839205015E-2</v>
      </c>
      <c r="K104" s="50">
        <v>8.3206943758807522E-2</v>
      </c>
      <c r="L104" s="246">
        <v>0.10312393547782454</v>
      </c>
      <c r="M104" s="246">
        <v>0.11397908658075344</v>
      </c>
    </row>
    <row r="105" spans="1:13" ht="15" customHeight="1">
      <c r="A105" s="47"/>
      <c r="B105" s="184" t="s">
        <v>231</v>
      </c>
      <c r="C105" s="245">
        <v>0.48367679603507163</v>
      </c>
      <c r="D105" s="246">
        <v>3.0725253228597187E-2</v>
      </c>
      <c r="E105" s="177">
        <v>0.42222628957787728</v>
      </c>
      <c r="F105" s="177">
        <v>0.54512730249226604</v>
      </c>
      <c r="G105" s="177">
        <v>0.39150103634928007</v>
      </c>
      <c r="H105" s="177">
        <v>0.57585255572086314</v>
      </c>
      <c r="I105" s="49">
        <v>6.3524348243427592E-2</v>
      </c>
      <c r="J105" s="48">
        <v>0.12704869648685518</v>
      </c>
      <c r="K105" s="50">
        <v>0.19057304473028278</v>
      </c>
      <c r="L105" s="177">
        <v>0.45949295623331804</v>
      </c>
      <c r="M105" s="177">
        <v>0.50786063583682517</v>
      </c>
    </row>
    <row r="106" spans="1:13" ht="15" customHeight="1">
      <c r="A106" s="47"/>
      <c r="B106" s="184" t="s">
        <v>182</v>
      </c>
      <c r="C106" s="175">
        <v>14.934133411488547</v>
      </c>
      <c r="D106" s="177">
        <v>0.4729812790849347</v>
      </c>
      <c r="E106" s="176">
        <v>13.988170853318678</v>
      </c>
      <c r="F106" s="176">
        <v>15.880095969658417</v>
      </c>
      <c r="G106" s="176">
        <v>13.515189574233743</v>
      </c>
      <c r="H106" s="176">
        <v>16.35307724874335</v>
      </c>
      <c r="I106" s="49">
        <v>3.1671156675289851E-2</v>
      </c>
      <c r="J106" s="48">
        <v>6.3342313350579701E-2</v>
      </c>
      <c r="K106" s="50">
        <v>9.5013470025869545E-2</v>
      </c>
      <c r="L106" s="176">
        <v>14.18742674091412</v>
      </c>
      <c r="M106" s="176">
        <v>15.680840082062975</v>
      </c>
    </row>
    <row r="107" spans="1:13" ht="15" customHeight="1">
      <c r="A107" s="47"/>
      <c r="B107" s="184" t="s">
        <v>164</v>
      </c>
      <c r="C107" s="245">
        <v>3.8320087096350579</v>
      </c>
      <c r="D107" s="246">
        <v>0.30970881083520968</v>
      </c>
      <c r="E107" s="177">
        <v>3.2125910879646384</v>
      </c>
      <c r="F107" s="177">
        <v>4.4514263313054769</v>
      </c>
      <c r="G107" s="177">
        <v>2.9028822771294287</v>
      </c>
      <c r="H107" s="177">
        <v>4.7611351421406871</v>
      </c>
      <c r="I107" s="49">
        <v>8.0821531030576613E-2</v>
      </c>
      <c r="J107" s="48">
        <v>0.16164306206115323</v>
      </c>
      <c r="K107" s="50">
        <v>0.24246459309172985</v>
      </c>
      <c r="L107" s="177">
        <v>3.6404082741533048</v>
      </c>
      <c r="M107" s="177">
        <v>4.0236091451168106</v>
      </c>
    </row>
    <row r="108" spans="1:13" ht="15" customHeight="1">
      <c r="A108" s="47"/>
      <c r="B108" s="184" t="s">
        <v>183</v>
      </c>
      <c r="C108" s="245">
        <v>1.9035024312977196</v>
      </c>
      <c r="D108" s="177">
        <v>0.34834244022959376</v>
      </c>
      <c r="E108" s="177">
        <v>1.2068175508385321</v>
      </c>
      <c r="F108" s="177">
        <v>2.600187311756907</v>
      </c>
      <c r="G108" s="177">
        <v>0.85847511060893833</v>
      </c>
      <c r="H108" s="177">
        <v>2.9485297519865008</v>
      </c>
      <c r="I108" s="49">
        <v>0.18300078555303451</v>
      </c>
      <c r="J108" s="48">
        <v>0.36600157110606901</v>
      </c>
      <c r="K108" s="50">
        <v>0.54900235665910357</v>
      </c>
      <c r="L108" s="177">
        <v>1.8083273097328336</v>
      </c>
      <c r="M108" s="177">
        <v>1.9986775528626055</v>
      </c>
    </row>
    <row r="109" spans="1:13" ht="15" customHeight="1">
      <c r="A109" s="47"/>
      <c r="B109" s="184" t="s">
        <v>165</v>
      </c>
      <c r="C109" s="249">
        <v>458.89211640104645</v>
      </c>
      <c r="D109" s="250">
        <v>19.99101281666335</v>
      </c>
      <c r="E109" s="250">
        <v>418.91009076771974</v>
      </c>
      <c r="F109" s="250">
        <v>498.87414203437316</v>
      </c>
      <c r="G109" s="250">
        <v>398.91907795105641</v>
      </c>
      <c r="H109" s="250">
        <v>518.86515485103655</v>
      </c>
      <c r="I109" s="49">
        <v>4.3563644050908699E-2</v>
      </c>
      <c r="J109" s="48">
        <v>8.7127288101817399E-2</v>
      </c>
      <c r="K109" s="50">
        <v>0.13069093215272609</v>
      </c>
      <c r="L109" s="250">
        <v>435.94751058099411</v>
      </c>
      <c r="M109" s="250">
        <v>481.8367222210988</v>
      </c>
    </row>
    <row r="110" spans="1:13" ht="15" customHeight="1">
      <c r="A110" s="47"/>
      <c r="B110" s="184" t="s">
        <v>184</v>
      </c>
      <c r="C110" s="245">
        <v>0.96637682853617357</v>
      </c>
      <c r="D110" s="246">
        <v>5.4590831422402071E-2</v>
      </c>
      <c r="E110" s="177">
        <v>0.85719516569136944</v>
      </c>
      <c r="F110" s="177">
        <v>1.0755584913809777</v>
      </c>
      <c r="G110" s="177">
        <v>0.80260433426896738</v>
      </c>
      <c r="H110" s="177">
        <v>1.1301493228033799</v>
      </c>
      <c r="I110" s="49">
        <v>5.6490211489335827E-2</v>
      </c>
      <c r="J110" s="48">
        <v>0.11298042297867165</v>
      </c>
      <c r="K110" s="50">
        <v>0.16947063446800747</v>
      </c>
      <c r="L110" s="177">
        <v>0.91805798710936493</v>
      </c>
      <c r="M110" s="177">
        <v>1.0146956699629823</v>
      </c>
    </row>
    <row r="111" spans="1:13" ht="15" customHeight="1">
      <c r="A111" s="47"/>
      <c r="B111" s="184" t="s">
        <v>166</v>
      </c>
      <c r="C111" s="245">
        <v>0.36600199325431465</v>
      </c>
      <c r="D111" s="246">
        <v>1.5561435132537356E-2</v>
      </c>
      <c r="E111" s="177">
        <v>0.33487912298923994</v>
      </c>
      <c r="F111" s="177">
        <v>0.39712486351938936</v>
      </c>
      <c r="G111" s="177">
        <v>0.31931768785670256</v>
      </c>
      <c r="H111" s="177">
        <v>0.41268629865192674</v>
      </c>
      <c r="I111" s="49">
        <v>4.2517350777717136E-2</v>
      </c>
      <c r="J111" s="48">
        <v>8.5034701555434272E-2</v>
      </c>
      <c r="K111" s="50">
        <v>0.12755205233315142</v>
      </c>
      <c r="L111" s="177">
        <v>0.34770189359159892</v>
      </c>
      <c r="M111" s="177">
        <v>0.38430209291703038</v>
      </c>
    </row>
    <row r="112" spans="1:13" ht="15" customHeight="1">
      <c r="A112" s="47"/>
      <c r="B112" s="184" t="s">
        <v>167</v>
      </c>
      <c r="C112" s="245">
        <v>3.0080030708020988</v>
      </c>
      <c r="D112" s="246">
        <v>0.23583695881195182</v>
      </c>
      <c r="E112" s="177">
        <v>2.5363291531781953</v>
      </c>
      <c r="F112" s="177">
        <v>3.4796769884260024</v>
      </c>
      <c r="G112" s="177">
        <v>2.3004921943662433</v>
      </c>
      <c r="H112" s="177">
        <v>3.7155139472379544</v>
      </c>
      <c r="I112" s="49">
        <v>7.8403164245794715E-2</v>
      </c>
      <c r="J112" s="48">
        <v>0.15680632849158943</v>
      </c>
      <c r="K112" s="50">
        <v>0.23520949273738415</v>
      </c>
      <c r="L112" s="177">
        <v>2.8576029172619939</v>
      </c>
      <c r="M112" s="177">
        <v>3.1584032243422038</v>
      </c>
    </row>
    <row r="113" spans="1:13" ht="15" customHeight="1">
      <c r="A113" s="47"/>
      <c r="B113" s="184" t="s">
        <v>168</v>
      </c>
      <c r="C113" s="253">
        <v>0.31588249182531242</v>
      </c>
      <c r="D113" s="246">
        <v>9.6391617239859964E-3</v>
      </c>
      <c r="E113" s="246">
        <v>0.29660416837734044</v>
      </c>
      <c r="F113" s="246">
        <v>0.3351608152732844</v>
      </c>
      <c r="G113" s="246">
        <v>0.28696500665335445</v>
      </c>
      <c r="H113" s="246">
        <v>0.34479997699727039</v>
      </c>
      <c r="I113" s="49">
        <v>3.0515023698485296E-2</v>
      </c>
      <c r="J113" s="48">
        <v>6.1030047396970592E-2</v>
      </c>
      <c r="K113" s="50">
        <v>9.1545071095455885E-2</v>
      </c>
      <c r="L113" s="246">
        <v>0.3000883672340468</v>
      </c>
      <c r="M113" s="246">
        <v>0.33167661641657803</v>
      </c>
    </row>
    <row r="114" spans="1:13" ht="15" customHeight="1">
      <c r="A114" s="47"/>
      <c r="B114" s="184" t="s">
        <v>185</v>
      </c>
      <c r="C114" s="245">
        <v>0.37554708931838493</v>
      </c>
      <c r="D114" s="246">
        <v>2.849606966016693E-2</v>
      </c>
      <c r="E114" s="177">
        <v>0.31855494999805106</v>
      </c>
      <c r="F114" s="177">
        <v>0.4325392286387188</v>
      </c>
      <c r="G114" s="177">
        <v>0.29005888033788413</v>
      </c>
      <c r="H114" s="177">
        <v>0.46103529829888573</v>
      </c>
      <c r="I114" s="49">
        <v>7.587881911663083E-2</v>
      </c>
      <c r="J114" s="48">
        <v>0.15175763823326166</v>
      </c>
      <c r="K114" s="50">
        <v>0.22763645734989249</v>
      </c>
      <c r="L114" s="177">
        <v>0.35676973485246566</v>
      </c>
      <c r="M114" s="177">
        <v>0.3943244437843042</v>
      </c>
    </row>
    <row r="115" spans="1:13" ht="15" customHeight="1">
      <c r="A115" s="47"/>
      <c r="B115" s="184" t="s">
        <v>169</v>
      </c>
      <c r="C115" s="245">
        <v>0.15277175869126738</v>
      </c>
      <c r="D115" s="246">
        <v>7.6883886611537593E-3</v>
      </c>
      <c r="E115" s="177">
        <v>0.13739498136895986</v>
      </c>
      <c r="F115" s="177">
        <v>0.16814853601357491</v>
      </c>
      <c r="G115" s="177">
        <v>0.1297065927078061</v>
      </c>
      <c r="H115" s="177">
        <v>0.17583692467472867</v>
      </c>
      <c r="I115" s="49">
        <v>5.0325981235124953E-2</v>
      </c>
      <c r="J115" s="48">
        <v>0.10065196247024991</v>
      </c>
      <c r="K115" s="50">
        <v>0.15097794370537487</v>
      </c>
      <c r="L115" s="177">
        <v>0.14513317075670401</v>
      </c>
      <c r="M115" s="177">
        <v>0.16041034662583076</v>
      </c>
    </row>
    <row r="116" spans="1:13" ht="15" customHeight="1">
      <c r="A116" s="47"/>
      <c r="B116" s="184" t="s">
        <v>140</v>
      </c>
      <c r="C116" s="245">
        <v>0.49981705128205128</v>
      </c>
      <c r="D116" s="246">
        <v>3.4039292623030341E-2</v>
      </c>
      <c r="E116" s="177">
        <v>0.43173846603599059</v>
      </c>
      <c r="F116" s="177">
        <v>0.56789563652811192</v>
      </c>
      <c r="G116" s="177">
        <v>0.39769917341296024</v>
      </c>
      <c r="H116" s="177">
        <v>0.60193492915114233</v>
      </c>
      <c r="I116" s="49">
        <v>6.8103504143602459E-2</v>
      </c>
      <c r="J116" s="48">
        <v>0.13620700828720492</v>
      </c>
      <c r="K116" s="50">
        <v>0.20431051243080739</v>
      </c>
      <c r="L116" s="177">
        <v>0.47482619871794873</v>
      </c>
      <c r="M116" s="177">
        <v>0.52480790384615383</v>
      </c>
    </row>
    <row r="117" spans="1:13" ht="15" customHeight="1">
      <c r="A117" s="47"/>
      <c r="B117" s="184" t="s">
        <v>186</v>
      </c>
      <c r="C117" s="249">
        <v>110.91137320641423</v>
      </c>
      <c r="D117" s="250">
        <v>2.6818907989043215</v>
      </c>
      <c r="E117" s="250">
        <v>105.54759160860559</v>
      </c>
      <c r="F117" s="250">
        <v>116.27515480422286</v>
      </c>
      <c r="G117" s="250">
        <v>102.86570080970127</v>
      </c>
      <c r="H117" s="250">
        <v>118.95704560312718</v>
      </c>
      <c r="I117" s="49">
        <v>2.4180485024859671E-2</v>
      </c>
      <c r="J117" s="48">
        <v>4.8360970049719343E-2</v>
      </c>
      <c r="K117" s="50">
        <v>7.2541455074579014E-2</v>
      </c>
      <c r="L117" s="250">
        <v>105.36580454609351</v>
      </c>
      <c r="M117" s="250">
        <v>116.45694186673494</v>
      </c>
    </row>
    <row r="118" spans="1:13" ht="15" customHeight="1">
      <c r="A118" s="47"/>
      <c r="B118" s="184" t="s">
        <v>233</v>
      </c>
      <c r="C118" s="245">
        <v>0.69484923606956717</v>
      </c>
      <c r="D118" s="177">
        <v>0.10709053435101511</v>
      </c>
      <c r="E118" s="177">
        <v>0.48066816736753692</v>
      </c>
      <c r="F118" s="177">
        <v>0.90903030477159741</v>
      </c>
      <c r="G118" s="177">
        <v>0.37357763301652186</v>
      </c>
      <c r="H118" s="177">
        <v>1.0161208391226124</v>
      </c>
      <c r="I118" s="49">
        <v>0.15412053261621975</v>
      </c>
      <c r="J118" s="48">
        <v>0.30824106523243949</v>
      </c>
      <c r="K118" s="50">
        <v>0.46236159784865927</v>
      </c>
      <c r="L118" s="177">
        <v>0.66010677426608877</v>
      </c>
      <c r="M118" s="177">
        <v>0.72959169787304556</v>
      </c>
    </row>
    <row r="119" spans="1:13" ht="15" customHeight="1">
      <c r="A119" s="47"/>
      <c r="B119" s="184" t="s">
        <v>170</v>
      </c>
      <c r="C119" s="175">
        <v>10.317437073858658</v>
      </c>
      <c r="D119" s="177">
        <v>0.62146000667115475</v>
      </c>
      <c r="E119" s="176">
        <v>9.0745170605163477</v>
      </c>
      <c r="F119" s="176">
        <v>11.560357087200968</v>
      </c>
      <c r="G119" s="176">
        <v>8.4530570538451926</v>
      </c>
      <c r="H119" s="176">
        <v>12.181817093872123</v>
      </c>
      <c r="I119" s="49">
        <v>6.0233951728743865E-2</v>
      </c>
      <c r="J119" s="48">
        <v>0.12046790345748773</v>
      </c>
      <c r="K119" s="50">
        <v>0.18070185518623161</v>
      </c>
      <c r="L119" s="176">
        <v>9.8015652201657257</v>
      </c>
      <c r="M119" s="176">
        <v>10.83330892755159</v>
      </c>
    </row>
    <row r="120" spans="1:13" ht="15" customHeight="1">
      <c r="A120" s="47"/>
      <c r="B120" s="184" t="s">
        <v>171</v>
      </c>
      <c r="C120" s="245">
        <v>0.95105426958678485</v>
      </c>
      <c r="D120" s="246">
        <v>7.2509659455261194E-2</v>
      </c>
      <c r="E120" s="177">
        <v>0.80603495067626252</v>
      </c>
      <c r="F120" s="177">
        <v>1.0960735884973072</v>
      </c>
      <c r="G120" s="177">
        <v>0.7335252912210013</v>
      </c>
      <c r="H120" s="177">
        <v>1.1685832479525684</v>
      </c>
      <c r="I120" s="49">
        <v>7.6241347916733787E-2</v>
      </c>
      <c r="J120" s="48">
        <v>0.15248269583346757</v>
      </c>
      <c r="K120" s="50">
        <v>0.22872404375020136</v>
      </c>
      <c r="L120" s="177">
        <v>0.90350155610744565</v>
      </c>
      <c r="M120" s="177">
        <v>0.99860698306612405</v>
      </c>
    </row>
    <row r="121" spans="1:13" ht="15" customHeight="1">
      <c r="A121" s="47"/>
      <c r="B121" s="184" t="s">
        <v>187</v>
      </c>
      <c r="C121" s="249">
        <v>250.63725381587946</v>
      </c>
      <c r="D121" s="250">
        <v>16.308972201666773</v>
      </c>
      <c r="E121" s="250">
        <v>218.01930941254591</v>
      </c>
      <c r="F121" s="250">
        <v>283.25519821921301</v>
      </c>
      <c r="G121" s="250">
        <v>201.71033721087915</v>
      </c>
      <c r="H121" s="250">
        <v>299.5641704208798</v>
      </c>
      <c r="I121" s="49">
        <v>6.5070024321474171E-2</v>
      </c>
      <c r="J121" s="48">
        <v>0.13014004864294834</v>
      </c>
      <c r="K121" s="50">
        <v>0.1952100729644225</v>
      </c>
      <c r="L121" s="250">
        <v>238.10539112508548</v>
      </c>
      <c r="M121" s="250">
        <v>263.16911650667345</v>
      </c>
    </row>
    <row r="122" spans="1:13" ht="15" customHeight="1">
      <c r="A122" s="47"/>
      <c r="B122" s="184" t="s">
        <v>189</v>
      </c>
      <c r="C122" s="175">
        <v>49.357981949504136</v>
      </c>
      <c r="D122" s="177">
        <v>4.2995688610124505</v>
      </c>
      <c r="E122" s="176">
        <v>40.758844227479237</v>
      </c>
      <c r="F122" s="176">
        <v>57.957119671529036</v>
      </c>
      <c r="G122" s="176">
        <v>36.459275366466784</v>
      </c>
      <c r="H122" s="176">
        <v>62.256688532541489</v>
      </c>
      <c r="I122" s="49">
        <v>8.7109899780974442E-2</v>
      </c>
      <c r="J122" s="48">
        <v>0.17421979956194888</v>
      </c>
      <c r="K122" s="50">
        <v>0.26132969934292333</v>
      </c>
      <c r="L122" s="176">
        <v>46.890082852028932</v>
      </c>
      <c r="M122" s="176">
        <v>51.82588104697934</v>
      </c>
    </row>
    <row r="123" spans="1:13" ht="15" customHeight="1">
      <c r="A123" s="47"/>
      <c r="B123" s="38" t="s">
        <v>211</v>
      </c>
      <c r="C123" s="159"/>
      <c r="D123" s="186"/>
      <c r="E123" s="187"/>
      <c r="F123" s="187"/>
      <c r="G123" s="187"/>
      <c r="H123" s="187"/>
      <c r="I123" s="185"/>
      <c r="J123" s="185"/>
      <c r="K123" s="185"/>
      <c r="L123" s="187"/>
      <c r="M123" s="188"/>
    </row>
    <row r="124" spans="1:13" ht="15" customHeight="1">
      <c r="A124" s="47"/>
      <c r="B124" s="184" t="s">
        <v>223</v>
      </c>
      <c r="C124" s="253">
        <v>0.40284731886003677</v>
      </c>
      <c r="D124" s="246">
        <v>2.1366790374113331E-2</v>
      </c>
      <c r="E124" s="246">
        <v>0.36011373811181013</v>
      </c>
      <c r="F124" s="246">
        <v>0.44558089960826341</v>
      </c>
      <c r="G124" s="246">
        <v>0.33874694773769676</v>
      </c>
      <c r="H124" s="246">
        <v>0.46694768998237679</v>
      </c>
      <c r="I124" s="49">
        <v>5.3039425543593852E-2</v>
      </c>
      <c r="J124" s="48">
        <v>0.1060788510871877</v>
      </c>
      <c r="K124" s="50">
        <v>0.15911827663078154</v>
      </c>
      <c r="L124" s="246">
        <v>0.38270495291703494</v>
      </c>
      <c r="M124" s="246">
        <v>0.42298968480303861</v>
      </c>
    </row>
    <row r="125" spans="1:13" ht="15" customHeight="1">
      <c r="A125" s="47"/>
      <c r="B125" s="184" t="s">
        <v>142</v>
      </c>
      <c r="C125" s="245">
        <v>1.3597325626611179</v>
      </c>
      <c r="D125" s="246">
        <v>0.11245151659115514</v>
      </c>
      <c r="E125" s="177">
        <v>1.1348295294788076</v>
      </c>
      <c r="F125" s="177">
        <v>1.5846355958434282</v>
      </c>
      <c r="G125" s="177">
        <v>1.0223780128876525</v>
      </c>
      <c r="H125" s="177">
        <v>1.6970871124345832</v>
      </c>
      <c r="I125" s="49">
        <v>8.270120145617274E-2</v>
      </c>
      <c r="J125" s="48">
        <v>0.16540240291234548</v>
      </c>
      <c r="K125" s="50">
        <v>0.24810360436851822</v>
      </c>
      <c r="L125" s="177">
        <v>1.291745934528062</v>
      </c>
      <c r="M125" s="177">
        <v>1.4277191907941738</v>
      </c>
    </row>
    <row r="126" spans="1:13" ht="15" customHeight="1">
      <c r="A126" s="47"/>
      <c r="B126" s="184" t="s">
        <v>224</v>
      </c>
      <c r="C126" s="175">
        <v>15.960188364968822</v>
      </c>
      <c r="D126" s="177">
        <v>0.54391604516997016</v>
      </c>
      <c r="E126" s="176">
        <v>14.872356274628881</v>
      </c>
      <c r="F126" s="176">
        <v>17.048020455308762</v>
      </c>
      <c r="G126" s="176">
        <v>14.328440229458911</v>
      </c>
      <c r="H126" s="176">
        <v>17.591936500478731</v>
      </c>
      <c r="I126" s="49">
        <v>3.4079550487249699E-2</v>
      </c>
      <c r="J126" s="48">
        <v>6.8159100974499398E-2</v>
      </c>
      <c r="K126" s="50">
        <v>0.1022386514617491</v>
      </c>
      <c r="L126" s="176">
        <v>15.162178946720381</v>
      </c>
      <c r="M126" s="176">
        <v>16.758197783217263</v>
      </c>
    </row>
    <row r="127" spans="1:13" ht="15" customHeight="1">
      <c r="A127" s="47"/>
      <c r="B127" s="184" t="s">
        <v>235</v>
      </c>
      <c r="C127" s="175" t="s">
        <v>97</v>
      </c>
      <c r="D127" s="176" t="s">
        <v>95</v>
      </c>
      <c r="E127" s="176" t="s">
        <v>95</v>
      </c>
      <c r="F127" s="176" t="s">
        <v>95</v>
      </c>
      <c r="G127" s="176" t="s">
        <v>95</v>
      </c>
      <c r="H127" s="176" t="s">
        <v>95</v>
      </c>
      <c r="I127" s="49" t="s">
        <v>95</v>
      </c>
      <c r="J127" s="48" t="s">
        <v>95</v>
      </c>
      <c r="K127" s="50" t="s">
        <v>95</v>
      </c>
      <c r="L127" s="176" t="s">
        <v>95</v>
      </c>
      <c r="M127" s="176" t="s">
        <v>95</v>
      </c>
    </row>
    <row r="128" spans="1:13" ht="15" customHeight="1">
      <c r="A128" s="47"/>
      <c r="B128" s="184" t="s">
        <v>143</v>
      </c>
      <c r="C128" s="249">
        <v>68.900606418836631</v>
      </c>
      <c r="D128" s="176">
        <v>4.054795916897751</v>
      </c>
      <c r="E128" s="250">
        <v>60.791014585041125</v>
      </c>
      <c r="F128" s="250">
        <v>77.010198252632136</v>
      </c>
      <c r="G128" s="250">
        <v>56.73621866814338</v>
      </c>
      <c r="H128" s="250">
        <v>81.064994169529882</v>
      </c>
      <c r="I128" s="49">
        <v>5.8849930757492092E-2</v>
      </c>
      <c r="J128" s="48">
        <v>0.11769986151498418</v>
      </c>
      <c r="K128" s="50">
        <v>0.17654979227247627</v>
      </c>
      <c r="L128" s="250">
        <v>65.455576097894806</v>
      </c>
      <c r="M128" s="250">
        <v>72.345636739778456</v>
      </c>
    </row>
    <row r="129" spans="1:13" ht="15" customHeight="1">
      <c r="A129" s="47"/>
      <c r="B129" s="184" t="s">
        <v>144</v>
      </c>
      <c r="C129" s="245">
        <v>0.13821107206837607</v>
      </c>
      <c r="D129" s="177">
        <v>1.6222370976512041E-2</v>
      </c>
      <c r="E129" s="177">
        <v>0.105766330115352</v>
      </c>
      <c r="F129" s="177">
        <v>0.17065581402140015</v>
      </c>
      <c r="G129" s="177">
        <v>8.9543959138839946E-2</v>
      </c>
      <c r="H129" s="177">
        <v>0.1868781849979122</v>
      </c>
      <c r="I129" s="49">
        <v>0.11737388860196725</v>
      </c>
      <c r="J129" s="48">
        <v>0.2347477772039345</v>
      </c>
      <c r="K129" s="50">
        <v>0.35212166580590176</v>
      </c>
      <c r="L129" s="177">
        <v>0.13130051846495727</v>
      </c>
      <c r="M129" s="177">
        <v>0.14512162567179487</v>
      </c>
    </row>
    <row r="130" spans="1:13" ht="15" customHeight="1">
      <c r="A130" s="47"/>
      <c r="B130" s="184" t="s">
        <v>225</v>
      </c>
      <c r="C130" s="245">
        <v>0.26467542751419171</v>
      </c>
      <c r="D130" s="246">
        <v>1.7703730596581983E-2</v>
      </c>
      <c r="E130" s="177">
        <v>0.22926796632102775</v>
      </c>
      <c r="F130" s="177">
        <v>0.30008288870735567</v>
      </c>
      <c r="G130" s="177">
        <v>0.21156423572444577</v>
      </c>
      <c r="H130" s="177">
        <v>0.31778661930393765</v>
      </c>
      <c r="I130" s="49">
        <v>6.6888455656249846E-2</v>
      </c>
      <c r="J130" s="48">
        <v>0.13377691131249969</v>
      </c>
      <c r="K130" s="50">
        <v>0.20066536696874954</v>
      </c>
      <c r="L130" s="177">
        <v>0.25144165613848213</v>
      </c>
      <c r="M130" s="177">
        <v>0.27790919888990129</v>
      </c>
    </row>
    <row r="131" spans="1:13" ht="15" customHeight="1">
      <c r="A131" s="47"/>
      <c r="B131" s="184" t="s">
        <v>145</v>
      </c>
      <c r="C131" s="253">
        <v>0.94553730761395016</v>
      </c>
      <c r="D131" s="246">
        <v>0.11184154467888897</v>
      </c>
      <c r="E131" s="246">
        <v>0.72185421825617224</v>
      </c>
      <c r="F131" s="246">
        <v>1.1692203969717281</v>
      </c>
      <c r="G131" s="246">
        <v>0.61001267357728328</v>
      </c>
      <c r="H131" s="246">
        <v>1.281061941650617</v>
      </c>
      <c r="I131" s="49">
        <v>0.118283587308807</v>
      </c>
      <c r="J131" s="48">
        <v>0.23656717461761401</v>
      </c>
      <c r="K131" s="50">
        <v>0.35485076192642101</v>
      </c>
      <c r="L131" s="246">
        <v>0.89826044223325263</v>
      </c>
      <c r="M131" s="246">
        <v>0.99281417299464769</v>
      </c>
    </row>
    <row r="132" spans="1:13" ht="15" customHeight="1">
      <c r="A132" s="47"/>
      <c r="B132" s="184" t="s">
        <v>234</v>
      </c>
      <c r="C132" s="245">
        <v>0.52901359316324792</v>
      </c>
      <c r="D132" s="246">
        <v>2.4624980678566132E-2</v>
      </c>
      <c r="E132" s="177">
        <v>0.47976363180611564</v>
      </c>
      <c r="F132" s="177">
        <v>0.57826355452038014</v>
      </c>
      <c r="G132" s="177">
        <v>0.45513865112754953</v>
      </c>
      <c r="H132" s="177">
        <v>0.60288853519894636</v>
      </c>
      <c r="I132" s="49">
        <v>4.6548861875780057E-2</v>
      </c>
      <c r="J132" s="48">
        <v>9.3097723751560113E-2</v>
      </c>
      <c r="K132" s="50">
        <v>0.13964658562734017</v>
      </c>
      <c r="L132" s="177">
        <v>0.50256291350508553</v>
      </c>
      <c r="M132" s="177">
        <v>0.55546427282141031</v>
      </c>
    </row>
    <row r="133" spans="1:13" ht="15" customHeight="1">
      <c r="A133" s="47"/>
      <c r="B133" s="184" t="s">
        <v>146</v>
      </c>
      <c r="C133" s="249">
        <v>53.883859414993118</v>
      </c>
      <c r="D133" s="176">
        <v>3.5366741052875552</v>
      </c>
      <c r="E133" s="250">
        <v>46.810511204418006</v>
      </c>
      <c r="F133" s="250">
        <v>60.95720762556823</v>
      </c>
      <c r="G133" s="250">
        <v>43.273837099130454</v>
      </c>
      <c r="H133" s="250">
        <v>64.493881730855776</v>
      </c>
      <c r="I133" s="49">
        <v>6.5635129771411282E-2</v>
      </c>
      <c r="J133" s="48">
        <v>0.13127025954282256</v>
      </c>
      <c r="K133" s="50">
        <v>0.19690538931423385</v>
      </c>
      <c r="L133" s="250">
        <v>51.189666444243464</v>
      </c>
      <c r="M133" s="250">
        <v>56.578052385742772</v>
      </c>
    </row>
    <row r="134" spans="1:13" ht="15" customHeight="1">
      <c r="A134" s="47"/>
      <c r="B134" s="184" t="s">
        <v>172</v>
      </c>
      <c r="C134" s="249">
        <v>59.040769224718616</v>
      </c>
      <c r="D134" s="176">
        <v>2.0284701848971665</v>
      </c>
      <c r="E134" s="250">
        <v>54.983828854924283</v>
      </c>
      <c r="F134" s="250">
        <v>63.097709594512949</v>
      </c>
      <c r="G134" s="250">
        <v>52.955358670027117</v>
      </c>
      <c r="H134" s="250">
        <v>65.126179779410108</v>
      </c>
      <c r="I134" s="49">
        <v>3.435710969781719E-2</v>
      </c>
      <c r="J134" s="48">
        <v>6.8714219395634379E-2</v>
      </c>
      <c r="K134" s="50">
        <v>0.10307132909345157</v>
      </c>
      <c r="L134" s="250">
        <v>56.088730763482687</v>
      </c>
      <c r="M134" s="250">
        <v>61.992807685954546</v>
      </c>
    </row>
    <row r="135" spans="1:13" ht="15" customHeight="1">
      <c r="A135" s="47"/>
      <c r="B135" s="184" t="s">
        <v>147</v>
      </c>
      <c r="C135" s="175">
        <v>41.732634842441151</v>
      </c>
      <c r="D135" s="177">
        <v>2.1574983541045683</v>
      </c>
      <c r="E135" s="176">
        <v>37.417638134232014</v>
      </c>
      <c r="F135" s="176">
        <v>46.047631550650287</v>
      </c>
      <c r="G135" s="176">
        <v>35.260139780127446</v>
      </c>
      <c r="H135" s="176">
        <v>48.205129904754855</v>
      </c>
      <c r="I135" s="49">
        <v>5.1698110178043225E-2</v>
      </c>
      <c r="J135" s="48">
        <v>0.10339622035608645</v>
      </c>
      <c r="K135" s="50">
        <v>0.15509433053412969</v>
      </c>
      <c r="L135" s="176">
        <v>39.646003100319092</v>
      </c>
      <c r="M135" s="176">
        <v>43.819266584563209</v>
      </c>
    </row>
    <row r="136" spans="1:13" ht="15" customHeight="1">
      <c r="A136" s="47"/>
      <c r="B136" s="184" t="s">
        <v>173</v>
      </c>
      <c r="C136" s="245">
        <v>1.8808615832496993</v>
      </c>
      <c r="D136" s="246">
        <v>0.14743251277888719</v>
      </c>
      <c r="E136" s="177">
        <v>1.5859965576919248</v>
      </c>
      <c r="F136" s="177">
        <v>2.1757266088074738</v>
      </c>
      <c r="G136" s="177">
        <v>1.4385640449130377</v>
      </c>
      <c r="H136" s="177">
        <v>2.323159121586361</v>
      </c>
      <c r="I136" s="49">
        <v>7.8385626083211007E-2</v>
      </c>
      <c r="J136" s="48">
        <v>0.15677125216642201</v>
      </c>
      <c r="K136" s="50">
        <v>0.23515687824963302</v>
      </c>
      <c r="L136" s="177">
        <v>1.7868185040872144</v>
      </c>
      <c r="M136" s="177">
        <v>1.9749046624121842</v>
      </c>
    </row>
    <row r="137" spans="1:13" ht="15" customHeight="1">
      <c r="A137" s="47"/>
      <c r="B137" s="184" t="s">
        <v>226</v>
      </c>
      <c r="C137" s="249">
        <v>168.25232263288578</v>
      </c>
      <c r="D137" s="250">
        <v>5.2598968812897082</v>
      </c>
      <c r="E137" s="250">
        <v>157.73252887030637</v>
      </c>
      <c r="F137" s="250">
        <v>178.77211639546519</v>
      </c>
      <c r="G137" s="250">
        <v>152.47263198901666</v>
      </c>
      <c r="H137" s="250">
        <v>184.0320132767549</v>
      </c>
      <c r="I137" s="49">
        <v>3.1261957035603111E-2</v>
      </c>
      <c r="J137" s="48">
        <v>6.2523914071206221E-2</v>
      </c>
      <c r="K137" s="50">
        <v>9.3785871106809332E-2</v>
      </c>
      <c r="L137" s="250">
        <v>159.83970650124149</v>
      </c>
      <c r="M137" s="250">
        <v>176.66493876453006</v>
      </c>
    </row>
    <row r="138" spans="1:13" ht="15" customHeight="1">
      <c r="A138" s="47"/>
      <c r="B138" s="184" t="s">
        <v>148</v>
      </c>
      <c r="C138" s="245">
        <v>1.0625289220783043</v>
      </c>
      <c r="D138" s="177">
        <v>0.14883734758380701</v>
      </c>
      <c r="E138" s="177">
        <v>0.76485422691069027</v>
      </c>
      <c r="F138" s="177">
        <v>1.3602036172459182</v>
      </c>
      <c r="G138" s="177">
        <v>0.6160168793268832</v>
      </c>
      <c r="H138" s="177">
        <v>1.5090409648297254</v>
      </c>
      <c r="I138" s="49">
        <v>0.14007839644748821</v>
      </c>
      <c r="J138" s="48">
        <v>0.28015679289497641</v>
      </c>
      <c r="K138" s="50">
        <v>0.42023518934246462</v>
      </c>
      <c r="L138" s="177">
        <v>1.0094024759743891</v>
      </c>
      <c r="M138" s="177">
        <v>1.1156553681822194</v>
      </c>
    </row>
    <row r="139" spans="1:13" ht="15" customHeight="1">
      <c r="A139" s="47"/>
      <c r="B139" s="184" t="s">
        <v>149</v>
      </c>
      <c r="C139" s="245">
        <v>0.57090771955027941</v>
      </c>
      <c r="D139" s="177">
        <v>7.1598286607282235E-2</v>
      </c>
      <c r="E139" s="177">
        <v>0.42771114633571494</v>
      </c>
      <c r="F139" s="177">
        <v>0.71410429276484388</v>
      </c>
      <c r="G139" s="177">
        <v>0.35611285972843271</v>
      </c>
      <c r="H139" s="177">
        <v>0.78570257937212618</v>
      </c>
      <c r="I139" s="49">
        <v>0.12541131281896536</v>
      </c>
      <c r="J139" s="48">
        <v>0.25082262563793073</v>
      </c>
      <c r="K139" s="50">
        <v>0.37623393845689612</v>
      </c>
      <c r="L139" s="177">
        <v>0.54236233357276542</v>
      </c>
      <c r="M139" s="177">
        <v>0.59945310552779341</v>
      </c>
    </row>
    <row r="140" spans="1:13" ht="15" customHeight="1">
      <c r="A140" s="47"/>
      <c r="B140" s="184" t="s">
        <v>150</v>
      </c>
      <c r="C140" s="245">
        <v>2.1331524650111757</v>
      </c>
      <c r="D140" s="246">
        <v>0.17578159971583032</v>
      </c>
      <c r="E140" s="177">
        <v>1.7815892655795151</v>
      </c>
      <c r="F140" s="177">
        <v>2.4847156644428363</v>
      </c>
      <c r="G140" s="177">
        <v>1.6058076658636846</v>
      </c>
      <c r="H140" s="177">
        <v>2.6604972641586668</v>
      </c>
      <c r="I140" s="49">
        <v>8.240461129669388E-2</v>
      </c>
      <c r="J140" s="48">
        <v>0.16480922259338776</v>
      </c>
      <c r="K140" s="50">
        <v>0.24721383389008164</v>
      </c>
      <c r="L140" s="177">
        <v>2.0264948417606168</v>
      </c>
      <c r="M140" s="177">
        <v>2.2398100882617347</v>
      </c>
    </row>
    <row r="141" spans="1:13" ht="15" customHeight="1">
      <c r="A141" s="47"/>
      <c r="B141" s="184" t="s">
        <v>151</v>
      </c>
      <c r="C141" s="245">
        <v>4.7060360851526868</v>
      </c>
      <c r="D141" s="177">
        <v>0.59931905112097672</v>
      </c>
      <c r="E141" s="177">
        <v>3.5073979829107333</v>
      </c>
      <c r="F141" s="177">
        <v>5.9046741873946402</v>
      </c>
      <c r="G141" s="177">
        <v>2.9080789317897566</v>
      </c>
      <c r="H141" s="177">
        <v>6.5039932385156174</v>
      </c>
      <c r="I141" s="49">
        <v>0.12735113804413845</v>
      </c>
      <c r="J141" s="48">
        <v>0.25470227608827689</v>
      </c>
      <c r="K141" s="50">
        <v>0.38205341413241534</v>
      </c>
      <c r="L141" s="177">
        <v>4.4707342808950523</v>
      </c>
      <c r="M141" s="177">
        <v>4.9413378894103213</v>
      </c>
    </row>
    <row r="142" spans="1:13" ht="15" customHeight="1">
      <c r="A142" s="47"/>
      <c r="B142" s="184" t="s">
        <v>152</v>
      </c>
      <c r="C142" s="245">
        <v>1.9887044255230582</v>
      </c>
      <c r="D142" s="177">
        <v>0.43233073965974106</v>
      </c>
      <c r="E142" s="177">
        <v>1.1240429462035761</v>
      </c>
      <c r="F142" s="177">
        <v>2.8533659048425402</v>
      </c>
      <c r="G142" s="177">
        <v>0.69171220654383503</v>
      </c>
      <c r="H142" s="177">
        <v>3.2856966445022815</v>
      </c>
      <c r="I142" s="49">
        <v>0.217393160145471</v>
      </c>
      <c r="J142" s="48">
        <v>0.434786320290942</v>
      </c>
      <c r="K142" s="50">
        <v>0.65217948043641294</v>
      </c>
      <c r="L142" s="177">
        <v>1.8892692042469053</v>
      </c>
      <c r="M142" s="177">
        <v>2.088139646799211</v>
      </c>
    </row>
    <row r="143" spans="1:13" ht="15" customHeight="1">
      <c r="A143" s="47"/>
      <c r="B143" s="184" t="s">
        <v>228</v>
      </c>
      <c r="C143" s="253">
        <v>5.04E-2</v>
      </c>
      <c r="D143" s="246">
        <v>1.1261189721312542E-2</v>
      </c>
      <c r="E143" s="246">
        <v>2.7877620557374916E-2</v>
      </c>
      <c r="F143" s="246">
        <v>7.2922379442625085E-2</v>
      </c>
      <c r="G143" s="246">
        <v>1.6616430836062374E-2</v>
      </c>
      <c r="H143" s="246">
        <v>8.4183569163937627E-2</v>
      </c>
      <c r="I143" s="49">
        <v>0.22343630399429648</v>
      </c>
      <c r="J143" s="48">
        <v>0.44687260798859296</v>
      </c>
      <c r="K143" s="50">
        <v>0.67030891198288944</v>
      </c>
      <c r="L143" s="246">
        <v>4.7879999999999999E-2</v>
      </c>
      <c r="M143" s="246">
        <v>5.2920000000000002E-2</v>
      </c>
    </row>
    <row r="144" spans="1:13" ht="15" customHeight="1">
      <c r="A144" s="47"/>
      <c r="B144" s="184" t="s">
        <v>153</v>
      </c>
      <c r="C144" s="245">
        <v>0.18935655133789167</v>
      </c>
      <c r="D144" s="177">
        <v>2.3134060444703699E-2</v>
      </c>
      <c r="E144" s="177">
        <v>0.14308843044848427</v>
      </c>
      <c r="F144" s="177">
        <v>0.23562467222729908</v>
      </c>
      <c r="G144" s="177">
        <v>0.11995437000378058</v>
      </c>
      <c r="H144" s="177">
        <v>0.25875873267200278</v>
      </c>
      <c r="I144" s="49">
        <v>0.12217195698406448</v>
      </c>
      <c r="J144" s="48">
        <v>0.24434391396812896</v>
      </c>
      <c r="K144" s="50">
        <v>0.36651587095219346</v>
      </c>
      <c r="L144" s="177">
        <v>0.17988872377099707</v>
      </c>
      <c r="M144" s="177">
        <v>0.19882437890478627</v>
      </c>
    </row>
    <row r="145" spans="1:13" ht="15" customHeight="1">
      <c r="A145" s="47"/>
      <c r="B145" s="184" t="s">
        <v>154</v>
      </c>
      <c r="C145" s="245">
        <v>0.1813035451067824</v>
      </c>
      <c r="D145" s="246">
        <v>1.7351464802911578E-2</v>
      </c>
      <c r="E145" s="177">
        <v>0.14660061550095924</v>
      </c>
      <c r="F145" s="177">
        <v>0.21600647471260556</v>
      </c>
      <c r="G145" s="177">
        <v>0.12924915069804765</v>
      </c>
      <c r="H145" s="177">
        <v>0.23335793951551714</v>
      </c>
      <c r="I145" s="49">
        <v>9.5703946619974153E-2</v>
      </c>
      <c r="J145" s="48">
        <v>0.19140789323994831</v>
      </c>
      <c r="K145" s="50">
        <v>0.28711183985992245</v>
      </c>
      <c r="L145" s="177">
        <v>0.17223836785144328</v>
      </c>
      <c r="M145" s="177">
        <v>0.19036872236212152</v>
      </c>
    </row>
    <row r="146" spans="1:13" ht="15" customHeight="1">
      <c r="A146" s="47"/>
      <c r="B146" s="184" t="s">
        <v>174</v>
      </c>
      <c r="C146" s="253">
        <v>3.4967950151282054E-2</v>
      </c>
      <c r="D146" s="246">
        <v>3.7706061891338506E-3</v>
      </c>
      <c r="E146" s="246">
        <v>2.7426737773014354E-2</v>
      </c>
      <c r="F146" s="246">
        <v>4.2509162529549754E-2</v>
      </c>
      <c r="G146" s="246">
        <v>2.3656131583880503E-2</v>
      </c>
      <c r="H146" s="246">
        <v>4.6279768718683605E-2</v>
      </c>
      <c r="I146" s="49">
        <v>0.10783034672667555</v>
      </c>
      <c r="J146" s="48">
        <v>0.21566069345335109</v>
      </c>
      <c r="K146" s="50">
        <v>0.32349104018002661</v>
      </c>
      <c r="L146" s="246">
        <v>3.3219552643717953E-2</v>
      </c>
      <c r="M146" s="246">
        <v>3.6716347658846155E-2</v>
      </c>
    </row>
    <row r="147" spans="1:13" ht="15" customHeight="1">
      <c r="A147" s="47"/>
      <c r="B147" s="184" t="s">
        <v>155</v>
      </c>
      <c r="C147" s="253">
        <v>0.26103185979145077</v>
      </c>
      <c r="D147" s="246">
        <v>1.2871703571403338E-2</v>
      </c>
      <c r="E147" s="246">
        <v>0.23528845264864409</v>
      </c>
      <c r="F147" s="246">
        <v>0.28677526693425742</v>
      </c>
      <c r="G147" s="246">
        <v>0.22241674907724077</v>
      </c>
      <c r="H147" s="246">
        <v>0.2996469705056608</v>
      </c>
      <c r="I147" s="49">
        <v>4.9310852635716877E-2</v>
      </c>
      <c r="J147" s="48">
        <v>9.8621705271433754E-2</v>
      </c>
      <c r="K147" s="50">
        <v>0.14793255790715062</v>
      </c>
      <c r="L147" s="246">
        <v>0.24798026680187824</v>
      </c>
      <c r="M147" s="246">
        <v>0.27408345278102331</v>
      </c>
    </row>
    <row r="148" spans="1:13" ht="15" customHeight="1">
      <c r="A148" s="47"/>
      <c r="B148" s="184" t="s">
        <v>156</v>
      </c>
      <c r="C148" s="175">
        <v>28.840230891612979</v>
      </c>
      <c r="D148" s="177">
        <v>0.85802871530266411</v>
      </c>
      <c r="E148" s="176">
        <v>27.124173461007651</v>
      </c>
      <c r="F148" s="176">
        <v>30.556288322218307</v>
      </c>
      <c r="G148" s="176">
        <v>26.266144745704988</v>
      </c>
      <c r="H148" s="176">
        <v>31.41431703752097</v>
      </c>
      <c r="I148" s="49">
        <v>2.9751104231006253E-2</v>
      </c>
      <c r="J148" s="48">
        <v>5.9502208462012506E-2</v>
      </c>
      <c r="K148" s="50">
        <v>8.9253312693018755E-2</v>
      </c>
      <c r="L148" s="176">
        <v>27.398219347032331</v>
      </c>
      <c r="M148" s="176">
        <v>30.282242436193627</v>
      </c>
    </row>
    <row r="149" spans="1:13" ht="15" customHeight="1">
      <c r="A149" s="47"/>
      <c r="B149" s="184" t="s">
        <v>175</v>
      </c>
      <c r="C149" s="175">
        <v>23.123339879741025</v>
      </c>
      <c r="D149" s="177">
        <v>1.6916926982007154</v>
      </c>
      <c r="E149" s="176">
        <v>19.739954483339595</v>
      </c>
      <c r="F149" s="176">
        <v>26.506725276142454</v>
      </c>
      <c r="G149" s="176">
        <v>18.048261785138877</v>
      </c>
      <c r="H149" s="176">
        <v>28.198417974343172</v>
      </c>
      <c r="I149" s="49">
        <v>7.3159530889517072E-2</v>
      </c>
      <c r="J149" s="48">
        <v>0.14631906177903414</v>
      </c>
      <c r="K149" s="50">
        <v>0.21947859266855121</v>
      </c>
      <c r="L149" s="176">
        <v>21.967172885753975</v>
      </c>
      <c r="M149" s="176">
        <v>24.279506873728074</v>
      </c>
    </row>
    <row r="150" spans="1:13" ht="15" customHeight="1">
      <c r="A150" s="47"/>
      <c r="B150" s="184" t="s">
        <v>157</v>
      </c>
      <c r="C150" s="253">
        <v>5.2529421841266813E-2</v>
      </c>
      <c r="D150" s="246">
        <v>4.4572507101566933E-3</v>
      </c>
      <c r="E150" s="246">
        <v>4.3614920420953426E-2</v>
      </c>
      <c r="F150" s="246">
        <v>6.1443923261580199E-2</v>
      </c>
      <c r="G150" s="246">
        <v>3.9157669710796733E-2</v>
      </c>
      <c r="H150" s="246">
        <v>6.5901173971736893E-2</v>
      </c>
      <c r="I150" s="49">
        <v>8.4852460848048067E-2</v>
      </c>
      <c r="J150" s="48">
        <v>0.16970492169609613</v>
      </c>
      <c r="K150" s="50">
        <v>0.25455738254414417</v>
      </c>
      <c r="L150" s="246">
        <v>4.9902950749203472E-2</v>
      </c>
      <c r="M150" s="246">
        <v>5.5155892933330154E-2</v>
      </c>
    </row>
    <row r="151" spans="1:13" ht="15" customHeight="1">
      <c r="A151" s="47"/>
      <c r="B151" s="184" t="s">
        <v>158</v>
      </c>
      <c r="C151" s="253">
        <v>0.839394627636049</v>
      </c>
      <c r="D151" s="246">
        <v>4.6513706300887879E-2</v>
      </c>
      <c r="E151" s="246">
        <v>0.74636721503427328</v>
      </c>
      <c r="F151" s="246">
        <v>0.93242204023782471</v>
      </c>
      <c r="G151" s="246">
        <v>0.69985350873338537</v>
      </c>
      <c r="H151" s="246">
        <v>0.97893574653871263</v>
      </c>
      <c r="I151" s="49">
        <v>5.5413395284506922E-2</v>
      </c>
      <c r="J151" s="48">
        <v>0.11082679056901384</v>
      </c>
      <c r="K151" s="50">
        <v>0.16624018585352077</v>
      </c>
      <c r="L151" s="246">
        <v>0.79742489625424651</v>
      </c>
      <c r="M151" s="246">
        <v>0.88136435901785148</v>
      </c>
    </row>
    <row r="152" spans="1:13" ht="15" customHeight="1">
      <c r="A152" s="47"/>
      <c r="B152" s="184" t="s">
        <v>159</v>
      </c>
      <c r="C152" s="253">
        <v>3.0811768493077298E-2</v>
      </c>
      <c r="D152" s="246">
        <v>1.9121501514623466E-3</v>
      </c>
      <c r="E152" s="246">
        <v>2.6987468190152603E-2</v>
      </c>
      <c r="F152" s="246">
        <v>3.4636068796001993E-2</v>
      </c>
      <c r="G152" s="246">
        <v>2.5075318038690259E-2</v>
      </c>
      <c r="H152" s="246">
        <v>3.6548218947464337E-2</v>
      </c>
      <c r="I152" s="49">
        <v>6.2059084725758704E-2</v>
      </c>
      <c r="J152" s="48">
        <v>0.12411816945151741</v>
      </c>
      <c r="K152" s="50">
        <v>0.1861772541772761</v>
      </c>
      <c r="L152" s="246">
        <v>2.9271180068423434E-2</v>
      </c>
      <c r="M152" s="246">
        <v>3.2352356917731161E-2</v>
      </c>
    </row>
    <row r="153" spans="1:13" ht="15" customHeight="1">
      <c r="A153" s="47"/>
      <c r="B153" s="184" t="s">
        <v>176</v>
      </c>
      <c r="C153" s="175">
        <v>13.697363278267369</v>
      </c>
      <c r="D153" s="177">
        <v>0.66345519177838608</v>
      </c>
      <c r="E153" s="176">
        <v>12.370452894710597</v>
      </c>
      <c r="F153" s="176">
        <v>15.024273661824141</v>
      </c>
      <c r="G153" s="176">
        <v>11.706997702932211</v>
      </c>
      <c r="H153" s="176">
        <v>15.687728853602527</v>
      </c>
      <c r="I153" s="49">
        <v>4.8436708459871483E-2</v>
      </c>
      <c r="J153" s="48">
        <v>9.6873416919742966E-2</v>
      </c>
      <c r="K153" s="50">
        <v>0.14531012537961446</v>
      </c>
      <c r="L153" s="176">
        <v>13.012495114354001</v>
      </c>
      <c r="M153" s="176">
        <v>14.382231442180737</v>
      </c>
    </row>
    <row r="154" spans="1:13" ht="15" customHeight="1">
      <c r="A154" s="47"/>
      <c r="B154" s="184" t="s">
        <v>177</v>
      </c>
      <c r="C154" s="253">
        <v>0.10089263305729826</v>
      </c>
      <c r="D154" s="246">
        <v>5.5875979404628783E-3</v>
      </c>
      <c r="E154" s="246">
        <v>8.9717437176372497E-2</v>
      </c>
      <c r="F154" s="246">
        <v>0.11206782893822402</v>
      </c>
      <c r="G154" s="246">
        <v>8.4129839235909623E-2</v>
      </c>
      <c r="H154" s="246">
        <v>0.11765542687868689</v>
      </c>
      <c r="I154" s="49">
        <v>5.5381624714756009E-2</v>
      </c>
      <c r="J154" s="48">
        <v>0.11076324942951202</v>
      </c>
      <c r="K154" s="50">
        <v>0.16614487414426804</v>
      </c>
      <c r="L154" s="246">
        <v>9.584800140443335E-2</v>
      </c>
      <c r="M154" s="246">
        <v>0.10593726471016317</v>
      </c>
    </row>
    <row r="155" spans="1:13" ht="15" customHeight="1">
      <c r="A155" s="47"/>
      <c r="B155" s="184" t="s">
        <v>178</v>
      </c>
      <c r="C155" s="245">
        <v>0.28208101154135806</v>
      </c>
      <c r="D155" s="177">
        <v>7.7101873354169292E-2</v>
      </c>
      <c r="E155" s="177">
        <v>0.12787726483301948</v>
      </c>
      <c r="F155" s="177">
        <v>0.43628475824969665</v>
      </c>
      <c r="G155" s="177">
        <v>5.0775391478850185E-2</v>
      </c>
      <c r="H155" s="177">
        <v>0.51338663160386599</v>
      </c>
      <c r="I155" s="49">
        <v>0.27333237686885137</v>
      </c>
      <c r="J155" s="48">
        <v>0.54666475373770274</v>
      </c>
      <c r="K155" s="50">
        <v>0.8199971306065541</v>
      </c>
      <c r="L155" s="177">
        <v>0.26797696096429013</v>
      </c>
      <c r="M155" s="177">
        <v>0.29618506211842599</v>
      </c>
    </row>
    <row r="156" spans="1:13" ht="15" customHeight="1">
      <c r="A156" s="47"/>
      <c r="B156" s="184" t="s">
        <v>160</v>
      </c>
      <c r="C156" s="175">
        <v>19.175340687756449</v>
      </c>
      <c r="D156" s="177">
        <v>1.5820544922872473</v>
      </c>
      <c r="E156" s="176">
        <v>16.011231703181956</v>
      </c>
      <c r="F156" s="176">
        <v>22.339449672330943</v>
      </c>
      <c r="G156" s="176">
        <v>14.429177210894707</v>
      </c>
      <c r="H156" s="176">
        <v>23.921504164618192</v>
      </c>
      <c r="I156" s="49">
        <v>8.2504635409028068E-2</v>
      </c>
      <c r="J156" s="48">
        <v>0.16500927081805614</v>
      </c>
      <c r="K156" s="50">
        <v>0.24751390622708419</v>
      </c>
      <c r="L156" s="176">
        <v>18.216573653368627</v>
      </c>
      <c r="M156" s="176">
        <v>20.134107722144272</v>
      </c>
    </row>
    <row r="157" spans="1:13" ht="15" customHeight="1">
      <c r="A157" s="47"/>
      <c r="B157" s="184" t="s">
        <v>179</v>
      </c>
      <c r="C157" s="249">
        <v>93.685110540209593</v>
      </c>
      <c r="D157" s="176">
        <v>4.9276754696322795</v>
      </c>
      <c r="E157" s="250">
        <v>83.829759600945039</v>
      </c>
      <c r="F157" s="250">
        <v>103.54046147947415</v>
      </c>
      <c r="G157" s="250">
        <v>78.902084131312762</v>
      </c>
      <c r="H157" s="250">
        <v>108.46813694910642</v>
      </c>
      <c r="I157" s="49">
        <v>5.2598277796953918E-2</v>
      </c>
      <c r="J157" s="48">
        <v>0.10519655559390784</v>
      </c>
      <c r="K157" s="50">
        <v>0.15779483339086176</v>
      </c>
      <c r="L157" s="250">
        <v>89.000855013199114</v>
      </c>
      <c r="M157" s="250">
        <v>98.369366067220071</v>
      </c>
    </row>
    <row r="158" spans="1:13" ht="15" customHeight="1">
      <c r="A158" s="47"/>
      <c r="B158" s="184" t="s">
        <v>180</v>
      </c>
      <c r="C158" s="253">
        <v>5.2723527980030285E-2</v>
      </c>
      <c r="D158" s="246">
        <v>3.0490934898609063E-3</v>
      </c>
      <c r="E158" s="246">
        <v>4.6625341000308476E-2</v>
      </c>
      <c r="F158" s="246">
        <v>5.8821714959752094E-2</v>
      </c>
      <c r="G158" s="246">
        <v>4.3576247510447565E-2</v>
      </c>
      <c r="H158" s="246">
        <v>6.1870808449613006E-2</v>
      </c>
      <c r="I158" s="49">
        <v>5.7831742424668348E-2</v>
      </c>
      <c r="J158" s="48">
        <v>0.1156634848493367</v>
      </c>
      <c r="K158" s="50">
        <v>0.17349522727400504</v>
      </c>
      <c r="L158" s="246">
        <v>5.0087351581028769E-2</v>
      </c>
      <c r="M158" s="246">
        <v>5.5359704379031802E-2</v>
      </c>
    </row>
    <row r="159" spans="1:13" ht="15" customHeight="1">
      <c r="A159" s="47"/>
      <c r="B159" s="184" t="s">
        <v>181</v>
      </c>
      <c r="C159" s="249">
        <v>253.75705814605524</v>
      </c>
      <c r="D159" s="250">
        <v>10.29798913012865</v>
      </c>
      <c r="E159" s="250">
        <v>233.16107988579793</v>
      </c>
      <c r="F159" s="250">
        <v>274.35303640631253</v>
      </c>
      <c r="G159" s="250">
        <v>222.8630907556693</v>
      </c>
      <c r="H159" s="250">
        <v>284.65102553644118</v>
      </c>
      <c r="I159" s="49">
        <v>4.0582079589689381E-2</v>
      </c>
      <c r="J159" s="48">
        <v>8.1164159179378761E-2</v>
      </c>
      <c r="K159" s="50">
        <v>0.12174623876906815</v>
      </c>
      <c r="L159" s="250">
        <v>241.06920523875249</v>
      </c>
      <c r="M159" s="250">
        <v>266.444911053358</v>
      </c>
    </row>
    <row r="160" spans="1:13" ht="15" customHeight="1">
      <c r="A160" s="47"/>
      <c r="B160" s="184" t="s">
        <v>236</v>
      </c>
      <c r="C160" s="175">
        <v>23.109198333333332</v>
      </c>
      <c r="D160" s="176">
        <v>2.1191979545492861</v>
      </c>
      <c r="E160" s="176">
        <v>18.870802424234761</v>
      </c>
      <c r="F160" s="176">
        <v>27.347594242431903</v>
      </c>
      <c r="G160" s="176">
        <v>16.751604469685475</v>
      </c>
      <c r="H160" s="176">
        <v>29.466792196981189</v>
      </c>
      <c r="I160" s="49">
        <v>9.1703655141186682E-2</v>
      </c>
      <c r="J160" s="48">
        <v>0.18340731028237336</v>
      </c>
      <c r="K160" s="50">
        <v>0.27511096542356006</v>
      </c>
      <c r="L160" s="176">
        <v>21.953738416666667</v>
      </c>
      <c r="M160" s="176">
        <v>24.264658249999997</v>
      </c>
    </row>
    <row r="161" spans="1:13" ht="15" customHeight="1">
      <c r="A161" s="47"/>
      <c r="B161" s="184" t="s">
        <v>161</v>
      </c>
      <c r="C161" s="245">
        <v>5.5901328955596528</v>
      </c>
      <c r="D161" s="246">
        <v>0.31025645286831777</v>
      </c>
      <c r="E161" s="177">
        <v>4.9696199898230171</v>
      </c>
      <c r="F161" s="177">
        <v>6.2106458012962884</v>
      </c>
      <c r="G161" s="177">
        <v>4.6593635369546993</v>
      </c>
      <c r="H161" s="177">
        <v>6.5209022541646062</v>
      </c>
      <c r="I161" s="49">
        <v>5.5500729350237858E-2</v>
      </c>
      <c r="J161" s="48">
        <v>0.11100145870047572</v>
      </c>
      <c r="K161" s="50">
        <v>0.16650218805071357</v>
      </c>
      <c r="L161" s="177">
        <v>5.3106262507816702</v>
      </c>
      <c r="M161" s="177">
        <v>5.8696395403376354</v>
      </c>
    </row>
    <row r="162" spans="1:13" ht="15" customHeight="1">
      <c r="A162" s="47"/>
      <c r="B162" s="184" t="s">
        <v>237</v>
      </c>
      <c r="C162" s="175">
        <v>36.885518860185186</v>
      </c>
      <c r="D162" s="176">
        <v>4.464177429927112</v>
      </c>
      <c r="E162" s="176">
        <v>27.957164000330962</v>
      </c>
      <c r="F162" s="176">
        <v>45.81387372003941</v>
      </c>
      <c r="G162" s="176">
        <v>23.492986570403851</v>
      </c>
      <c r="H162" s="176">
        <v>50.278051149966522</v>
      </c>
      <c r="I162" s="49">
        <v>0.12102791469054854</v>
      </c>
      <c r="J162" s="48">
        <v>0.24205582938109707</v>
      </c>
      <c r="K162" s="50">
        <v>0.36308374407164562</v>
      </c>
      <c r="L162" s="176">
        <v>35.041242917175929</v>
      </c>
      <c r="M162" s="176">
        <v>38.729794803194444</v>
      </c>
    </row>
    <row r="163" spans="1:13" ht="15" customHeight="1">
      <c r="A163" s="47"/>
      <c r="B163" s="184" t="s">
        <v>162</v>
      </c>
      <c r="C163" s="175">
        <v>25.74088204781626</v>
      </c>
      <c r="D163" s="177">
        <v>1.9964497150656813</v>
      </c>
      <c r="E163" s="176">
        <v>21.747982617684897</v>
      </c>
      <c r="F163" s="176">
        <v>29.733781477947623</v>
      </c>
      <c r="G163" s="176">
        <v>19.751532902619218</v>
      </c>
      <c r="H163" s="176">
        <v>31.730231193013303</v>
      </c>
      <c r="I163" s="49">
        <v>7.7559491215455495E-2</v>
      </c>
      <c r="J163" s="48">
        <v>0.15511898243091099</v>
      </c>
      <c r="K163" s="50">
        <v>0.23267847364636648</v>
      </c>
      <c r="L163" s="176">
        <v>24.453837945425448</v>
      </c>
      <c r="M163" s="176">
        <v>27.027926150207072</v>
      </c>
    </row>
    <row r="164" spans="1:13" ht="15" customHeight="1">
      <c r="A164" s="47"/>
      <c r="B164" s="184" t="s">
        <v>229</v>
      </c>
      <c r="C164" s="253">
        <v>7.9875000000000009E-4</v>
      </c>
      <c r="D164" s="246">
        <v>1.771729209062141E-4</v>
      </c>
      <c r="E164" s="246">
        <v>4.444041581875719E-4</v>
      </c>
      <c r="F164" s="246">
        <v>1.1530958418124282E-3</v>
      </c>
      <c r="G164" s="246">
        <v>2.672312372813578E-4</v>
      </c>
      <c r="H164" s="246">
        <v>1.3302687627186425E-3</v>
      </c>
      <c r="I164" s="49">
        <v>0.22181273352890651</v>
      </c>
      <c r="J164" s="48">
        <v>0.44362546705781303</v>
      </c>
      <c r="K164" s="50">
        <v>0.66543820058671954</v>
      </c>
      <c r="L164" s="246">
        <v>7.5881250000000005E-4</v>
      </c>
      <c r="M164" s="246">
        <v>8.3868750000000013E-4</v>
      </c>
    </row>
    <row r="165" spans="1:13" ht="15" customHeight="1">
      <c r="A165" s="47"/>
      <c r="B165" s="184" t="s">
        <v>230</v>
      </c>
      <c r="C165" s="253">
        <v>0.11029667615035765</v>
      </c>
      <c r="D165" s="246">
        <v>3.3183439985297616E-3</v>
      </c>
      <c r="E165" s="246">
        <v>0.10365998815329813</v>
      </c>
      <c r="F165" s="246">
        <v>0.11693336414741717</v>
      </c>
      <c r="G165" s="246">
        <v>0.10034164415476837</v>
      </c>
      <c r="H165" s="246">
        <v>0.12025170814594693</v>
      </c>
      <c r="I165" s="49">
        <v>3.0085621020946796E-2</v>
      </c>
      <c r="J165" s="48">
        <v>6.0171242041893593E-2</v>
      </c>
      <c r="K165" s="50">
        <v>9.0256863062840392E-2</v>
      </c>
      <c r="L165" s="246">
        <v>0.10478184234283977</v>
      </c>
      <c r="M165" s="246">
        <v>0.11581150995787554</v>
      </c>
    </row>
    <row r="166" spans="1:13" ht="15" customHeight="1">
      <c r="A166" s="47"/>
      <c r="B166" s="184" t="s">
        <v>231</v>
      </c>
      <c r="C166" s="245">
        <v>0.35179695519462767</v>
      </c>
      <c r="D166" s="177">
        <v>4.1782610909197722E-2</v>
      </c>
      <c r="E166" s="177">
        <v>0.26823173337623224</v>
      </c>
      <c r="F166" s="177">
        <v>0.4353621770130231</v>
      </c>
      <c r="G166" s="177">
        <v>0.2264491224670345</v>
      </c>
      <c r="H166" s="177">
        <v>0.47714478792222081</v>
      </c>
      <c r="I166" s="49">
        <v>0.11876910897674474</v>
      </c>
      <c r="J166" s="48">
        <v>0.23753821795348948</v>
      </c>
      <c r="K166" s="50">
        <v>0.3563073269302342</v>
      </c>
      <c r="L166" s="177">
        <v>0.33420710743489629</v>
      </c>
      <c r="M166" s="177">
        <v>0.36938680295435905</v>
      </c>
    </row>
    <row r="167" spans="1:13" ht="15" customHeight="1">
      <c r="A167" s="47"/>
      <c r="B167" s="184" t="s">
        <v>182</v>
      </c>
      <c r="C167" s="245">
        <v>3.1710373802649454</v>
      </c>
      <c r="D167" s="177">
        <v>0.41007496430388241</v>
      </c>
      <c r="E167" s="177">
        <v>2.3508874516571807</v>
      </c>
      <c r="F167" s="177">
        <v>3.9911873088727101</v>
      </c>
      <c r="G167" s="177">
        <v>1.9408124873532981</v>
      </c>
      <c r="H167" s="177">
        <v>4.4012622731765925</v>
      </c>
      <c r="I167" s="49">
        <v>0.12931886796920067</v>
      </c>
      <c r="J167" s="48">
        <v>0.25863773593840134</v>
      </c>
      <c r="K167" s="50">
        <v>0.387956603907602</v>
      </c>
      <c r="L167" s="177">
        <v>3.0124855112516982</v>
      </c>
      <c r="M167" s="177">
        <v>3.3295892492781927</v>
      </c>
    </row>
    <row r="168" spans="1:13" ht="15" customHeight="1">
      <c r="A168" s="47"/>
      <c r="B168" s="184" t="s">
        <v>164</v>
      </c>
      <c r="C168" s="245">
        <v>2.6128731271071062</v>
      </c>
      <c r="D168" s="246">
        <v>0.21641308300801237</v>
      </c>
      <c r="E168" s="177">
        <v>2.1800469610910813</v>
      </c>
      <c r="F168" s="177">
        <v>3.045699293123131</v>
      </c>
      <c r="G168" s="177">
        <v>1.9636338780830691</v>
      </c>
      <c r="H168" s="177">
        <v>3.2621123761311432</v>
      </c>
      <c r="I168" s="49">
        <v>8.2825714254108604E-2</v>
      </c>
      <c r="J168" s="48">
        <v>0.16565142850821721</v>
      </c>
      <c r="K168" s="50">
        <v>0.2484771427623258</v>
      </c>
      <c r="L168" s="177">
        <v>2.4822294707517507</v>
      </c>
      <c r="M168" s="177">
        <v>2.7435167834624616</v>
      </c>
    </row>
    <row r="169" spans="1:13" ht="15" customHeight="1">
      <c r="A169" s="47"/>
      <c r="B169" s="184" t="s">
        <v>183</v>
      </c>
      <c r="C169" s="245">
        <v>0.65024560073357351</v>
      </c>
      <c r="D169" s="177">
        <v>6.6893680167756736E-2</v>
      </c>
      <c r="E169" s="177">
        <v>0.51645824039805999</v>
      </c>
      <c r="F169" s="177">
        <v>0.78403296106908704</v>
      </c>
      <c r="G169" s="177">
        <v>0.44956456023030333</v>
      </c>
      <c r="H169" s="177">
        <v>0.85092664123684369</v>
      </c>
      <c r="I169" s="49">
        <v>0.10287448326031078</v>
      </c>
      <c r="J169" s="48">
        <v>0.20574896652062155</v>
      </c>
      <c r="K169" s="50">
        <v>0.30862344978093231</v>
      </c>
      <c r="L169" s="177">
        <v>0.61773332069689479</v>
      </c>
      <c r="M169" s="177">
        <v>0.68275788077025223</v>
      </c>
    </row>
    <row r="170" spans="1:13" ht="15" customHeight="1">
      <c r="A170" s="47"/>
      <c r="B170" s="184" t="s">
        <v>165</v>
      </c>
      <c r="C170" s="175">
        <v>48.307315231682608</v>
      </c>
      <c r="D170" s="176">
        <v>5.8724478725390137</v>
      </c>
      <c r="E170" s="176">
        <v>36.562419486604583</v>
      </c>
      <c r="F170" s="176">
        <v>60.052210976760634</v>
      </c>
      <c r="G170" s="176">
        <v>30.689971614065566</v>
      </c>
      <c r="H170" s="176">
        <v>65.924658849299647</v>
      </c>
      <c r="I170" s="49">
        <v>0.12156436027079265</v>
      </c>
      <c r="J170" s="48">
        <v>0.2431287205415853</v>
      </c>
      <c r="K170" s="50">
        <v>0.36469308081237795</v>
      </c>
      <c r="L170" s="176">
        <v>45.891949470098481</v>
      </c>
      <c r="M170" s="176">
        <v>50.722680993266735</v>
      </c>
    </row>
    <row r="171" spans="1:13" ht="15" customHeight="1">
      <c r="A171" s="47"/>
      <c r="B171" s="184" t="s">
        <v>184</v>
      </c>
      <c r="C171" s="253" t="s">
        <v>111</v>
      </c>
      <c r="D171" s="246" t="s">
        <v>95</v>
      </c>
      <c r="E171" s="246" t="s">
        <v>95</v>
      </c>
      <c r="F171" s="246" t="s">
        <v>95</v>
      </c>
      <c r="G171" s="246" t="s">
        <v>95</v>
      </c>
      <c r="H171" s="246" t="s">
        <v>95</v>
      </c>
      <c r="I171" s="49" t="s">
        <v>95</v>
      </c>
      <c r="J171" s="48" t="s">
        <v>95</v>
      </c>
      <c r="K171" s="50" t="s">
        <v>95</v>
      </c>
      <c r="L171" s="246" t="s">
        <v>95</v>
      </c>
      <c r="M171" s="246" t="s">
        <v>95</v>
      </c>
    </row>
    <row r="172" spans="1:13" ht="15" customHeight="1">
      <c r="A172" s="47"/>
      <c r="B172" s="184" t="s">
        <v>232</v>
      </c>
      <c r="C172" s="253">
        <v>4.9483624112121212E-2</v>
      </c>
      <c r="D172" s="246">
        <v>7.53753999820732E-3</v>
      </c>
      <c r="E172" s="246">
        <v>3.4408544115706569E-2</v>
      </c>
      <c r="F172" s="246">
        <v>6.4558704108535855E-2</v>
      </c>
      <c r="G172" s="246">
        <v>2.687100411749925E-2</v>
      </c>
      <c r="H172" s="246">
        <v>7.2096244106743174E-2</v>
      </c>
      <c r="I172" s="49">
        <v>0.15232392803584024</v>
      </c>
      <c r="J172" s="48">
        <v>0.30464785607168049</v>
      </c>
      <c r="K172" s="50">
        <v>0.45697178410752071</v>
      </c>
      <c r="L172" s="246">
        <v>4.7009442906515153E-2</v>
      </c>
      <c r="M172" s="246">
        <v>5.1957805317727271E-2</v>
      </c>
    </row>
    <row r="173" spans="1:13" ht="15" customHeight="1">
      <c r="A173" s="47"/>
      <c r="B173" s="184" t="s">
        <v>167</v>
      </c>
      <c r="C173" s="245">
        <v>2.5486069489020413</v>
      </c>
      <c r="D173" s="246">
        <v>0.15814999996459894</v>
      </c>
      <c r="E173" s="177">
        <v>2.2323069489728433</v>
      </c>
      <c r="F173" s="177">
        <v>2.8649069488312393</v>
      </c>
      <c r="G173" s="177">
        <v>2.0741569490082443</v>
      </c>
      <c r="H173" s="177">
        <v>3.0230569487958383</v>
      </c>
      <c r="I173" s="49">
        <v>6.205350732200237E-2</v>
      </c>
      <c r="J173" s="48">
        <v>0.12410701464400474</v>
      </c>
      <c r="K173" s="50">
        <v>0.1861605219660071</v>
      </c>
      <c r="L173" s="177">
        <v>2.4211766014569394</v>
      </c>
      <c r="M173" s="177">
        <v>2.6760372963471433</v>
      </c>
    </row>
    <row r="174" spans="1:13" ht="15" customHeight="1">
      <c r="A174" s="47"/>
      <c r="B174" s="184" t="s">
        <v>168</v>
      </c>
      <c r="C174" s="253">
        <v>0.12409391890118998</v>
      </c>
      <c r="D174" s="246">
        <v>2.2149650455256763E-2</v>
      </c>
      <c r="E174" s="246">
        <v>7.9794617990676456E-2</v>
      </c>
      <c r="F174" s="246">
        <v>0.16839321981170352</v>
      </c>
      <c r="G174" s="246">
        <v>5.76449675354197E-2</v>
      </c>
      <c r="H174" s="246">
        <v>0.19054287026696026</v>
      </c>
      <c r="I174" s="49">
        <v>0.1784910223755079</v>
      </c>
      <c r="J174" s="48">
        <v>0.3569820447510158</v>
      </c>
      <c r="K174" s="50">
        <v>0.53547306712652376</v>
      </c>
      <c r="L174" s="246">
        <v>0.11788922295613048</v>
      </c>
      <c r="M174" s="246">
        <v>0.13029861484624949</v>
      </c>
    </row>
    <row r="175" spans="1:13" ht="15" customHeight="1">
      <c r="A175" s="47"/>
      <c r="B175" s="184" t="s">
        <v>185</v>
      </c>
      <c r="C175" s="245">
        <v>0.21462983940555808</v>
      </c>
      <c r="D175" s="177">
        <v>2.3335941212257894E-2</v>
      </c>
      <c r="E175" s="177">
        <v>0.16795795698104229</v>
      </c>
      <c r="F175" s="177">
        <v>0.26130172183007389</v>
      </c>
      <c r="G175" s="177">
        <v>0.14462201576878439</v>
      </c>
      <c r="H175" s="177">
        <v>0.28463766304233173</v>
      </c>
      <c r="I175" s="49">
        <v>0.10872645330625721</v>
      </c>
      <c r="J175" s="48">
        <v>0.21745290661251443</v>
      </c>
      <c r="K175" s="50">
        <v>0.32617935991877167</v>
      </c>
      <c r="L175" s="177">
        <v>0.20389834743528018</v>
      </c>
      <c r="M175" s="177">
        <v>0.22536133137583597</v>
      </c>
    </row>
    <row r="176" spans="1:13" ht="15" customHeight="1">
      <c r="A176" s="47"/>
      <c r="B176" s="184" t="s">
        <v>140</v>
      </c>
      <c r="C176" s="245">
        <v>0.26046871948008926</v>
      </c>
      <c r="D176" s="246">
        <v>2.1171262965344266E-2</v>
      </c>
      <c r="E176" s="177">
        <v>0.21812619354940072</v>
      </c>
      <c r="F176" s="177">
        <v>0.30281124541077781</v>
      </c>
      <c r="G176" s="177">
        <v>0.19695493058405647</v>
      </c>
      <c r="H176" s="177">
        <v>0.32398250837612208</v>
      </c>
      <c r="I176" s="49">
        <v>8.1281403032208016E-2</v>
      </c>
      <c r="J176" s="48">
        <v>0.16256280606441603</v>
      </c>
      <c r="K176" s="50">
        <v>0.24384420909662405</v>
      </c>
      <c r="L176" s="177">
        <v>0.2474452835060848</v>
      </c>
      <c r="M176" s="177">
        <v>0.27349215545409372</v>
      </c>
    </row>
    <row r="177" spans="1:13" ht="15" customHeight="1">
      <c r="A177" s="47"/>
      <c r="B177" s="184" t="s">
        <v>186</v>
      </c>
      <c r="C177" s="175">
        <v>42.822605197445185</v>
      </c>
      <c r="D177" s="177">
        <v>2.5985483560229894</v>
      </c>
      <c r="E177" s="176">
        <v>37.625508485399209</v>
      </c>
      <c r="F177" s="176">
        <v>48.019701909491161</v>
      </c>
      <c r="G177" s="176">
        <v>35.026960129376221</v>
      </c>
      <c r="H177" s="176">
        <v>50.618250265514149</v>
      </c>
      <c r="I177" s="49">
        <v>6.0681697062607017E-2</v>
      </c>
      <c r="J177" s="48">
        <v>0.12136339412521403</v>
      </c>
      <c r="K177" s="50">
        <v>0.18204509118782106</v>
      </c>
      <c r="L177" s="176">
        <v>40.681474937572929</v>
      </c>
      <c r="M177" s="176">
        <v>44.963735457317441</v>
      </c>
    </row>
    <row r="178" spans="1:13" ht="15" customHeight="1">
      <c r="A178" s="47"/>
      <c r="B178" s="184" t="s">
        <v>233</v>
      </c>
      <c r="C178" s="245">
        <v>0.2845409138177778</v>
      </c>
      <c r="D178" s="177">
        <v>3.2883559075062477E-2</v>
      </c>
      <c r="E178" s="177">
        <v>0.21877379566765284</v>
      </c>
      <c r="F178" s="177">
        <v>0.35030803196790272</v>
      </c>
      <c r="G178" s="177">
        <v>0.18589023659259035</v>
      </c>
      <c r="H178" s="177">
        <v>0.38319159104296524</v>
      </c>
      <c r="I178" s="49">
        <v>0.11556706778597528</v>
      </c>
      <c r="J178" s="48">
        <v>0.23113413557195056</v>
      </c>
      <c r="K178" s="50">
        <v>0.34670120335792587</v>
      </c>
      <c r="L178" s="177">
        <v>0.2703138681268889</v>
      </c>
      <c r="M178" s="177">
        <v>0.29876795950866669</v>
      </c>
    </row>
    <row r="179" spans="1:13" ht="15" customHeight="1">
      <c r="A179" s="47"/>
      <c r="B179" s="184" t="s">
        <v>170</v>
      </c>
      <c r="C179" s="245">
        <v>4.2349397369237769</v>
      </c>
      <c r="D179" s="177">
        <v>0.61999924475083856</v>
      </c>
      <c r="E179" s="177">
        <v>2.9949412474220996</v>
      </c>
      <c r="F179" s="177">
        <v>5.4749382264254542</v>
      </c>
      <c r="G179" s="177">
        <v>2.3749420026712613</v>
      </c>
      <c r="H179" s="177">
        <v>6.0949374711762925</v>
      </c>
      <c r="I179" s="49">
        <v>0.14640096040686534</v>
      </c>
      <c r="J179" s="48">
        <v>0.29280192081373069</v>
      </c>
      <c r="K179" s="50">
        <v>0.43920288122059603</v>
      </c>
      <c r="L179" s="177">
        <v>4.0231927500775884</v>
      </c>
      <c r="M179" s="177">
        <v>4.4466867237699654</v>
      </c>
    </row>
    <row r="180" spans="1:13" ht="15" customHeight="1">
      <c r="A180" s="47"/>
      <c r="B180" s="184" t="s">
        <v>171</v>
      </c>
      <c r="C180" s="245">
        <v>0.40161609621762567</v>
      </c>
      <c r="D180" s="177">
        <v>5.8167232353965447E-2</v>
      </c>
      <c r="E180" s="177">
        <v>0.28528163150969477</v>
      </c>
      <c r="F180" s="177">
        <v>0.51795056092555658</v>
      </c>
      <c r="G180" s="177">
        <v>0.22711439915572934</v>
      </c>
      <c r="H180" s="177">
        <v>0.57611779327952206</v>
      </c>
      <c r="I180" s="49">
        <v>0.14483292104519158</v>
      </c>
      <c r="J180" s="48">
        <v>0.28966584209038315</v>
      </c>
      <c r="K180" s="50">
        <v>0.43449876313557473</v>
      </c>
      <c r="L180" s="177">
        <v>0.38153529140674436</v>
      </c>
      <c r="M180" s="177">
        <v>0.42169690102850699</v>
      </c>
    </row>
    <row r="181" spans="1:13" ht="15" customHeight="1">
      <c r="A181" s="47"/>
      <c r="B181" s="184" t="s">
        <v>187</v>
      </c>
      <c r="C181" s="249">
        <v>238.83938023088209</v>
      </c>
      <c r="D181" s="250">
        <v>8.456162957993671</v>
      </c>
      <c r="E181" s="250">
        <v>221.92705431489475</v>
      </c>
      <c r="F181" s="250">
        <v>255.75170614686942</v>
      </c>
      <c r="G181" s="250">
        <v>213.47089135690106</v>
      </c>
      <c r="H181" s="250">
        <v>264.20786910486311</v>
      </c>
      <c r="I181" s="49">
        <v>3.5405229028057428E-2</v>
      </c>
      <c r="J181" s="48">
        <v>7.0810458056114856E-2</v>
      </c>
      <c r="K181" s="50">
        <v>0.10621568708417228</v>
      </c>
      <c r="L181" s="250">
        <v>226.89741121933798</v>
      </c>
      <c r="M181" s="250">
        <v>250.78134924242619</v>
      </c>
    </row>
    <row r="182" spans="1:13" ht="15" customHeight="1">
      <c r="A182" s="47"/>
      <c r="B182" s="197" t="s">
        <v>189</v>
      </c>
      <c r="C182" s="254">
        <v>5.0631411741131762</v>
      </c>
      <c r="D182" s="198">
        <v>0.70870429865298812</v>
      </c>
      <c r="E182" s="198">
        <v>3.6457325768072</v>
      </c>
      <c r="F182" s="198">
        <v>6.4805497714191524</v>
      </c>
      <c r="G182" s="198">
        <v>2.9370282781542119</v>
      </c>
      <c r="H182" s="198">
        <v>7.1892540700721401</v>
      </c>
      <c r="I182" s="199">
        <v>0.13997324472729514</v>
      </c>
      <c r="J182" s="200">
        <v>0.27994648945459027</v>
      </c>
      <c r="K182" s="201">
        <v>0.41991973418188544</v>
      </c>
      <c r="L182" s="198">
        <v>4.8099841154075174</v>
      </c>
      <c r="M182" s="198">
        <v>5.3162982328188351</v>
      </c>
    </row>
    <row r="183" spans="1:13" ht="15" customHeight="1">
      <c r="B183" s="259" t="s">
        <v>669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2">
    <cfRule type="expression" dxfId="21" priority="71">
      <formula>IF(PG_IsBlnkRowRout*PG_IsBlnkRowRoutNext=1,TRUE,FALSE)</formula>
    </cfRule>
  </conditionalFormatting>
  <conditionalFormatting sqref="I5:K182">
    <cfRule type="cellIs" dxfId="20" priority="2" operator="greaterThan">
      <formula>1</formula>
    </cfRule>
  </conditionalFormatting>
  <hyperlinks>
    <hyperlink ref="B5" location="'Fire Assay'!$A$4" display="'Fire Assay'!$A$4" xr:uid="{A17CD4EE-DE27-4CEB-B972-E4ACBF233A84}"/>
    <hyperlink ref="B7" location="'AR Digest 10-50g'!$A$4" display="'AR Digest 10-50g'!$A$4" xr:uid="{17E891AB-885A-47BB-AC61-E683D01DA192}"/>
    <hyperlink ref="B9" location="'Fusion ICP'!$A$4" display="'Fusion ICP'!$A$4" xr:uid="{2F20D8BD-FD7A-4FE0-B74B-C858705ACCC7}"/>
    <hyperlink ref="B10" location="'Fusion ICP'!$A$22" display="'Fusion ICP'!$A$22" xr:uid="{E72A6212-5EE9-4BCE-BC1E-AE20F2E9E0F8}"/>
    <hyperlink ref="B11" location="'Fusion ICP'!$A$40" display="'Fusion ICP'!$A$40" xr:uid="{0298538C-7B30-4AC3-B42A-792AD47976D0}"/>
    <hyperlink ref="B12" location="'Fusion ICP'!$A$76" display="'Fusion ICP'!$A$76" xr:uid="{317190F4-80FB-4DA9-BADF-FAF315CFA9BC}"/>
    <hyperlink ref="B13" location="'Fusion ICP'!$A$94" display="'Fusion ICP'!$A$94" xr:uid="{4CD60839-83C0-44BB-8AF8-6EB4B65CF472}"/>
    <hyperlink ref="B14" location="'Fusion ICP'!$A$113" display="'Fusion ICP'!$A$113" xr:uid="{A7BB6274-B09C-4D8F-9D10-96E5E12DAC3A}"/>
    <hyperlink ref="B15" location="'Fusion ICP'!$A$131" display="'Fusion ICP'!$A$131" xr:uid="{AE7F8CDD-69C3-46C8-91B1-B0EDC8D95D01}"/>
    <hyperlink ref="B16" location="'Fusion ICP'!$A$167" display="'Fusion ICP'!$A$167" xr:uid="{FE1FFAEE-C5CB-4366-8EC0-24CBD985AF29}"/>
    <hyperlink ref="B17" location="'Fusion ICP'!$A$185" display="'Fusion ICP'!$A$185" xr:uid="{E7F95C8A-50F8-4461-A0CC-C6FF1C5BA54A}"/>
    <hyperlink ref="B18" location="'Fusion ICP'!$A$203" display="'Fusion ICP'!$A$203" xr:uid="{FB131478-1A61-47CA-8729-A95D1E9F8783}"/>
    <hyperlink ref="B19" location="'Fusion ICP'!$A$221" display="'Fusion ICP'!$A$221" xr:uid="{7124CCDC-1387-40D7-8418-2B1962E09FC1}"/>
    <hyperlink ref="B20" location="'Fusion ICP'!$A$239" display="'Fusion ICP'!$A$239" xr:uid="{71E66678-9547-4E08-A515-0A78D243D012}"/>
    <hyperlink ref="B21" location="'Fusion ICP'!$A$257" display="'Fusion ICP'!$A$257" xr:uid="{7AFEC40B-0C49-4808-9A7E-97CF889FB86D}"/>
    <hyperlink ref="B22" location="'Fusion ICP'!$A$276" display="'Fusion ICP'!$A$276" xr:uid="{9E4737D8-1466-4BF8-8B4E-095B766C7BDF}"/>
    <hyperlink ref="B23" location="'Fusion ICP'!$A$294" display="'Fusion ICP'!$A$294" xr:uid="{5AE74750-9A63-4B30-8DCB-377A41272BB6}"/>
    <hyperlink ref="B24" location="'Fusion ICP'!$A$312" display="'Fusion ICP'!$A$312" xr:uid="{1B878323-9118-44DA-ABCC-709473E098A0}"/>
    <hyperlink ref="B25" location="'Fusion ICP'!$A$330" display="'Fusion ICP'!$A$330" xr:uid="{0CA58387-054B-4633-9467-FF8B3A4C9630}"/>
    <hyperlink ref="B26" location="'Fusion ICP'!$A$348" display="'Fusion ICP'!$A$348" xr:uid="{9D09886A-4B2C-4DA6-8F3A-E83ECEAD1FFD}"/>
    <hyperlink ref="B27" location="'Fusion ICP'!$A$367" display="'Fusion ICP'!$A$367" xr:uid="{7CA559B4-7DF5-4537-BD97-0261973B4406}"/>
    <hyperlink ref="B28" location="'Fusion ICP'!$A$403" display="'Fusion ICP'!$A$403" xr:uid="{44613AC6-D3FF-4B35-B905-7CAFF08E82EF}"/>
    <hyperlink ref="B29" location="'Fusion ICP'!$A$422" display="'Fusion ICP'!$A$422" xr:uid="{CC215E78-5C05-436A-AF9C-4E9E646EE96F}"/>
    <hyperlink ref="B30" location="'Fusion ICP'!$A$440" display="'Fusion ICP'!$A$440" xr:uid="{339038D2-E909-49DE-B80D-0E4DBEF19D84}"/>
    <hyperlink ref="B31" location="'Fusion ICP'!$A$458" display="'Fusion ICP'!$A$458" xr:uid="{5FC742A8-1B4F-4381-9E67-2490DC3039D6}"/>
    <hyperlink ref="B32" location="'Fusion ICP'!$A$476" display="'Fusion ICP'!$A$476" xr:uid="{286A4400-C2C6-4D2F-9065-7C5446197DE6}"/>
    <hyperlink ref="B33" location="'Fusion ICP'!$A$494" display="'Fusion ICP'!$A$494" xr:uid="{202B7C02-3640-4138-83B9-67D2CFFF17EE}"/>
    <hyperlink ref="B34" location="'Fusion ICP'!$A$513" display="'Fusion ICP'!$A$513" xr:uid="{CF5EFAF0-71AF-41FC-8462-C0D349B8956D}"/>
    <hyperlink ref="B35" location="'Fusion ICP'!$A$531" display="'Fusion ICP'!$A$531" xr:uid="{51806BD4-95FB-4782-A50A-7830AFA2D10F}"/>
    <hyperlink ref="B36" location="'Fusion ICP'!$A$549" display="'Fusion ICP'!$A$549" xr:uid="{A5216BA8-19C1-4BA5-800A-A2F214E26F21}"/>
    <hyperlink ref="B37" location="'Fusion ICP'!$A$585" display="'Fusion ICP'!$A$585" xr:uid="{70DF7D85-8B10-4A7F-89EE-9CE41949CE16}"/>
    <hyperlink ref="B38" location="'Fusion ICP'!$A$603" display="'Fusion ICP'!$A$603" xr:uid="{937B0171-64C4-4117-92DC-1D516A4EBA0F}"/>
    <hyperlink ref="B39" location="'Fusion ICP'!$A$621" display="'Fusion ICP'!$A$621" xr:uid="{E617DF7B-A71C-45A1-905D-AE13AECC5874}"/>
    <hyperlink ref="B40" location="'Fusion ICP'!$A$639" display="'Fusion ICP'!$A$639" xr:uid="{0695434B-DC9A-4792-A4FC-72FC32311AE4}"/>
    <hyperlink ref="B41" location="'Fusion ICP'!$A$657" display="'Fusion ICP'!$A$657" xr:uid="{FE352E24-6092-4783-B2E2-5E775BA214F3}"/>
    <hyperlink ref="B42" location="'Fusion ICP'!$A$675" display="'Fusion ICP'!$A$675" xr:uid="{DB59A460-4587-4173-B514-F1B545A095A4}"/>
    <hyperlink ref="B43" location="'Fusion ICP'!$A$693" display="'Fusion ICP'!$A$693" xr:uid="{7C406C3C-9863-4447-99CF-E722DE040895}"/>
    <hyperlink ref="B44" location="'Fusion ICP'!$A$711" display="'Fusion ICP'!$A$711" xr:uid="{8BCF7B69-278B-4943-A953-B3C88DCE161B}"/>
    <hyperlink ref="B45" location="'Fusion ICP'!$A$729" display="'Fusion ICP'!$A$729" xr:uid="{667B37E1-1A39-49BE-B414-A8EADD52A36D}"/>
    <hyperlink ref="B46" location="'Fusion ICP'!$A$747" display="'Fusion ICP'!$A$747" xr:uid="{9C50F83C-02A2-48E4-9740-AE57DB00F815}"/>
    <hyperlink ref="B47" location="'Fusion ICP'!$A$765" display="'Fusion ICP'!$A$765" xr:uid="{31D7F05C-8D5B-48CC-9D8C-B014D040F510}"/>
    <hyperlink ref="B48" location="'Fusion ICP'!$A$801" display="'Fusion ICP'!$A$801" xr:uid="{897CF0AD-4C8F-4223-894A-0419A1CF29E9}"/>
    <hyperlink ref="B49" location="'Fusion ICP'!$A$819" display="'Fusion ICP'!$A$819" xr:uid="{6A2B57EE-34A0-48F9-AFB0-2A22B84F0865}"/>
    <hyperlink ref="B50" location="'Fusion ICP'!$A$838" display="'Fusion ICP'!$A$838" xr:uid="{8FBA561E-4B9C-47DB-87BF-8651283C7800}"/>
    <hyperlink ref="B51" location="'Fusion ICP'!$A$856" display="'Fusion ICP'!$A$856" xr:uid="{47C97BBC-4D50-4FD6-8113-B5EA3C8CB1DA}"/>
    <hyperlink ref="B52" location="'Fusion ICP'!$A$874" display="'Fusion ICP'!$A$874" xr:uid="{3228E036-D0BB-4BA0-80F2-8735AF05E8E7}"/>
    <hyperlink ref="B53" location="'Fusion ICP'!$A$892" display="'Fusion ICP'!$A$892" xr:uid="{FA813C72-F440-4E91-BB05-2D361AA03E42}"/>
    <hyperlink ref="B54" location="'Fusion ICP'!$A$911" display="'Fusion ICP'!$A$911" xr:uid="{E1F77308-8F64-4C19-8D3E-42C0578635AE}"/>
    <hyperlink ref="B55" location="'Fusion ICP'!$A$929" display="'Fusion ICP'!$A$929" xr:uid="{2C0F2D5A-ACBB-47E4-9062-EBE97CDFA6EB}"/>
    <hyperlink ref="B56" location="'Fusion ICP'!$A$948" display="'Fusion ICP'!$A$948" xr:uid="{178A2629-164F-4C64-BE0F-F864AEC68A59}"/>
    <hyperlink ref="B57" location="'Fusion ICP'!$A$966" display="'Fusion ICP'!$A$966" xr:uid="{9415937D-6F86-41B2-8701-1A95417E63B7}"/>
    <hyperlink ref="B58" location="'Fusion ICP'!$A$984" display="'Fusion ICP'!$A$984" xr:uid="{4C33994F-D348-4641-943D-CFF2081283EE}"/>
    <hyperlink ref="B59" location="'Fusion ICP'!$A$1003" display="'Fusion ICP'!$A$1003" xr:uid="{FF782B56-6FB6-4136-85D7-19A7214154C6}"/>
    <hyperlink ref="B60" location="'Fusion ICP'!$A$1021" display="'Fusion ICP'!$A$1021" xr:uid="{BD534141-EF6E-44F6-819E-93CCBEC19E14}"/>
    <hyperlink ref="B61" location="'Fusion ICP'!$A$1039" display="'Fusion ICP'!$A$1039" xr:uid="{BE9567E4-28CD-4AD3-8A83-C72AF1DE6044}"/>
    <hyperlink ref="B62" location="'Fusion ICP'!$A$1058" display="'Fusion ICP'!$A$1058" xr:uid="{97331340-69AA-4AA8-BCC5-B9C6BA12A9ED}"/>
    <hyperlink ref="B63" location="'Fusion ICP'!$A$1077" display="'Fusion ICP'!$A$1077" xr:uid="{2BC87CD5-8CD9-41CB-9BC8-6B552C4C62A5}"/>
    <hyperlink ref="B64" location="'Fusion ICP'!$A$1095" display="'Fusion ICP'!$A$1095" xr:uid="{1CB8622D-30A5-4E35-A31B-AB121EAAC3AE}"/>
    <hyperlink ref="B65" location="'Fusion ICP'!$A$1113" display="'Fusion ICP'!$A$1113" xr:uid="{3CCEC584-BA18-45EC-B87B-C1A07FBECCAD}"/>
    <hyperlink ref="B67" location="'4-Acid'!$A$4" display="'4-Acid'!$A$4" xr:uid="{EB324349-BC8F-4248-8AC2-B95DB5D709CD}"/>
    <hyperlink ref="B68" location="'4-Acid'!$A$23" display="'4-Acid'!$A$23" xr:uid="{822D5F76-FF3C-43AD-8735-90D17AFB8B18}"/>
    <hyperlink ref="B69" location="'4-Acid'!$A$41" display="'4-Acid'!$A$41" xr:uid="{78B6F492-8B98-4135-A1BA-038081912EBA}"/>
    <hyperlink ref="B70" location="'4-Acid'!$A$96" display="'4-Acid'!$A$96" xr:uid="{43EBBF3D-26C7-4C06-972D-BBE2CA11DE9E}"/>
    <hyperlink ref="B71" location="'4-Acid'!$A$114" display="'4-Acid'!$A$114" xr:uid="{DF91A388-8410-4AB7-894B-49AB5D759F74}"/>
    <hyperlink ref="B72" location="'4-Acid'!$A$133" display="'4-Acid'!$A$133" xr:uid="{0FBA8221-1585-4DB8-88A2-58790C2FE921}"/>
    <hyperlink ref="B73" location="'4-Acid'!$A$151" display="'4-Acid'!$A$151" xr:uid="{43233AD0-0272-4550-811E-1C81B3A9EE43}"/>
    <hyperlink ref="B74" location="'4-Acid'!$A$169" display="'4-Acid'!$A$169" xr:uid="{BEF46003-3564-4D26-973E-DFFEBCAB0392}"/>
    <hyperlink ref="B75" location="'4-Acid'!$A$187" display="'4-Acid'!$A$187" xr:uid="{0A54CB5B-B5F1-4F54-9DBD-734F8A38DA25}"/>
    <hyperlink ref="B76" location="'4-Acid'!$A$205" display="'4-Acid'!$A$205" xr:uid="{D4148433-8716-4E19-8E59-548CC789A689}"/>
    <hyperlink ref="B77" location="'4-Acid'!$A$223" display="'4-Acid'!$A$223" xr:uid="{CC16FE9C-B77B-4AC6-8361-21EA2DD36453}"/>
    <hyperlink ref="B78" location="'4-Acid'!$A$241" display="'4-Acid'!$A$241" xr:uid="{7C0893CB-A723-4FDD-864B-29ACEB52339F}"/>
    <hyperlink ref="B79" location="'4-Acid'!$A$259" display="'4-Acid'!$A$259" xr:uid="{1DAE9081-8FA1-4EB9-8117-F52E3202C820}"/>
    <hyperlink ref="B80" location="'4-Acid'!$A$277" display="'4-Acid'!$A$277" xr:uid="{8C0A516E-5AD8-4084-A6C2-865300FE45CB}"/>
    <hyperlink ref="B81" location="'4-Acid'!$A$295" display="'4-Acid'!$A$295" xr:uid="{B1B31B19-640E-4109-AC8F-D7C81E75B47B}"/>
    <hyperlink ref="B82" location="'4-Acid'!$A$313" display="'4-Acid'!$A$313" xr:uid="{1816C0FA-DA6E-4A51-9BBF-758DA6CF5B83}"/>
    <hyperlink ref="B83" location="'4-Acid'!$A$331" display="'4-Acid'!$A$331" xr:uid="{EEEA0909-C730-4256-81FA-766ADE9BAB16}"/>
    <hyperlink ref="B84" location="'4-Acid'!$A$349" display="'4-Acid'!$A$349" xr:uid="{D21E95C4-6468-401A-BA1B-FFF2F3CEB936}"/>
    <hyperlink ref="B85" location="'4-Acid'!$A$367" display="'4-Acid'!$A$367" xr:uid="{5159F227-05AA-403E-BD8E-4CF1840D9E14}"/>
    <hyperlink ref="B86" location="'4-Acid'!$A$404" display="'4-Acid'!$A$404" xr:uid="{358D5CCA-6BB1-4A7F-9C16-43195528CC65}"/>
    <hyperlink ref="B87" location="'4-Acid'!$A$440" display="'4-Acid'!$A$440" xr:uid="{D3CA1951-3534-493E-B1A8-F3117E39E26B}"/>
    <hyperlink ref="B88" location="'4-Acid'!$A$459" display="'4-Acid'!$A$459" xr:uid="{78AC93E2-9606-4BCD-953F-50F32461C87E}"/>
    <hyperlink ref="B89" location="'4-Acid'!$A$477" display="'4-Acid'!$A$477" xr:uid="{7C9D3581-44B5-4129-A1BC-325719377BA3}"/>
    <hyperlink ref="B90" location="'4-Acid'!$A$495" display="'4-Acid'!$A$495" xr:uid="{48B492D8-9C0B-423E-B495-E4643805D1A0}"/>
    <hyperlink ref="B91" location="'4-Acid'!$A$513" display="'4-Acid'!$A$513" xr:uid="{614CA992-0433-40D5-918D-5E4BBB878316}"/>
    <hyperlink ref="B92" location="'4-Acid'!$A$531" display="'4-Acid'!$A$531" xr:uid="{3809AB40-C485-46D9-A418-F8AD256D74F0}"/>
    <hyperlink ref="B93" location="'4-Acid'!$A$550" display="'4-Acid'!$A$550" xr:uid="{A5FDC17F-5BE6-4985-9918-60AA1B663446}"/>
    <hyperlink ref="B94" location="'4-Acid'!$A$568" display="'4-Acid'!$A$568" xr:uid="{A23FA34A-0E53-477E-996D-45898EEDBFDC}"/>
    <hyperlink ref="B95" location="'4-Acid'!$A$586" display="'4-Acid'!$A$586" xr:uid="{C66CE59C-A05C-4051-9DC9-104C19A8B3A2}"/>
    <hyperlink ref="B96" location="'4-Acid'!$A$604" display="'4-Acid'!$A$604" xr:uid="{D6876708-46F6-4028-8262-0FBA6F186DB7}"/>
    <hyperlink ref="B97" location="'4-Acid'!$A$622" display="'4-Acid'!$A$622" xr:uid="{19CB8398-73CC-4AED-9306-7721E26E640B}"/>
    <hyperlink ref="B98" location="'4-Acid'!$A$640" display="'4-Acid'!$A$640" xr:uid="{85F34B8D-EAB3-4500-A873-6F532B1F02C1}"/>
    <hyperlink ref="B99" location="'4-Acid'!$A$658" display="'4-Acid'!$A$658" xr:uid="{0628E944-3001-4884-8B75-B5F1762FBCDF}"/>
    <hyperlink ref="B100" location="'4-Acid'!$A$676" display="'4-Acid'!$A$676" xr:uid="{91A26B3D-E594-4676-B48A-E345D510E4FC}"/>
    <hyperlink ref="B101" location="'4-Acid'!$A$694" display="'4-Acid'!$A$694" xr:uid="{D6DE1235-CFAB-486A-B069-7076DD61EB29}"/>
    <hyperlink ref="B102" location="'4-Acid'!$A$730" display="'4-Acid'!$A$730" xr:uid="{E1054814-CCAA-4600-8CE5-2E32B1F7B0B2}"/>
    <hyperlink ref="B103" location="'4-Acid'!$A$766" display="'4-Acid'!$A$766" xr:uid="{6309AED9-C165-4C10-9EB0-03C8725E83A2}"/>
    <hyperlink ref="B104" location="'4-Acid'!$A$802" display="'4-Acid'!$A$802" xr:uid="{12F72927-0780-4472-B181-B29B92352E01}"/>
    <hyperlink ref="B105" location="'4-Acid'!$A$820" display="'4-Acid'!$A$820" xr:uid="{9CFA1EF2-6369-477A-B3E5-3F9F9F680E7B}"/>
    <hyperlink ref="B106" location="'4-Acid'!$A$839" display="'4-Acid'!$A$839" xr:uid="{3DA3967C-5C83-4314-B46F-25669A2D2BC9}"/>
    <hyperlink ref="B107" location="'4-Acid'!$A$875" display="'4-Acid'!$A$875" xr:uid="{41185849-3AC0-4D6C-BEE1-ADF09DF2FDA6}"/>
    <hyperlink ref="B108" location="'4-Acid'!$A$893" display="'4-Acid'!$A$893" xr:uid="{ED8DD861-27AB-45F8-9583-4798B5425AD4}"/>
    <hyperlink ref="B109" location="'4-Acid'!$A$911" display="'4-Acid'!$A$911" xr:uid="{1B8DD825-3A4F-4953-AB0C-4EF0542737A2}"/>
    <hyperlink ref="B110" location="'4-Acid'!$A$929" display="'4-Acid'!$A$929" xr:uid="{E628748B-6640-4CE9-9DF3-D76A9CEC476F}"/>
    <hyperlink ref="B111" location="'4-Acid'!$A$948" display="'4-Acid'!$A$948" xr:uid="{48785820-86B5-4BE1-AEAC-166F63A159D3}"/>
    <hyperlink ref="B112" location="'4-Acid'!$A$985" display="'4-Acid'!$A$985" xr:uid="{6394CA5B-F5C3-4D34-B67C-6FEA7DBE6902}"/>
    <hyperlink ref="B113" location="'4-Acid'!$A$1003" display="'4-Acid'!$A$1003" xr:uid="{4C932D73-FBC5-4C97-9CA5-5C73AEAC1E87}"/>
    <hyperlink ref="B114" location="'4-Acid'!$A$1021" display="'4-Acid'!$A$1021" xr:uid="{1CDF4ACC-DC41-4B32-9D1D-5F816B00D5C6}"/>
    <hyperlink ref="B115" location="'4-Acid'!$A$1039" display="'4-Acid'!$A$1039" xr:uid="{F34728C5-87D4-4AD5-B38D-DA9A26260313}"/>
    <hyperlink ref="B116" location="'4-Acid'!$A$1058" display="'4-Acid'!$A$1058" xr:uid="{8D63F306-6805-449D-8E07-92EF470F37C6}"/>
    <hyperlink ref="B117" location="'4-Acid'!$A$1077" display="'4-Acid'!$A$1077" xr:uid="{C384EDFE-3E8C-468B-BB17-B3753E1EDB74}"/>
    <hyperlink ref="B118" location="'4-Acid'!$A$1095" display="'4-Acid'!$A$1095" xr:uid="{A73B7D17-0C6E-42CB-BCEC-D8B5684825DF}"/>
    <hyperlink ref="B119" location="'4-Acid'!$A$1114" display="'4-Acid'!$A$1114" xr:uid="{ED0D4672-02E5-4C39-8B11-C52DE35E5E26}"/>
    <hyperlink ref="B120" location="'4-Acid'!$A$1132" display="'4-Acid'!$A$1132" xr:uid="{8DD2003B-CB8E-4C47-BC25-276E9D2A7A9D}"/>
    <hyperlink ref="B121" location="'4-Acid'!$A$1151" display="'4-Acid'!$A$1151" xr:uid="{9497642A-85BD-4190-91AE-6123DE547002}"/>
    <hyperlink ref="B122" location="'4-Acid'!$A$1169" display="'4-Acid'!$A$1169" xr:uid="{C4C00943-B9C5-4C02-9BED-93970AC8EABE}"/>
    <hyperlink ref="B124" location="'Aqua Regia'!$A$4" display="'Aqua Regia'!$A$4" xr:uid="{54C46BAE-ED82-42C1-8904-7741FE99A851}"/>
    <hyperlink ref="B125" location="'Aqua Regia'!$A$23" display="'Aqua Regia'!$A$23" xr:uid="{3E7A8592-47A8-4D4A-9A2B-67015FF62AC9}"/>
    <hyperlink ref="B126" location="'Aqua Regia'!$A$41" display="'Aqua Regia'!$A$41" xr:uid="{4DF8B48A-549C-4BE0-B8AA-834F7741E8A0}"/>
    <hyperlink ref="B127" location="'Aqua Regia'!$A$59" display="'Aqua Regia'!$A$59" xr:uid="{5838BD09-A24E-432A-AF37-7CAB893D4C65}"/>
    <hyperlink ref="B128" location="'Aqua Regia'!$A$77" display="'Aqua Regia'!$A$77" xr:uid="{3F70071A-6429-495F-97B6-7BAC5BEC6D88}"/>
    <hyperlink ref="B129" location="'Aqua Regia'!$A$95" display="'Aqua Regia'!$A$95" xr:uid="{9CC583E8-31F5-4642-A012-47D874A9A24D}"/>
    <hyperlink ref="B130" location="'Aqua Regia'!$A$114" display="'Aqua Regia'!$A$114" xr:uid="{5362917F-0EAC-4449-AB58-662161AC146B}"/>
    <hyperlink ref="B131" location="'Aqua Regia'!$A$132" display="'Aqua Regia'!$A$132" xr:uid="{05576C81-4ED4-4A6C-94A6-F2679109EAAB}"/>
    <hyperlink ref="B132" location="'Aqua Regia'!$A$150" display="'Aqua Regia'!$A$150" xr:uid="{5174CE55-04FD-4C8A-9EB3-DC4505EB5773}"/>
    <hyperlink ref="B133" location="'Aqua Regia'!$A$169" display="'Aqua Regia'!$A$169" xr:uid="{91A16035-CAE5-4600-8C7A-49BCDE6DBEBF}"/>
    <hyperlink ref="B134" location="'Aqua Regia'!$A$187" display="'Aqua Regia'!$A$187" xr:uid="{0CE643E1-E509-4EB9-9ACF-A2A0EF86C1EF}"/>
    <hyperlink ref="B135" location="'Aqua Regia'!$A$205" display="'Aqua Regia'!$A$205" xr:uid="{E7931953-8128-45B7-96D0-E6DD84D621B0}"/>
    <hyperlink ref="B136" location="'Aqua Regia'!$A$223" display="'Aqua Regia'!$A$223" xr:uid="{57F045D5-E693-4407-A86C-AFDA37AF9C34}"/>
    <hyperlink ref="B137" location="'Aqua Regia'!$A$241" display="'Aqua Regia'!$A$241" xr:uid="{834552A0-DEDE-4872-AD47-80C9E4440687}"/>
    <hyperlink ref="B138" location="'Aqua Regia'!$A$259" display="'Aqua Regia'!$A$259" xr:uid="{11FBC228-3C8F-4685-B0DD-11993673DAE1}"/>
    <hyperlink ref="B139" location="'Aqua Regia'!$A$295" display="'Aqua Regia'!$A$295" xr:uid="{161638C3-DA39-4FC8-BE4F-E0033209FC48}"/>
    <hyperlink ref="B140" location="'Aqua Regia'!$A$313" display="'Aqua Regia'!$A$313" xr:uid="{8E2C968C-0E86-4377-9D76-9E2EB0C5BA0B}"/>
    <hyperlink ref="B141" location="'Aqua Regia'!$A$331" display="'Aqua Regia'!$A$331" xr:uid="{43C76A0C-A26F-4040-895D-730EBE6181A2}"/>
    <hyperlink ref="B142" location="'Aqua Regia'!$A$349" display="'Aqua Regia'!$A$349" xr:uid="{24C21BB8-62E8-4B8F-9E64-EDB4F659B1AF}"/>
    <hyperlink ref="B143" location="'Aqua Regia'!$A$367" display="'Aqua Regia'!$A$367" xr:uid="{C6DD5B32-AE8D-4E27-A7AB-278C5D0F8F6D}"/>
    <hyperlink ref="B144" location="'Aqua Regia'!$A$385" display="'Aqua Regia'!$A$385" xr:uid="{0FA246DE-4EBB-4FE0-8770-FDF1C2DCEB57}"/>
    <hyperlink ref="B145" location="'Aqua Regia'!$A$422" display="'Aqua Regia'!$A$422" xr:uid="{B1467E40-71A5-4D64-866F-F940346B2235}"/>
    <hyperlink ref="B146" location="'Aqua Regia'!$A$440" display="'Aqua Regia'!$A$440" xr:uid="{12FB79B4-08F0-4981-A4D2-EFCEBF57C187}"/>
    <hyperlink ref="B147" location="'Aqua Regia'!$A$476" display="'Aqua Regia'!$A$476" xr:uid="{EBEB0643-1564-4916-983C-7747995321AF}"/>
    <hyperlink ref="B148" location="'Aqua Regia'!$A$494" display="'Aqua Regia'!$A$494" xr:uid="{462E12D1-19D4-4679-904B-12E98751C075}"/>
    <hyperlink ref="B149" location="'Aqua Regia'!$A$512" display="'Aqua Regia'!$A$512" xr:uid="{673503A1-0525-4690-9588-56A06C166B71}"/>
    <hyperlink ref="B150" location="'Aqua Regia'!$A$530" display="'Aqua Regia'!$A$530" xr:uid="{43F38B35-73FD-46E0-8C8C-97B646160768}"/>
    <hyperlink ref="B151" location="'Aqua Regia'!$A$548" display="'Aqua Regia'!$A$548" xr:uid="{E9391115-0882-458E-8746-F7EBE41A56DC}"/>
    <hyperlink ref="B152" location="'Aqua Regia'!$A$566" display="'Aqua Regia'!$A$566" xr:uid="{730590F1-5452-4971-B292-7401231B9C77}"/>
    <hyperlink ref="B153" location="'Aqua Regia'!$A$584" display="'Aqua Regia'!$A$584" xr:uid="{08109663-8AE8-42EC-8762-766423F3731F}"/>
    <hyperlink ref="B154" location="'Aqua Regia'!$A$602" display="'Aqua Regia'!$A$602" xr:uid="{263091E3-525A-4C69-8305-163556EFE0A4}"/>
    <hyperlink ref="B155" location="'Aqua Regia'!$A$621" display="'Aqua Regia'!$A$621" xr:uid="{719B07B8-D363-4E13-94AA-F7686BE00D11}"/>
    <hyperlink ref="B156" location="'Aqua Regia'!$A$640" display="'Aqua Regia'!$A$640" xr:uid="{C2EC0702-4B8E-4F14-BE95-2D9F85487151}"/>
    <hyperlink ref="B157" location="'Aqua Regia'!$A$658" display="'Aqua Regia'!$A$658" xr:uid="{D4EEC0DB-8933-45F4-A5B3-02D81EBB7B66}"/>
    <hyperlink ref="B158" location="'Aqua Regia'!$A$676" display="'Aqua Regia'!$A$676" xr:uid="{17BC8D87-ECCD-47EF-BC02-FC5898997358}"/>
    <hyperlink ref="B159" location="'Aqua Regia'!$A$694" display="'Aqua Regia'!$A$694" xr:uid="{F991E586-AB41-48E7-95FE-835F1F6DAF50}"/>
    <hyperlink ref="B160" location="'Aqua Regia'!$A$712" display="'Aqua Regia'!$A$712" xr:uid="{FDC17C56-3783-445F-8791-CAF1BCE6D025}"/>
    <hyperlink ref="B161" location="'Aqua Regia'!$A$730" display="'Aqua Regia'!$A$730" xr:uid="{F274DD3D-BDA0-45C2-80D9-47DFBA1ADD3E}"/>
    <hyperlink ref="B162" location="'Aqua Regia'!$A$748" display="'Aqua Regia'!$A$748" xr:uid="{91CD12F3-80C4-49E7-B3AC-AB61E75E712E}"/>
    <hyperlink ref="B163" location="'Aqua Regia'!$A$766" display="'Aqua Regia'!$A$766" xr:uid="{B74832FA-9F26-4B31-BE7E-9E590B8C3B48}"/>
    <hyperlink ref="B164" location="'Aqua Regia'!$A$784" display="'Aqua Regia'!$A$784" xr:uid="{AB70164F-8440-46BA-9468-AA1B9CCA4CE7}"/>
    <hyperlink ref="B165" location="'Aqua Regia'!$A$820" display="'Aqua Regia'!$A$820" xr:uid="{6A477166-2C01-4880-83D4-F23C11220A31}"/>
    <hyperlink ref="B166" location="'Aqua Regia'!$A$839" display="'Aqua Regia'!$A$839" xr:uid="{BED8459D-869C-42D5-9B6D-9884D1F609E1}"/>
    <hyperlink ref="B167" location="'Aqua Regia'!$A$857" display="'Aqua Regia'!$A$857" xr:uid="{37721E12-4BE3-44C8-AB4A-6AAD1C52060A}"/>
    <hyperlink ref="B168" location="'Aqua Regia'!$A$894" display="'Aqua Regia'!$A$894" xr:uid="{5927163F-F4ED-475D-9BDF-0800DAD646B4}"/>
    <hyperlink ref="B169" location="'Aqua Regia'!$A$912" display="'Aqua Regia'!$A$912" xr:uid="{85B49E93-F2D6-4259-B849-110B82C3793B}"/>
    <hyperlink ref="B170" location="'Aqua Regia'!$A$931" display="'Aqua Regia'!$A$931" xr:uid="{49D75F71-654A-4187-B766-7CA073BDBF83}"/>
    <hyperlink ref="B171" location="'Aqua Regia'!$A$949" display="'Aqua Regia'!$A$949" xr:uid="{8F559597-3BAE-4DB8-BBE3-6CB22E7D88B5}"/>
    <hyperlink ref="B172" location="'Aqua Regia'!$A$985" display="'Aqua Regia'!$A$985" xr:uid="{0F3B413A-ACAA-46E5-AA07-3C8F56FCEA07}"/>
    <hyperlink ref="B173" location="'Aqua Regia'!$A$1003" display="'Aqua Regia'!$A$1003" xr:uid="{EAABC85C-84D9-4F0A-93E1-775B32FEA3AF}"/>
    <hyperlink ref="B174" location="'Aqua Regia'!$A$1021" display="'Aqua Regia'!$A$1021" xr:uid="{36068773-689F-48F8-8805-790463AD6339}"/>
    <hyperlink ref="B175" location="'Aqua Regia'!$A$1039" display="'Aqua Regia'!$A$1039" xr:uid="{D36FD38B-5ADB-4EE6-9085-BC15E55A1F42}"/>
    <hyperlink ref="B176" location="'Aqua Regia'!$A$1075" display="'Aqua Regia'!$A$1075" xr:uid="{5B51260B-33BD-476B-A293-8D9531C275BC}"/>
    <hyperlink ref="B177" location="'Aqua Regia'!$A$1094" display="'Aqua Regia'!$A$1094" xr:uid="{7CE26A16-6BA4-4430-9B04-40DA5C93180A}"/>
    <hyperlink ref="B178" location="'Aqua Regia'!$A$1112" display="'Aqua Regia'!$A$1112" xr:uid="{35527BAA-CCFE-4ED2-9B6D-A0C7D95B5EAE}"/>
    <hyperlink ref="B179" location="'Aqua Regia'!$A$1131" display="'Aqua Regia'!$A$1131" xr:uid="{7DADF302-8562-401F-BEFE-01CBD2E06CC2}"/>
    <hyperlink ref="B180" location="'Aqua Regia'!$A$1150" display="'Aqua Regia'!$A$1150" xr:uid="{B96D727C-484D-4E56-B15E-207667D4EEA8}"/>
    <hyperlink ref="B181" location="'Aqua Regia'!$A$1168" display="'Aqua Regia'!$A$1168" xr:uid="{CBA89B4E-4352-4B2B-8052-B8D23E05F82A}"/>
    <hyperlink ref="B182" location="'Aqua Regia'!$A$1186" display="'Aqua Regia'!$A$1186" xr:uid="{89E26040-C9C0-4149-8D93-2A36CF9A896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665</v>
      </c>
      <c r="C1" s="33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95</v>
      </c>
      <c r="C4" s="41" t="s">
        <v>136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2" t="s">
        <v>137</v>
      </c>
    </row>
    <row r="8" spans="2:10" ht="15" customHeight="1" thickBot="1">
      <c r="B8" s="41" t="s">
        <v>86</v>
      </c>
      <c r="C8" s="82" t="s">
        <v>138</v>
      </c>
    </row>
    <row r="9" spans="2:10" ht="15" customHeight="1">
      <c r="B9" s="67" t="s">
        <v>135</v>
      </c>
      <c r="C9" s="154"/>
    </row>
    <row r="10" spans="2:10" ht="15" customHeight="1">
      <c r="B10" s="41" t="s">
        <v>299</v>
      </c>
      <c r="C10" s="41" t="s">
        <v>339</v>
      </c>
    </row>
    <row r="11" spans="2:10" ht="15" customHeight="1">
      <c r="B11" s="41" t="s">
        <v>118</v>
      </c>
      <c r="C11" s="41" t="s">
        <v>340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300</v>
      </c>
      <c r="C12" s="41" t="s">
        <v>341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274</v>
      </c>
      <c r="C13" s="41" t="s">
        <v>342</v>
      </c>
    </row>
    <row r="14" spans="2:10" ht="15" customHeight="1">
      <c r="B14" s="41" t="s">
        <v>275</v>
      </c>
      <c r="C14" s="41" t="s">
        <v>343</v>
      </c>
    </row>
    <row r="15" spans="2:10" ht="15" customHeight="1">
      <c r="B15" s="41" t="s">
        <v>316</v>
      </c>
      <c r="C15" s="41" t="s">
        <v>344</v>
      </c>
    </row>
    <row r="16" spans="2:10" ht="15" customHeight="1">
      <c r="B16" s="41" t="s">
        <v>276</v>
      </c>
      <c r="C16" s="41" t="s">
        <v>345</v>
      </c>
    </row>
    <row r="17" spans="2:3" ht="15" customHeight="1">
      <c r="B17" s="41" t="s">
        <v>100</v>
      </c>
      <c r="C17" s="41" t="s">
        <v>346</v>
      </c>
    </row>
    <row r="18" spans="2:3" ht="15" customHeight="1">
      <c r="B18" s="41" t="s">
        <v>101</v>
      </c>
      <c r="C18" s="41" t="s">
        <v>347</v>
      </c>
    </row>
    <row r="19" spans="2:3" ht="15" customHeight="1">
      <c r="B19" s="41" t="s">
        <v>102</v>
      </c>
      <c r="C19" s="41" t="s">
        <v>348</v>
      </c>
    </row>
    <row r="20" spans="2:3" ht="15" customHeight="1">
      <c r="B20" s="41" t="s">
        <v>261</v>
      </c>
      <c r="C20" s="41" t="s">
        <v>349</v>
      </c>
    </row>
    <row r="21" spans="2:3" ht="15" customHeight="1">
      <c r="B21" s="41" t="s">
        <v>259</v>
      </c>
      <c r="C21" s="41" t="s">
        <v>350</v>
      </c>
    </row>
    <row r="22" spans="2:3" ht="15" customHeight="1">
      <c r="B22" s="41" t="s">
        <v>260</v>
      </c>
      <c r="C22" s="41" t="s">
        <v>351</v>
      </c>
    </row>
    <row r="23" spans="2:3" ht="15" customHeight="1">
      <c r="B23" s="41" t="s">
        <v>117</v>
      </c>
      <c r="C23" s="41" t="s">
        <v>352</v>
      </c>
    </row>
    <row r="24" spans="2:3" ht="15" customHeight="1">
      <c r="B24" s="41" t="s">
        <v>262</v>
      </c>
      <c r="C24" s="41" t="s">
        <v>353</v>
      </c>
    </row>
    <row r="25" spans="2:3" ht="15" customHeight="1">
      <c r="B25" s="41" t="s">
        <v>103</v>
      </c>
      <c r="C25" s="41" t="s">
        <v>354</v>
      </c>
    </row>
    <row r="26" spans="2:3" ht="15" customHeight="1">
      <c r="B26" s="41" t="s">
        <v>104</v>
      </c>
      <c r="C26" s="41" t="s">
        <v>355</v>
      </c>
    </row>
    <row r="27" spans="2:3" ht="15" customHeight="1">
      <c r="B27" s="42" t="s">
        <v>279</v>
      </c>
      <c r="C27" s="42" t="s">
        <v>356</v>
      </c>
    </row>
    <row r="28" spans="2:3" ht="15" customHeight="1">
      <c r="B28" s="55"/>
      <c r="C28" s="56"/>
    </row>
    <row r="29" spans="2:3" ht="15">
      <c r="B29" s="57" t="s">
        <v>129</v>
      </c>
      <c r="C29" s="58" t="s">
        <v>122</v>
      </c>
    </row>
    <row r="30" spans="2:3">
      <c r="B30" s="59"/>
      <c r="C30" s="58"/>
    </row>
    <row r="31" spans="2:3">
      <c r="B31" s="60" t="s">
        <v>126</v>
      </c>
      <c r="C31" s="61" t="s">
        <v>125</v>
      </c>
    </row>
    <row r="32" spans="2:3">
      <c r="B32" s="59"/>
      <c r="C32" s="58"/>
    </row>
    <row r="33" spans="2:3">
      <c r="B33" s="62" t="s">
        <v>123</v>
      </c>
      <c r="C33" s="61" t="s">
        <v>124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664</v>
      </c>
      <c r="C1" s="33"/>
    </row>
    <row r="2" spans="2:9" ht="27.95" customHeight="1">
      <c r="B2" s="66" t="s">
        <v>130</v>
      </c>
      <c r="C2" s="39" t="s">
        <v>131</v>
      </c>
    </row>
    <row r="3" spans="2:9" ht="15" customHeight="1">
      <c r="B3" s="152"/>
      <c r="C3" s="40" t="s">
        <v>132</v>
      </c>
    </row>
    <row r="4" spans="2:9" ht="15" customHeight="1">
      <c r="B4" s="153"/>
      <c r="C4" s="41" t="s">
        <v>357</v>
      </c>
    </row>
    <row r="5" spans="2:9" ht="15" customHeight="1">
      <c r="B5" s="153"/>
      <c r="C5" s="41" t="s">
        <v>133</v>
      </c>
    </row>
    <row r="6" spans="2:9" ht="15" customHeight="1">
      <c r="B6" s="153"/>
      <c r="C6" s="41" t="s">
        <v>358</v>
      </c>
    </row>
    <row r="7" spans="2:9" ht="15" customHeight="1">
      <c r="B7" s="153"/>
      <c r="C7" s="41" t="s">
        <v>359</v>
      </c>
    </row>
    <row r="8" spans="2:9" ht="15" customHeight="1">
      <c r="B8" s="153"/>
      <c r="C8" s="41" t="s">
        <v>360</v>
      </c>
    </row>
    <row r="9" spans="2:9" ht="15" customHeight="1">
      <c r="B9" s="153"/>
      <c r="C9" s="41" t="s">
        <v>134</v>
      </c>
      <c r="D9" s="5"/>
      <c r="E9" s="5"/>
      <c r="G9" s="5"/>
      <c r="H9" s="5"/>
      <c r="I9" s="5"/>
    </row>
    <row r="10" spans="2:9" ht="15" customHeight="1">
      <c r="B10" s="153"/>
      <c r="C10" s="41" t="s">
        <v>361</v>
      </c>
      <c r="D10" s="5"/>
      <c r="E10" s="5"/>
      <c r="G10" s="5"/>
      <c r="H10" s="5"/>
      <c r="I10" s="5"/>
    </row>
    <row r="11" spans="2:9" ht="15" customHeight="1">
      <c r="B11" s="153"/>
      <c r="C11" s="41" t="s">
        <v>362</v>
      </c>
    </row>
    <row r="12" spans="2:9" ht="15" customHeight="1">
      <c r="B12" s="153"/>
      <c r="C12" s="41" t="s">
        <v>363</v>
      </c>
    </row>
    <row r="13" spans="2:9" ht="15" customHeight="1">
      <c r="B13" s="153"/>
      <c r="C13" s="41" t="s">
        <v>364</v>
      </c>
    </row>
    <row r="14" spans="2:9" ht="15" customHeight="1">
      <c r="B14" s="153"/>
      <c r="C14" s="41" t="s">
        <v>365</v>
      </c>
    </row>
    <row r="15" spans="2:9" ht="15" customHeight="1">
      <c r="B15" s="153"/>
      <c r="C15" s="41" t="s">
        <v>366</v>
      </c>
    </row>
    <row r="16" spans="2:9" ht="15" customHeight="1">
      <c r="B16" s="153"/>
      <c r="C16" s="41" t="s">
        <v>367</v>
      </c>
    </row>
    <row r="17" spans="2:3" ht="15" customHeight="1">
      <c r="B17" s="153"/>
      <c r="C17" s="41" t="s">
        <v>368</v>
      </c>
    </row>
    <row r="18" spans="2:3" ht="15" customHeight="1">
      <c r="B18" s="153"/>
      <c r="C18" s="41" t="s">
        <v>369</v>
      </c>
    </row>
    <row r="19" spans="2:3" ht="15" customHeight="1">
      <c r="B19" s="153"/>
      <c r="C19" s="41" t="s">
        <v>370</v>
      </c>
    </row>
    <row r="20" spans="2:3" ht="15" customHeight="1">
      <c r="B20" s="153"/>
      <c r="C20" s="41" t="s">
        <v>371</v>
      </c>
    </row>
    <row r="21" spans="2:3" ht="15" customHeight="1">
      <c r="B21" s="153"/>
      <c r="C21" s="41" t="s">
        <v>372</v>
      </c>
    </row>
    <row r="22" spans="2:3" ht="15" customHeight="1">
      <c r="B22" s="153"/>
      <c r="C22" s="41" t="s">
        <v>373</v>
      </c>
    </row>
    <row r="23" spans="2:3" ht="15" customHeight="1">
      <c r="B23" s="189"/>
      <c r="C23" s="42" t="s">
        <v>374</v>
      </c>
    </row>
  </sheetData>
  <conditionalFormatting sqref="B3:C23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8" customWidth="1"/>
    <col min="2" max="3" width="13.28515625" style="88" customWidth="1"/>
    <col min="4" max="6" width="10.28515625" style="88" customWidth="1"/>
    <col min="7" max="14" width="13.28515625" style="88" customWidth="1"/>
    <col min="15" max="16384" width="10.28515625" style="88"/>
  </cols>
  <sheetData>
    <row r="1" spans="1:14" ht="45" customHeight="1" thickBot="1">
      <c r="A1" s="135"/>
      <c r="B1" s="138" t="s">
        <v>670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</row>
    <row r="2" spans="1:14" ht="36.75" customHeight="1" thickBot="1">
      <c r="A2" s="130" t="s">
        <v>204</v>
      </c>
      <c r="B2" s="131" t="s">
        <v>203</v>
      </c>
      <c r="C2" s="132" t="s">
        <v>202</v>
      </c>
      <c r="D2" s="131" t="s">
        <v>115</v>
      </c>
      <c r="E2" s="131" t="s">
        <v>205</v>
      </c>
      <c r="F2" s="133" t="s">
        <v>201</v>
      </c>
      <c r="G2" s="131" t="s">
        <v>200</v>
      </c>
      <c r="H2" s="134" t="s">
        <v>199</v>
      </c>
      <c r="I2" s="143" t="s">
        <v>207</v>
      </c>
      <c r="J2" s="89" t="s">
        <v>208</v>
      </c>
      <c r="K2" s="90"/>
      <c r="L2" s="90"/>
      <c r="M2" s="90"/>
      <c r="N2" s="91"/>
    </row>
    <row r="3" spans="1:14" ht="18" customHeight="1">
      <c r="A3" s="92">
        <v>3</v>
      </c>
      <c r="B3" s="93">
        <v>1</v>
      </c>
      <c r="C3" s="94" t="s">
        <v>209</v>
      </c>
      <c r="D3" s="93">
        <v>1</v>
      </c>
      <c r="E3" s="93">
        <v>2</v>
      </c>
      <c r="F3" s="93">
        <v>1</v>
      </c>
      <c r="G3" s="93">
        <v>288465</v>
      </c>
      <c r="H3" s="95">
        <v>8.4876999999999994E-2</v>
      </c>
      <c r="I3" s="96">
        <v>58.786240785353876</v>
      </c>
      <c r="J3" s="97">
        <f>IF(ISNUMBER($I3),(($I3-$I$23)*$I$27)+$I$23,"-     ")</f>
        <v>65.381610241067648</v>
      </c>
      <c r="K3" s="98"/>
      <c r="L3" s="98"/>
      <c r="M3" s="94"/>
      <c r="N3" s="99"/>
    </row>
    <row r="4" spans="1:14" ht="18" customHeight="1">
      <c r="A4" s="100">
        <v>3</v>
      </c>
      <c r="B4" s="101">
        <v>1</v>
      </c>
      <c r="C4" s="88" t="s">
        <v>209</v>
      </c>
      <c r="D4" s="101">
        <v>1</v>
      </c>
      <c r="E4" s="101">
        <v>13</v>
      </c>
      <c r="F4" s="101">
        <v>7</v>
      </c>
      <c r="G4" s="101">
        <v>288466</v>
      </c>
      <c r="H4" s="102">
        <v>8.8124999999999995E-2</v>
      </c>
      <c r="I4" s="103">
        <v>64.814614791280391</v>
      </c>
      <c r="J4" s="104">
        <f t="shared" ref="J4:J21" si="0">IF(ISNUMBER($I4),(($I4-$I$23)*$I$27)+$I$23,"-     ")</f>
        <v>65.703186467773321</v>
      </c>
      <c r="K4" s="105"/>
      <c r="L4" s="105"/>
      <c r="M4" s="105"/>
      <c r="N4" s="106"/>
    </row>
    <row r="5" spans="1:14" ht="18" customHeight="1">
      <c r="A5" s="100">
        <v>3</v>
      </c>
      <c r="B5" s="101">
        <v>1</v>
      </c>
      <c r="C5" s="88" t="s">
        <v>209</v>
      </c>
      <c r="D5" s="101">
        <v>1</v>
      </c>
      <c r="E5" s="101">
        <v>1</v>
      </c>
      <c r="F5" s="101">
        <v>1</v>
      </c>
      <c r="G5" s="101">
        <v>288467</v>
      </c>
      <c r="H5" s="102">
        <v>8.5596000000000005E-2</v>
      </c>
      <c r="I5" s="103">
        <v>62.899071279462234</v>
      </c>
      <c r="J5" s="104">
        <f t="shared" si="0"/>
        <v>65.601004145638797</v>
      </c>
      <c r="K5" s="105"/>
      <c r="L5" s="105"/>
      <c r="M5" s="105"/>
      <c r="N5" s="106"/>
    </row>
    <row r="6" spans="1:14" ht="18" customHeight="1">
      <c r="A6" s="100">
        <v>3</v>
      </c>
      <c r="B6" s="101">
        <v>1</v>
      </c>
      <c r="C6" s="88" t="s">
        <v>209</v>
      </c>
      <c r="D6" s="101">
        <v>1</v>
      </c>
      <c r="E6" s="101">
        <v>4</v>
      </c>
      <c r="F6" s="101">
        <v>2</v>
      </c>
      <c r="G6" s="101">
        <v>288468</v>
      </c>
      <c r="H6" s="102">
        <v>8.5050000000000001E-2</v>
      </c>
      <c r="I6" s="103">
        <v>57.020226273859386</v>
      </c>
      <c r="J6" s="104">
        <f t="shared" si="0"/>
        <v>65.287404360285279</v>
      </c>
      <c r="K6" s="105"/>
      <c r="L6" s="105"/>
      <c r="M6" s="105"/>
      <c r="N6" s="106"/>
    </row>
    <row r="7" spans="1:14" ht="18" customHeight="1">
      <c r="A7" s="100">
        <v>3</v>
      </c>
      <c r="B7" s="101">
        <v>1</v>
      </c>
      <c r="C7" s="88" t="s">
        <v>209</v>
      </c>
      <c r="D7" s="101">
        <v>1</v>
      </c>
      <c r="E7" s="101">
        <v>6</v>
      </c>
      <c r="F7" s="101">
        <v>3</v>
      </c>
      <c r="G7" s="101">
        <v>288469</v>
      </c>
      <c r="H7" s="102">
        <v>8.5439000000000001E-2</v>
      </c>
      <c r="I7" s="103">
        <v>63.924231620325806</v>
      </c>
      <c r="J7" s="104">
        <f t="shared" si="0"/>
        <v>65.655690068220764</v>
      </c>
      <c r="K7" s="105"/>
      <c r="L7" s="105"/>
      <c r="M7" s="105"/>
      <c r="N7" s="106"/>
    </row>
    <row r="8" spans="1:14" ht="18" customHeight="1">
      <c r="A8" s="100">
        <v>3</v>
      </c>
      <c r="B8" s="101">
        <v>1</v>
      </c>
      <c r="C8" s="88" t="s">
        <v>209</v>
      </c>
      <c r="D8" s="101">
        <v>1</v>
      </c>
      <c r="E8" s="101">
        <v>17</v>
      </c>
      <c r="F8" s="101">
        <v>9</v>
      </c>
      <c r="G8" s="101">
        <v>288470</v>
      </c>
      <c r="H8" s="102">
        <v>8.7069999999999995E-2</v>
      </c>
      <c r="I8" s="103">
        <v>65.582499756123212</v>
      </c>
      <c r="J8" s="104">
        <f t="shared" si="0"/>
        <v>65.744148350578769</v>
      </c>
      <c r="K8" s="105"/>
      <c r="L8" s="105"/>
      <c r="M8" s="105"/>
      <c r="N8" s="106"/>
    </row>
    <row r="9" spans="1:14" ht="18" customHeight="1">
      <c r="A9" s="100">
        <v>3</v>
      </c>
      <c r="B9" s="101">
        <v>1</v>
      </c>
      <c r="C9" s="88" t="s">
        <v>209</v>
      </c>
      <c r="D9" s="101">
        <v>1</v>
      </c>
      <c r="E9" s="101">
        <v>11</v>
      </c>
      <c r="F9" s="101">
        <v>6</v>
      </c>
      <c r="G9" s="101">
        <v>288471</v>
      </c>
      <c r="H9" s="102">
        <v>8.6400000000000005E-2</v>
      </c>
      <c r="I9" s="103">
        <v>62.674587390961129</v>
      </c>
      <c r="J9" s="104">
        <f t="shared" si="0"/>
        <v>65.589029327595085</v>
      </c>
      <c r="K9" s="105"/>
      <c r="L9" s="105"/>
      <c r="M9" s="105"/>
      <c r="N9" s="106"/>
    </row>
    <row r="10" spans="1:14" ht="18" customHeight="1">
      <c r="A10" s="100">
        <v>3</v>
      </c>
      <c r="B10" s="101">
        <v>1</v>
      </c>
      <c r="C10" s="88" t="s">
        <v>209</v>
      </c>
      <c r="D10" s="101">
        <v>1</v>
      </c>
      <c r="E10" s="101">
        <v>7</v>
      </c>
      <c r="F10" s="101">
        <v>4</v>
      </c>
      <c r="G10" s="101">
        <v>288472</v>
      </c>
      <c r="H10" s="102">
        <v>8.6723999999999996E-2</v>
      </c>
      <c r="I10" s="103">
        <v>74.875528167632268</v>
      </c>
      <c r="J10" s="104">
        <f t="shared" si="0"/>
        <v>66.239873567412332</v>
      </c>
      <c r="K10" s="105"/>
      <c r="L10" s="105"/>
      <c r="M10" s="105"/>
      <c r="N10" s="106"/>
    </row>
    <row r="11" spans="1:14" ht="18" customHeight="1">
      <c r="A11" s="100">
        <v>3</v>
      </c>
      <c r="B11" s="101">
        <v>1</v>
      </c>
      <c r="C11" s="88" t="s">
        <v>209</v>
      </c>
      <c r="D11" s="101">
        <v>1</v>
      </c>
      <c r="E11" s="101">
        <v>20</v>
      </c>
      <c r="F11" s="101">
        <v>10</v>
      </c>
      <c r="G11" s="101">
        <v>288473</v>
      </c>
      <c r="H11" s="102">
        <v>8.4259000000000001E-2</v>
      </c>
      <c r="I11" s="103">
        <v>58.103638443097509</v>
      </c>
      <c r="J11" s="104">
        <f t="shared" si="0"/>
        <v>65.345197655294527</v>
      </c>
      <c r="K11" s="105"/>
      <c r="L11" s="105"/>
      <c r="M11" s="105"/>
      <c r="N11" s="106"/>
    </row>
    <row r="12" spans="1:14" ht="18" customHeight="1">
      <c r="A12" s="100">
        <v>3</v>
      </c>
      <c r="B12" s="101">
        <v>1</v>
      </c>
      <c r="C12" s="88" t="s">
        <v>209</v>
      </c>
      <c r="D12" s="101">
        <v>1</v>
      </c>
      <c r="E12" s="101">
        <v>9</v>
      </c>
      <c r="F12" s="101">
        <v>5</v>
      </c>
      <c r="G12" s="101">
        <v>288474</v>
      </c>
      <c r="H12" s="102">
        <v>8.3124000000000003E-2</v>
      </c>
      <c r="I12" s="103">
        <v>71.092003367885411</v>
      </c>
      <c r="J12" s="104">
        <f t="shared" si="0"/>
        <v>66.038046071713865</v>
      </c>
      <c r="K12" s="105"/>
      <c r="L12" s="105"/>
      <c r="M12" s="105"/>
      <c r="N12" s="106"/>
    </row>
    <row r="13" spans="1:14" ht="18" customHeight="1">
      <c r="A13" s="100">
        <v>3</v>
      </c>
      <c r="B13" s="101">
        <v>1</v>
      </c>
      <c r="C13" s="88" t="s">
        <v>209</v>
      </c>
      <c r="D13" s="101">
        <v>1</v>
      </c>
      <c r="E13" s="101">
        <v>14</v>
      </c>
      <c r="F13" s="101">
        <v>7</v>
      </c>
      <c r="G13" s="101">
        <v>288475</v>
      </c>
      <c r="H13" s="102">
        <v>8.7207999999999994E-2</v>
      </c>
      <c r="I13" s="103">
        <v>68.811649777052978</v>
      </c>
      <c r="J13" s="104">
        <f t="shared" si="0"/>
        <v>65.916403402799531</v>
      </c>
      <c r="K13" s="105"/>
      <c r="L13" s="105"/>
      <c r="M13" s="105"/>
      <c r="N13" s="106"/>
    </row>
    <row r="14" spans="1:14" ht="18" customHeight="1">
      <c r="A14" s="100">
        <v>3</v>
      </c>
      <c r="B14" s="101">
        <v>1</v>
      </c>
      <c r="C14" s="88" t="s">
        <v>209</v>
      </c>
      <c r="D14" s="101">
        <v>1</v>
      </c>
      <c r="E14" s="101">
        <v>16</v>
      </c>
      <c r="F14" s="101">
        <v>8</v>
      </c>
      <c r="G14" s="101">
        <v>288476</v>
      </c>
      <c r="H14" s="102">
        <v>8.3146999999999999E-2</v>
      </c>
      <c r="I14" s="103">
        <v>56.906381095128744</v>
      </c>
      <c r="J14" s="104">
        <f t="shared" si="0"/>
        <v>65.281331428684013</v>
      </c>
      <c r="K14" s="105"/>
      <c r="L14" s="105"/>
      <c r="M14" s="105"/>
      <c r="N14" s="106"/>
    </row>
    <row r="15" spans="1:14" ht="18" customHeight="1">
      <c r="A15" s="100">
        <v>3</v>
      </c>
      <c r="B15" s="101">
        <v>1</v>
      </c>
      <c r="C15" s="88" t="s">
        <v>209</v>
      </c>
      <c r="D15" s="101">
        <v>1</v>
      </c>
      <c r="E15" s="101">
        <v>10</v>
      </c>
      <c r="F15" s="101">
        <v>5</v>
      </c>
      <c r="G15" s="101">
        <v>288477</v>
      </c>
      <c r="H15" s="102">
        <v>8.2349000000000006E-2</v>
      </c>
      <c r="I15" s="103">
        <v>72.327124923121886</v>
      </c>
      <c r="J15" s="104">
        <f t="shared" si="0"/>
        <v>66.103932118078163</v>
      </c>
      <c r="K15" s="105"/>
      <c r="L15" s="105"/>
      <c r="M15" s="105"/>
      <c r="N15" s="106"/>
    </row>
    <row r="16" spans="1:14" ht="18" customHeight="1">
      <c r="A16" s="100">
        <v>3</v>
      </c>
      <c r="B16" s="101">
        <v>1</v>
      </c>
      <c r="C16" s="88" t="s">
        <v>209</v>
      </c>
      <c r="D16" s="101">
        <v>1</v>
      </c>
      <c r="E16" s="101">
        <v>18</v>
      </c>
      <c r="F16" s="101">
        <v>9</v>
      </c>
      <c r="G16" s="101">
        <v>288478</v>
      </c>
      <c r="H16" s="102">
        <v>8.5218000000000002E-2</v>
      </c>
      <c r="I16" s="103">
        <v>80.956408457635675</v>
      </c>
      <c r="J16" s="104">
        <f t="shared" si="0"/>
        <v>66.564250677522921</v>
      </c>
      <c r="K16" s="105"/>
      <c r="L16" s="105"/>
      <c r="M16" s="105"/>
      <c r="N16" s="106"/>
    </row>
    <row r="17" spans="1:14" ht="18" customHeight="1">
      <c r="A17" s="100">
        <v>3</v>
      </c>
      <c r="B17" s="101">
        <v>1</v>
      </c>
      <c r="C17" s="88" t="s">
        <v>209</v>
      </c>
      <c r="D17" s="101">
        <v>1</v>
      </c>
      <c r="E17" s="101">
        <v>5</v>
      </c>
      <c r="F17" s="101">
        <v>3</v>
      </c>
      <c r="G17" s="101">
        <v>288479</v>
      </c>
      <c r="H17" s="102">
        <v>8.3380999999999997E-2</v>
      </c>
      <c r="I17" s="103">
        <v>62.109192076725357</v>
      </c>
      <c r="J17" s="104">
        <f t="shared" si="0"/>
        <v>65.558869007155394</v>
      </c>
      <c r="K17" s="105"/>
      <c r="L17" s="105"/>
      <c r="M17" s="105"/>
      <c r="N17" s="106"/>
    </row>
    <row r="18" spans="1:14" ht="18" customHeight="1">
      <c r="A18" s="100">
        <v>3</v>
      </c>
      <c r="B18" s="101">
        <v>1</v>
      </c>
      <c r="C18" s="88" t="s">
        <v>209</v>
      </c>
      <c r="D18" s="101">
        <v>1</v>
      </c>
      <c r="E18" s="101">
        <v>19</v>
      </c>
      <c r="F18" s="101">
        <v>10</v>
      </c>
      <c r="G18" s="101">
        <v>288480</v>
      </c>
      <c r="H18" s="102">
        <v>8.7605000000000002E-2</v>
      </c>
      <c r="I18" s="103">
        <v>63.053873895838386</v>
      </c>
      <c r="J18" s="104">
        <f t="shared" si="0"/>
        <v>65.609261901579202</v>
      </c>
      <c r="K18" s="105"/>
      <c r="L18" s="105"/>
      <c r="M18" s="105"/>
      <c r="N18" s="106"/>
    </row>
    <row r="19" spans="1:14" ht="18" customHeight="1">
      <c r="A19" s="100">
        <v>3</v>
      </c>
      <c r="B19" s="101">
        <v>1</v>
      </c>
      <c r="C19" s="88" t="s">
        <v>209</v>
      </c>
      <c r="D19" s="101">
        <v>1</v>
      </c>
      <c r="E19" s="101">
        <v>3</v>
      </c>
      <c r="F19" s="101">
        <v>2</v>
      </c>
      <c r="G19" s="101">
        <v>288481</v>
      </c>
      <c r="H19" s="102">
        <v>8.7134000000000003E-2</v>
      </c>
      <c r="I19" s="103">
        <v>68.346364177840272</v>
      </c>
      <c r="J19" s="104">
        <f t="shared" si="0"/>
        <v>65.891583312475305</v>
      </c>
      <c r="K19" s="105"/>
      <c r="L19" s="105"/>
      <c r="M19" s="105"/>
      <c r="N19" s="106"/>
    </row>
    <row r="20" spans="1:14" ht="18" customHeight="1">
      <c r="A20" s="100">
        <v>3</v>
      </c>
      <c r="B20" s="101">
        <v>1</v>
      </c>
      <c r="C20" s="88" t="s">
        <v>209</v>
      </c>
      <c r="D20" s="101">
        <v>1</v>
      </c>
      <c r="E20" s="101">
        <v>12</v>
      </c>
      <c r="F20" s="101">
        <v>6</v>
      </c>
      <c r="G20" s="101">
        <v>288482</v>
      </c>
      <c r="H20" s="102">
        <v>8.7826000000000001E-2</v>
      </c>
      <c r="I20" s="103">
        <v>58.138692805834104</v>
      </c>
      <c r="J20" s="104">
        <f t="shared" si="0"/>
        <v>65.347067587333797</v>
      </c>
      <c r="K20" s="105"/>
      <c r="L20" s="105"/>
      <c r="M20" s="105"/>
      <c r="N20" s="106"/>
    </row>
    <row r="21" spans="1:14" ht="18" customHeight="1">
      <c r="A21" s="100">
        <v>3</v>
      </c>
      <c r="B21" s="101">
        <v>1</v>
      </c>
      <c r="C21" s="88" t="s">
        <v>209</v>
      </c>
      <c r="D21" s="101">
        <v>1</v>
      </c>
      <c r="E21" s="101">
        <v>15</v>
      </c>
      <c r="F21" s="101">
        <v>8</v>
      </c>
      <c r="G21" s="101">
        <v>288483</v>
      </c>
      <c r="H21" s="102">
        <v>8.2316E-2</v>
      </c>
      <c r="I21" s="103">
        <v>65.473665809356532</v>
      </c>
      <c r="J21" s="104">
        <f t="shared" si="0"/>
        <v>65.738342737007969</v>
      </c>
      <c r="K21" s="105"/>
      <c r="L21" s="105"/>
      <c r="M21" s="105"/>
      <c r="N21" s="106"/>
    </row>
    <row r="22" spans="1:14" ht="18" customHeight="1" thickBot="1">
      <c r="A22" s="100">
        <v>3</v>
      </c>
      <c r="B22" s="101">
        <v>1</v>
      </c>
      <c r="C22" s="88" t="s">
        <v>209</v>
      </c>
      <c r="D22" s="101">
        <v>1</v>
      </c>
      <c r="E22" s="101">
        <v>8</v>
      </c>
      <c r="F22" s="101">
        <v>4</v>
      </c>
      <c r="G22" s="101">
        <v>288484</v>
      </c>
      <c r="H22" s="102">
        <v>8.4487000000000007E-2</v>
      </c>
      <c r="I22" s="103">
        <v>79.169149047340014</v>
      </c>
      <c r="J22" s="104">
        <f>IF(ISNUMBER($I22),(($I22-$I$23)*$I$27)+$I$23,"-     ")</f>
        <v>66.468911513638588</v>
      </c>
      <c r="K22" s="105"/>
      <c r="L22" s="105"/>
      <c r="M22" s="105"/>
      <c r="N22" s="106"/>
    </row>
    <row r="23" spans="1:14" ht="18" customHeight="1">
      <c r="A23" s="139" t="s">
        <v>198</v>
      </c>
      <c r="B23" s="123"/>
      <c r="C23" s="124"/>
      <c r="D23" s="123"/>
      <c r="E23" s="123"/>
      <c r="F23" s="125"/>
      <c r="G23" s="123"/>
      <c r="H23" s="126">
        <f>AVERAGE(H$3:H$22)</f>
        <v>8.5366749999999991E-2</v>
      </c>
      <c r="I23" s="107">
        <f>AVERAGE(I$3:I$22)</f>
        <v>65.753257197092765</v>
      </c>
      <c r="J23" s="108">
        <f>AVERAGE(J$3:J$22)</f>
        <v>65.753257197092779</v>
      </c>
      <c r="K23" s="124"/>
      <c r="L23" s="124"/>
      <c r="M23" s="124"/>
      <c r="N23" s="127"/>
    </row>
    <row r="24" spans="1:14" ht="18" customHeight="1">
      <c r="A24" s="140" t="s">
        <v>197</v>
      </c>
      <c r="B24" s="122"/>
      <c r="C24" s="121"/>
      <c r="D24" s="122"/>
      <c r="E24" s="122"/>
      <c r="F24" s="122"/>
      <c r="G24" s="122"/>
      <c r="H24" s="128"/>
      <c r="I24" s="109">
        <f>MEDIAN(I$3:I$22)</f>
        <v>64.369423205803102</v>
      </c>
      <c r="J24" s="110">
        <f>MEDIAN(J$3:J$22)</f>
        <v>65.679438267997043</v>
      </c>
      <c r="K24" s="121"/>
      <c r="L24" s="121"/>
      <c r="M24" s="121"/>
      <c r="N24" s="129"/>
    </row>
    <row r="25" spans="1:14" ht="18" customHeight="1">
      <c r="A25" s="140" t="s">
        <v>196</v>
      </c>
      <c r="B25" s="122"/>
      <c r="C25" s="121"/>
      <c r="D25" s="122"/>
      <c r="E25" s="122"/>
      <c r="F25" s="122"/>
      <c r="G25" s="122"/>
      <c r="H25" s="128"/>
      <c r="I25" s="109">
        <f>STDEV(I$3:I$22)</f>
        <v>7.0495558184155689</v>
      </c>
      <c r="J25" s="110">
        <f>STDEV(J$3:J$22)</f>
        <v>0.37604991956512634</v>
      </c>
      <c r="K25" s="121"/>
      <c r="L25" s="121"/>
      <c r="M25" s="121"/>
      <c r="N25" s="129"/>
    </row>
    <row r="26" spans="1:14" ht="18" customHeight="1" thickBot="1">
      <c r="A26" s="140" t="s">
        <v>195</v>
      </c>
      <c r="B26" s="122"/>
      <c r="C26" s="121"/>
      <c r="D26" s="122"/>
      <c r="E26" s="122"/>
      <c r="F26" s="122"/>
      <c r="G26" s="122"/>
      <c r="H26" s="128"/>
      <c r="I26" s="111">
        <f>I25/I23</f>
        <v>0.10721226778598673</v>
      </c>
      <c r="J26" s="112">
        <f>J25/J23</f>
        <v>5.7191070921084807E-3</v>
      </c>
      <c r="K26" s="121"/>
      <c r="L26" s="121"/>
      <c r="M26" s="121"/>
      <c r="N26" s="129"/>
    </row>
    <row r="27" spans="1:14" ht="18" customHeight="1" thickBot="1">
      <c r="A27" s="141" t="s">
        <v>194</v>
      </c>
      <c r="B27" s="113"/>
      <c r="C27" s="114"/>
      <c r="D27" s="113"/>
      <c r="E27" s="113"/>
      <c r="F27" s="113"/>
      <c r="G27" s="113"/>
      <c r="H27" s="115"/>
      <c r="I27" s="142">
        <f>SQRT(I26*I26*H23/$C$31)/I26</f>
        <v>5.3343775019521568E-2</v>
      </c>
      <c r="J27" s="116"/>
      <c r="K27" s="116"/>
      <c r="L27" s="116"/>
      <c r="M27" s="116"/>
      <c r="N27" s="117"/>
    </row>
    <row r="28" spans="1:14" ht="18" customHeight="1">
      <c r="H28" s="118"/>
    </row>
    <row r="29" spans="1:14" ht="18" customHeight="1">
      <c r="H29" s="118"/>
    </row>
    <row r="30" spans="1:14" ht="18" customHeight="1">
      <c r="A30" s="119" t="s">
        <v>193</v>
      </c>
      <c r="B30" s="120" t="s">
        <v>206</v>
      </c>
      <c r="H30" s="118"/>
    </row>
    <row r="31" spans="1:14" ht="18" customHeight="1">
      <c r="A31" s="88" t="s">
        <v>192</v>
      </c>
      <c r="C31" s="122">
        <v>30</v>
      </c>
      <c r="D31" s="121" t="s">
        <v>191</v>
      </c>
      <c r="H31" s="118"/>
    </row>
    <row r="32" spans="1:14" ht="18" customHeight="1">
      <c r="H32" s="118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2025-05-05 18:56.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B708-077E-4014-B7BF-AD8754F9B635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451</v>
      </c>
      <c r="BM1" s="27" t="s">
        <v>67</v>
      </c>
    </row>
    <row r="2" spans="1:66" ht="15">
      <c r="A2" s="24" t="s">
        <v>99</v>
      </c>
      <c r="B2" s="18" t="s">
        <v>115</v>
      </c>
      <c r="C2" s="15" t="s">
        <v>116</v>
      </c>
      <c r="D2" s="14" t="s">
        <v>238</v>
      </c>
      <c r="E2" s="16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7" t="s">
        <v>238</v>
      </c>
      <c r="U2" s="17" t="s">
        <v>238</v>
      </c>
      <c r="V2" s="17" t="s">
        <v>238</v>
      </c>
      <c r="W2" s="15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7" t="s">
        <v>240</v>
      </c>
      <c r="E3" s="148" t="s">
        <v>241</v>
      </c>
      <c r="F3" s="149" t="s">
        <v>242</v>
      </c>
      <c r="G3" s="149" t="s">
        <v>243</v>
      </c>
      <c r="H3" s="149" t="s">
        <v>244</v>
      </c>
      <c r="I3" s="149" t="s">
        <v>245</v>
      </c>
      <c r="J3" s="149" t="s">
        <v>246</v>
      </c>
      <c r="K3" s="149" t="s">
        <v>247</v>
      </c>
      <c r="L3" s="149" t="s">
        <v>248</v>
      </c>
      <c r="M3" s="149" t="s">
        <v>249</v>
      </c>
      <c r="N3" s="149" t="s">
        <v>250</v>
      </c>
      <c r="O3" s="149" t="s">
        <v>251</v>
      </c>
      <c r="P3" s="149" t="s">
        <v>252</v>
      </c>
      <c r="Q3" s="149" t="s">
        <v>253</v>
      </c>
      <c r="R3" s="149" t="s">
        <v>254</v>
      </c>
      <c r="S3" s="149" t="s">
        <v>255</v>
      </c>
      <c r="T3" s="149" t="s">
        <v>256</v>
      </c>
      <c r="U3" s="149" t="s">
        <v>257</v>
      </c>
      <c r="V3" s="149" t="s">
        <v>258</v>
      </c>
      <c r="W3" s="15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117</v>
      </c>
      <c r="E4" s="10" t="s">
        <v>259</v>
      </c>
      <c r="F4" s="11" t="s">
        <v>260</v>
      </c>
      <c r="G4" s="11" t="s">
        <v>259</v>
      </c>
      <c r="H4" s="11" t="s">
        <v>260</v>
      </c>
      <c r="I4" s="11" t="s">
        <v>261</v>
      </c>
      <c r="J4" s="11" t="s">
        <v>261</v>
      </c>
      <c r="K4" s="11" t="s">
        <v>260</v>
      </c>
      <c r="L4" s="11" t="s">
        <v>259</v>
      </c>
      <c r="M4" s="11" t="s">
        <v>260</v>
      </c>
      <c r="N4" s="11" t="s">
        <v>260</v>
      </c>
      <c r="O4" s="11" t="s">
        <v>259</v>
      </c>
      <c r="P4" s="11" t="s">
        <v>260</v>
      </c>
      <c r="Q4" s="11" t="s">
        <v>260</v>
      </c>
      <c r="R4" s="11" t="s">
        <v>260</v>
      </c>
      <c r="S4" s="11" t="s">
        <v>260</v>
      </c>
      <c r="T4" s="11" t="s">
        <v>262</v>
      </c>
      <c r="U4" s="11" t="s">
        <v>260</v>
      </c>
      <c r="V4" s="11" t="s">
        <v>261</v>
      </c>
      <c r="W4" s="150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263</v>
      </c>
      <c r="E5" s="25" t="s">
        <v>119</v>
      </c>
      <c r="F5" s="25" t="s">
        <v>119</v>
      </c>
      <c r="G5" s="25" t="s">
        <v>120</v>
      </c>
      <c r="H5" s="25" t="s">
        <v>119</v>
      </c>
      <c r="I5" s="25" t="s">
        <v>264</v>
      </c>
      <c r="J5" s="25" t="s">
        <v>265</v>
      </c>
      <c r="K5" s="25" t="s">
        <v>119</v>
      </c>
      <c r="L5" s="25" t="s">
        <v>119</v>
      </c>
      <c r="M5" s="25" t="s">
        <v>119</v>
      </c>
      <c r="N5" s="25" t="s">
        <v>264</v>
      </c>
      <c r="O5" s="25" t="s">
        <v>266</v>
      </c>
      <c r="P5" s="25" t="s">
        <v>119</v>
      </c>
      <c r="Q5" s="25" t="s">
        <v>119</v>
      </c>
      <c r="R5" s="25" t="s">
        <v>119</v>
      </c>
      <c r="S5" s="25" t="s">
        <v>119</v>
      </c>
      <c r="T5" s="25" t="s">
        <v>120</v>
      </c>
      <c r="U5" s="25" t="s">
        <v>119</v>
      </c>
      <c r="V5" s="25" t="s">
        <v>119</v>
      </c>
      <c r="W5" s="15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2">
        <v>62.899071279462234</v>
      </c>
      <c r="E6" s="203">
        <v>58.8</v>
      </c>
      <c r="F6" s="203">
        <v>64</v>
      </c>
      <c r="G6" s="203">
        <v>62</v>
      </c>
      <c r="H6" s="203">
        <v>53.951657142857151</v>
      </c>
      <c r="I6" s="203">
        <v>67</v>
      </c>
      <c r="J6" s="203">
        <v>64</v>
      </c>
      <c r="K6" s="203">
        <v>64</v>
      </c>
      <c r="L6" s="203">
        <v>57.3</v>
      </c>
      <c r="M6" s="203">
        <v>62.999999999999993</v>
      </c>
      <c r="N6" s="203">
        <v>58</v>
      </c>
      <c r="O6" s="204">
        <v>56</v>
      </c>
      <c r="P6" s="203">
        <v>62</v>
      </c>
      <c r="Q6" s="203">
        <v>62.999999999999993</v>
      </c>
      <c r="R6" s="203">
        <v>62.999999999999993</v>
      </c>
      <c r="S6" s="203">
        <v>62.999999999999993</v>
      </c>
      <c r="T6" s="203">
        <v>57.905149999999999</v>
      </c>
      <c r="U6" s="203">
        <v>66.000000000000014</v>
      </c>
      <c r="V6" s="203">
        <v>59</v>
      </c>
      <c r="W6" s="205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58.786240785353876</v>
      </c>
      <c r="E7" s="209">
        <v>59.05</v>
      </c>
      <c r="F7" s="209">
        <v>64</v>
      </c>
      <c r="G7" s="209">
        <v>62.999999999999993</v>
      </c>
      <c r="H7" s="209">
        <v>52.680914285714302</v>
      </c>
      <c r="I7" s="209">
        <v>66</v>
      </c>
      <c r="J7" s="209">
        <v>65.989999999999995</v>
      </c>
      <c r="K7" s="209">
        <v>67</v>
      </c>
      <c r="L7" s="209">
        <v>59.4</v>
      </c>
      <c r="M7" s="209">
        <v>53</v>
      </c>
      <c r="N7" s="209">
        <v>54</v>
      </c>
      <c r="O7" s="210">
        <v>51.999999999999993</v>
      </c>
      <c r="P7" s="209">
        <v>61.000000000000007</v>
      </c>
      <c r="Q7" s="209">
        <v>64</v>
      </c>
      <c r="R7" s="209">
        <v>62.999999999999993</v>
      </c>
      <c r="S7" s="209">
        <v>62</v>
      </c>
      <c r="T7" s="209">
        <v>56.806280000000001</v>
      </c>
      <c r="U7" s="209">
        <v>66.000000000000014</v>
      </c>
      <c r="V7" s="209">
        <v>59.999999999999993</v>
      </c>
      <c r="W7" s="205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4</v>
      </c>
    </row>
    <row r="8" spans="1:66">
      <c r="A8" s="29"/>
      <c r="B8" s="19">
        <v>1</v>
      </c>
      <c r="C8" s="9">
        <v>3</v>
      </c>
      <c r="D8" s="208">
        <v>68.346364177840272</v>
      </c>
      <c r="E8" s="209">
        <v>59.03</v>
      </c>
      <c r="F8" s="209">
        <v>62.999999999999993</v>
      </c>
      <c r="G8" s="209">
        <v>62</v>
      </c>
      <c r="H8" s="209">
        <v>55.18685714285715</v>
      </c>
      <c r="I8" s="209">
        <v>65</v>
      </c>
      <c r="J8" s="209">
        <v>64</v>
      </c>
      <c r="K8" s="209">
        <v>65</v>
      </c>
      <c r="L8" s="209">
        <v>59.79999999999999</v>
      </c>
      <c r="M8" s="209">
        <v>62</v>
      </c>
      <c r="N8" s="209">
        <v>57</v>
      </c>
      <c r="O8" s="210">
        <v>55</v>
      </c>
      <c r="P8" s="209">
        <v>61.000000000000007</v>
      </c>
      <c r="Q8" s="209">
        <v>62</v>
      </c>
      <c r="R8" s="209">
        <v>62</v>
      </c>
      <c r="S8" s="209">
        <v>61.000000000000007</v>
      </c>
      <c r="T8" s="209">
        <v>57.249769999999998</v>
      </c>
      <c r="U8" s="209">
        <v>58</v>
      </c>
      <c r="V8" s="209">
        <v>58</v>
      </c>
      <c r="W8" s="205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57.020226273859386</v>
      </c>
      <c r="E9" s="209">
        <v>58.7</v>
      </c>
      <c r="F9" s="209">
        <v>67</v>
      </c>
      <c r="G9" s="209">
        <v>62</v>
      </c>
      <c r="H9" s="209">
        <v>53.150971428571424</v>
      </c>
      <c r="I9" s="209">
        <v>66</v>
      </c>
      <c r="J9" s="209">
        <v>65</v>
      </c>
      <c r="K9" s="209">
        <v>64</v>
      </c>
      <c r="L9" s="209">
        <v>61.399999999999991</v>
      </c>
      <c r="M9" s="211">
        <v>48</v>
      </c>
      <c r="N9" s="209">
        <v>55</v>
      </c>
      <c r="O9" s="210">
        <v>50.999999999999993</v>
      </c>
      <c r="P9" s="209">
        <v>62</v>
      </c>
      <c r="Q9" s="209">
        <v>65</v>
      </c>
      <c r="R9" s="209">
        <v>62.999999999999993</v>
      </c>
      <c r="S9" s="209">
        <v>62.999999999999993</v>
      </c>
      <c r="T9" s="209">
        <v>55.477809999999998</v>
      </c>
      <c r="U9" s="209">
        <v>61.000000000000007</v>
      </c>
      <c r="V9" s="209">
        <v>61.000000000000007</v>
      </c>
      <c r="W9" s="205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61.271716820728294</v>
      </c>
      <c r="BN9" s="27"/>
    </row>
    <row r="10" spans="1:66">
      <c r="A10" s="29"/>
      <c r="B10" s="19">
        <v>1</v>
      </c>
      <c r="C10" s="9">
        <v>5</v>
      </c>
      <c r="D10" s="208">
        <v>62.109192076725357</v>
      </c>
      <c r="E10" s="209">
        <v>59.1</v>
      </c>
      <c r="F10" s="209">
        <v>62.999999999999993</v>
      </c>
      <c r="G10" s="209">
        <v>59.999999999999993</v>
      </c>
      <c r="H10" s="209">
        <v>54.716228571428573</v>
      </c>
      <c r="I10" s="209">
        <v>68</v>
      </c>
      <c r="J10" s="209">
        <v>64.989999999999995</v>
      </c>
      <c r="K10" s="209">
        <v>66</v>
      </c>
      <c r="L10" s="209">
        <v>59.699999999999996</v>
      </c>
      <c r="M10" s="209">
        <v>62</v>
      </c>
      <c r="N10" s="209">
        <v>59.999999999999993</v>
      </c>
      <c r="O10" s="210">
        <v>50.000000000000007</v>
      </c>
      <c r="P10" s="209">
        <v>59</v>
      </c>
      <c r="Q10" s="209">
        <v>64</v>
      </c>
      <c r="R10" s="209">
        <v>64</v>
      </c>
      <c r="S10" s="209">
        <v>61.000000000000007</v>
      </c>
      <c r="T10" s="209">
        <v>57.416969999999999</v>
      </c>
      <c r="U10" s="209">
        <v>64</v>
      </c>
      <c r="V10" s="209">
        <v>59.999999999999993</v>
      </c>
      <c r="W10" s="205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63.924231620325799</v>
      </c>
      <c r="E11" s="209">
        <v>58.7</v>
      </c>
      <c r="F11" s="209">
        <v>66.000000000000014</v>
      </c>
      <c r="G11" s="209">
        <v>62.999999999999993</v>
      </c>
      <c r="H11" s="209">
        <v>54.543657142857136</v>
      </c>
      <c r="I11" s="209">
        <v>65</v>
      </c>
      <c r="J11" s="209">
        <v>63.990000000000009</v>
      </c>
      <c r="K11" s="209">
        <v>64</v>
      </c>
      <c r="L11" s="209">
        <v>62.100000000000009</v>
      </c>
      <c r="M11" s="209">
        <v>62.999999999999993</v>
      </c>
      <c r="N11" s="209">
        <v>55</v>
      </c>
      <c r="O11" s="210">
        <v>51.999999999999993</v>
      </c>
      <c r="P11" s="209">
        <v>61.000000000000007</v>
      </c>
      <c r="Q11" s="209">
        <v>61.000000000000007</v>
      </c>
      <c r="R11" s="209">
        <v>64</v>
      </c>
      <c r="S11" s="209">
        <v>62</v>
      </c>
      <c r="T11" s="209">
        <v>57.978850000000001</v>
      </c>
      <c r="U11" s="209">
        <v>62.999999999999993</v>
      </c>
      <c r="V11" s="209">
        <v>61.000000000000007</v>
      </c>
      <c r="W11" s="205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12"/>
    </row>
    <row r="12" spans="1:66">
      <c r="A12" s="29"/>
      <c r="B12" s="19"/>
      <c r="C12" s="9">
        <v>7</v>
      </c>
      <c r="D12" s="208">
        <v>74.875528167632268</v>
      </c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5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12"/>
    </row>
    <row r="13" spans="1:66">
      <c r="A13" s="29"/>
      <c r="B13" s="19"/>
      <c r="C13" s="9">
        <v>8</v>
      </c>
      <c r="D13" s="208">
        <v>79.169149047340014</v>
      </c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5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12"/>
    </row>
    <row r="14" spans="1:66">
      <c r="A14" s="29"/>
      <c r="B14" s="19"/>
      <c r="C14" s="9">
        <v>9</v>
      </c>
      <c r="D14" s="208">
        <v>71.092003367885411</v>
      </c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12"/>
    </row>
    <row r="15" spans="1:66">
      <c r="A15" s="29"/>
      <c r="B15" s="19"/>
      <c r="C15" s="9">
        <v>10</v>
      </c>
      <c r="D15" s="208">
        <v>72.327124923121886</v>
      </c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5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12"/>
    </row>
    <row r="16" spans="1:66">
      <c r="A16" s="29"/>
      <c r="B16" s="19"/>
      <c r="C16" s="9">
        <v>11</v>
      </c>
      <c r="D16" s="208">
        <v>62.674587390961129</v>
      </c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5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12"/>
    </row>
    <row r="17" spans="1:65">
      <c r="A17" s="29"/>
      <c r="B17" s="19"/>
      <c r="C17" s="9">
        <v>12</v>
      </c>
      <c r="D17" s="208">
        <v>58.138692805834111</v>
      </c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5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12"/>
    </row>
    <row r="18" spans="1:65">
      <c r="A18" s="29"/>
      <c r="B18" s="19"/>
      <c r="C18" s="9">
        <v>13</v>
      </c>
      <c r="D18" s="208">
        <v>64.814614791280391</v>
      </c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5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12"/>
    </row>
    <row r="19" spans="1:65">
      <c r="A19" s="29"/>
      <c r="B19" s="19"/>
      <c r="C19" s="9">
        <v>14</v>
      </c>
      <c r="D19" s="208">
        <v>68.811649777052978</v>
      </c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5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12"/>
    </row>
    <row r="20" spans="1:65">
      <c r="A20" s="29"/>
      <c r="B20" s="19"/>
      <c r="C20" s="9">
        <v>15</v>
      </c>
      <c r="D20" s="208">
        <v>65.473665809356518</v>
      </c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5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2"/>
    </row>
    <row r="21" spans="1:65">
      <c r="A21" s="29"/>
      <c r="B21" s="19"/>
      <c r="C21" s="9">
        <v>16</v>
      </c>
      <c r="D21" s="208">
        <v>56.906381095128744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5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2"/>
    </row>
    <row r="22" spans="1:65">
      <c r="A22" s="29"/>
      <c r="B22" s="19"/>
      <c r="C22" s="9">
        <v>17</v>
      </c>
      <c r="D22" s="208">
        <v>65.582499756123212</v>
      </c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5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2"/>
    </row>
    <row r="23" spans="1:65">
      <c r="A23" s="29"/>
      <c r="B23" s="19"/>
      <c r="C23" s="9">
        <v>18</v>
      </c>
      <c r="D23" s="208">
        <v>80.956408457635675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5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2"/>
    </row>
    <row r="24" spans="1:65">
      <c r="A24" s="29"/>
      <c r="B24" s="19"/>
      <c r="C24" s="9">
        <v>19</v>
      </c>
      <c r="D24" s="208">
        <v>63.053873895838386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5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2"/>
    </row>
    <row r="25" spans="1:65">
      <c r="A25" s="29"/>
      <c r="B25" s="19"/>
      <c r="C25" s="9">
        <v>20</v>
      </c>
      <c r="D25" s="208">
        <v>58.103638443097509</v>
      </c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5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12"/>
    </row>
    <row r="26" spans="1:65">
      <c r="A26" s="29"/>
      <c r="B26" s="20" t="s">
        <v>267</v>
      </c>
      <c r="C26" s="12"/>
      <c r="D26" s="213">
        <v>65.753257197092779</v>
      </c>
      <c r="E26" s="213">
        <v>58.896666666666668</v>
      </c>
      <c r="F26" s="213">
        <v>64.5</v>
      </c>
      <c r="G26" s="213">
        <v>62</v>
      </c>
      <c r="H26" s="213">
        <v>54.038380952380955</v>
      </c>
      <c r="I26" s="213">
        <v>66.166666666666671</v>
      </c>
      <c r="J26" s="213">
        <v>64.661666666666676</v>
      </c>
      <c r="K26" s="213">
        <v>65</v>
      </c>
      <c r="L26" s="213">
        <v>59.949999999999996</v>
      </c>
      <c r="M26" s="213">
        <v>58.5</v>
      </c>
      <c r="N26" s="213">
        <v>56.5</v>
      </c>
      <c r="O26" s="213">
        <v>52.666666666666664</v>
      </c>
      <c r="P26" s="213">
        <v>61</v>
      </c>
      <c r="Q26" s="213">
        <v>63.166666666666664</v>
      </c>
      <c r="R26" s="213">
        <v>63.166666666666664</v>
      </c>
      <c r="S26" s="213">
        <v>62</v>
      </c>
      <c r="T26" s="213">
        <v>57.139138333333342</v>
      </c>
      <c r="U26" s="213">
        <v>63</v>
      </c>
      <c r="V26" s="213">
        <v>59.833333333333336</v>
      </c>
      <c r="W26" s="205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12"/>
    </row>
    <row r="27" spans="1:65">
      <c r="A27" s="29"/>
      <c r="B27" s="3" t="s">
        <v>268</v>
      </c>
      <c r="C27" s="28"/>
      <c r="D27" s="209">
        <v>64.369423205803088</v>
      </c>
      <c r="E27" s="209">
        <v>58.914999999999999</v>
      </c>
      <c r="F27" s="209">
        <v>64</v>
      </c>
      <c r="G27" s="209">
        <v>62</v>
      </c>
      <c r="H27" s="209">
        <v>54.247657142857143</v>
      </c>
      <c r="I27" s="209">
        <v>66</v>
      </c>
      <c r="J27" s="209">
        <v>64.495000000000005</v>
      </c>
      <c r="K27" s="209">
        <v>64.5</v>
      </c>
      <c r="L27" s="209">
        <v>59.749999999999993</v>
      </c>
      <c r="M27" s="209">
        <v>62</v>
      </c>
      <c r="N27" s="209">
        <v>56</v>
      </c>
      <c r="O27" s="209">
        <v>51.999999999999993</v>
      </c>
      <c r="P27" s="209">
        <v>61.000000000000007</v>
      </c>
      <c r="Q27" s="209">
        <v>63.5</v>
      </c>
      <c r="R27" s="209">
        <v>62.999999999999993</v>
      </c>
      <c r="S27" s="209">
        <v>62</v>
      </c>
      <c r="T27" s="209">
        <v>57.333370000000002</v>
      </c>
      <c r="U27" s="209">
        <v>63.5</v>
      </c>
      <c r="V27" s="209">
        <v>59.999999999999993</v>
      </c>
      <c r="W27" s="205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12"/>
    </row>
    <row r="28" spans="1:65">
      <c r="A28" s="29"/>
      <c r="B28" s="3" t="s">
        <v>269</v>
      </c>
      <c r="C28" s="28"/>
      <c r="D28" s="23">
        <v>7.0495558184155138</v>
      </c>
      <c r="E28" s="23">
        <v>0.18402898322456257</v>
      </c>
      <c r="F28" s="23">
        <v>1.6431676725155036</v>
      </c>
      <c r="G28" s="23">
        <v>1.0954451150103321</v>
      </c>
      <c r="H28" s="23">
        <v>0.96659313225354704</v>
      </c>
      <c r="I28" s="23">
        <v>1.1690451944500122</v>
      </c>
      <c r="J28" s="23">
        <v>0.81406183221341422</v>
      </c>
      <c r="K28" s="23">
        <v>1.2649110640673518</v>
      </c>
      <c r="L28" s="23">
        <v>1.6813684902483472</v>
      </c>
      <c r="M28" s="23">
        <v>6.410928169929841</v>
      </c>
      <c r="N28" s="23">
        <v>2.2583179581272406</v>
      </c>
      <c r="O28" s="23">
        <v>2.3380903889000244</v>
      </c>
      <c r="P28" s="23">
        <v>1.0954451150103321</v>
      </c>
      <c r="Q28" s="23">
        <v>1.4719601443879726</v>
      </c>
      <c r="R28" s="23">
        <v>0.75277265270908189</v>
      </c>
      <c r="S28" s="23">
        <v>0.89442719099990953</v>
      </c>
      <c r="T28" s="23">
        <v>0.92218499862916214</v>
      </c>
      <c r="U28" s="23">
        <v>3.0983866769659381</v>
      </c>
      <c r="V28" s="23">
        <v>1.1690451944500146</v>
      </c>
      <c r="W28" s="1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2"/>
    </row>
    <row r="29" spans="1:65">
      <c r="A29" s="29"/>
      <c r="B29" s="3" t="s">
        <v>87</v>
      </c>
      <c r="C29" s="28"/>
      <c r="D29" s="13">
        <v>0.10721226778598587</v>
      </c>
      <c r="E29" s="13">
        <v>3.1246077858038809E-3</v>
      </c>
      <c r="F29" s="13">
        <v>2.5475467790938039E-2</v>
      </c>
      <c r="G29" s="13">
        <v>1.766846959694084E-2</v>
      </c>
      <c r="H29" s="13">
        <v>1.7887159371138755E-2</v>
      </c>
      <c r="I29" s="13">
        <v>1.7668189336776E-2</v>
      </c>
      <c r="J29" s="13">
        <v>1.2589558453696123E-2</v>
      </c>
      <c r="K29" s="13">
        <v>1.9460170216420797E-2</v>
      </c>
      <c r="L29" s="13">
        <v>2.8046179987462009E-2</v>
      </c>
      <c r="M29" s="13">
        <v>0.10958851572529643</v>
      </c>
      <c r="N29" s="13">
        <v>3.9970229347384791E-2</v>
      </c>
      <c r="O29" s="13">
        <v>4.4394121308228313E-2</v>
      </c>
      <c r="P29" s="13">
        <v>1.7958116639513643E-2</v>
      </c>
      <c r="Q29" s="13">
        <v>2.3302799119598511E-2</v>
      </c>
      <c r="R29" s="13">
        <v>1.191724516162135E-2</v>
      </c>
      <c r="S29" s="13">
        <v>1.4426245016127572E-2</v>
      </c>
      <c r="T29" s="13">
        <v>1.6139287807411435E-2</v>
      </c>
      <c r="U29" s="13">
        <v>4.918074090422124E-2</v>
      </c>
      <c r="V29" s="13">
        <v>1.9538359795821972E-2</v>
      </c>
      <c r="W29" s="1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9"/>
      <c r="B30" s="3" t="s">
        <v>270</v>
      </c>
      <c r="C30" s="28"/>
      <c r="D30" s="13">
        <v>7.3142072866617891E-2</v>
      </c>
      <c r="E30" s="13">
        <v>-3.8762585370517022E-2</v>
      </c>
      <c r="F30" s="13">
        <v>5.2687983082262413E-2</v>
      </c>
      <c r="G30" s="13">
        <v>1.1886123272872418E-2</v>
      </c>
      <c r="H30" s="13">
        <v>-0.11805342242181627</v>
      </c>
      <c r="I30" s="13">
        <v>7.9889222955189076E-2</v>
      </c>
      <c r="J30" s="13">
        <v>5.5326503349936385E-2</v>
      </c>
      <c r="K30" s="13">
        <v>6.0848355044140323E-2</v>
      </c>
      <c r="L30" s="13">
        <v>-2.1571401770827503E-2</v>
      </c>
      <c r="M30" s="13">
        <v>-4.523648046027362E-2</v>
      </c>
      <c r="N30" s="13">
        <v>-7.7877968307785594E-2</v>
      </c>
      <c r="O30" s="13">
        <v>-0.14044082001551705</v>
      </c>
      <c r="P30" s="13">
        <v>-4.434620650883625E-3</v>
      </c>
      <c r="Q30" s="13">
        <v>3.0926991183920949E-2</v>
      </c>
      <c r="R30" s="13">
        <v>3.0926991183920949E-2</v>
      </c>
      <c r="S30" s="13">
        <v>1.1886123272872418E-2</v>
      </c>
      <c r="T30" s="13">
        <v>-6.7446755237595912E-2</v>
      </c>
      <c r="U30" s="13">
        <v>2.820686719662846E-2</v>
      </c>
      <c r="V30" s="13">
        <v>-2.3475488561932267E-2</v>
      </c>
      <c r="W30" s="1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9"/>
      <c r="B31" s="44" t="s">
        <v>271</v>
      </c>
      <c r="C31" s="45"/>
      <c r="D31" s="43" t="s">
        <v>272</v>
      </c>
      <c r="E31" s="43">
        <v>0.63</v>
      </c>
      <c r="F31" s="43">
        <v>0.72</v>
      </c>
      <c r="G31" s="43">
        <v>0.12</v>
      </c>
      <c r="H31" s="43">
        <v>1.8</v>
      </c>
      <c r="I31" s="43">
        <v>1.1200000000000001</v>
      </c>
      <c r="J31" s="43">
        <v>0.76</v>
      </c>
      <c r="K31" s="43">
        <v>0.84</v>
      </c>
      <c r="L31" s="43">
        <v>0.37</v>
      </c>
      <c r="M31" s="43">
        <v>0.72</v>
      </c>
      <c r="N31" s="43">
        <v>1.2</v>
      </c>
      <c r="O31" s="43">
        <v>2.13</v>
      </c>
      <c r="P31" s="43">
        <v>0.12</v>
      </c>
      <c r="Q31" s="43">
        <v>0.4</v>
      </c>
      <c r="R31" s="43">
        <v>0.4</v>
      </c>
      <c r="S31" s="43">
        <v>0.12</v>
      </c>
      <c r="T31" s="43">
        <v>1.05</v>
      </c>
      <c r="U31" s="43">
        <v>0.36</v>
      </c>
      <c r="V31" s="43">
        <v>0.4</v>
      </c>
      <c r="W31" s="1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C25 E6:V25">
    <cfRule type="expression" dxfId="17" priority="3">
      <formula>AND($B6&lt;&gt;$B5,NOT(ISBLANK(INDIRECT(Anlyt_LabRefThisCol))))</formula>
    </cfRule>
  </conditionalFormatting>
  <conditionalFormatting sqref="C2:V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74CF-8467-435D-A55A-AB1E5845CAC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452</v>
      </c>
      <c r="BM1" s="27" t="s">
        <v>67</v>
      </c>
    </row>
    <row r="2" spans="1:66" ht="15">
      <c r="A2" s="24" t="s">
        <v>99</v>
      </c>
      <c r="B2" s="18" t="s">
        <v>115</v>
      </c>
      <c r="C2" s="15" t="s">
        <v>116</v>
      </c>
      <c r="D2" s="14" t="s">
        <v>238</v>
      </c>
      <c r="E2" s="16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5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7" t="s">
        <v>240</v>
      </c>
      <c r="E3" s="148" t="s">
        <v>241</v>
      </c>
      <c r="F3" s="149" t="s">
        <v>242</v>
      </c>
      <c r="G3" s="149" t="s">
        <v>243</v>
      </c>
      <c r="H3" s="149" t="s">
        <v>245</v>
      </c>
      <c r="I3" s="149" t="s">
        <v>246</v>
      </c>
      <c r="J3" s="149" t="s">
        <v>248</v>
      </c>
      <c r="K3" s="149" t="s">
        <v>249</v>
      </c>
      <c r="L3" s="149" t="s">
        <v>251</v>
      </c>
      <c r="M3" s="149" t="s">
        <v>252</v>
      </c>
      <c r="N3" s="149" t="s">
        <v>253</v>
      </c>
      <c r="O3" s="149" t="s">
        <v>254</v>
      </c>
      <c r="P3" s="149" t="s">
        <v>255</v>
      </c>
      <c r="Q3" s="149" t="s">
        <v>273</v>
      </c>
      <c r="R3" s="149" t="s">
        <v>257</v>
      </c>
      <c r="S3" s="150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117</v>
      </c>
      <c r="E4" s="10" t="s">
        <v>274</v>
      </c>
      <c r="F4" s="11" t="s">
        <v>274</v>
      </c>
      <c r="G4" s="11" t="s">
        <v>275</v>
      </c>
      <c r="H4" s="11" t="s">
        <v>274</v>
      </c>
      <c r="I4" s="11" t="s">
        <v>274</v>
      </c>
      <c r="J4" s="11" t="s">
        <v>275</v>
      </c>
      <c r="K4" s="11" t="s">
        <v>275</v>
      </c>
      <c r="L4" s="11" t="s">
        <v>274</v>
      </c>
      <c r="M4" s="11" t="s">
        <v>275</v>
      </c>
      <c r="N4" s="11" t="s">
        <v>275</v>
      </c>
      <c r="O4" s="11" t="s">
        <v>275</v>
      </c>
      <c r="P4" s="11" t="s">
        <v>275</v>
      </c>
      <c r="Q4" s="11" t="s">
        <v>275</v>
      </c>
      <c r="R4" s="11" t="s">
        <v>276</v>
      </c>
      <c r="S4" s="150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263</v>
      </c>
      <c r="E5" s="25" t="s">
        <v>119</v>
      </c>
      <c r="F5" s="25" t="s">
        <v>277</v>
      </c>
      <c r="G5" s="25" t="s">
        <v>120</v>
      </c>
      <c r="H5" s="25" t="s">
        <v>119</v>
      </c>
      <c r="I5" s="25" t="s">
        <v>264</v>
      </c>
      <c r="J5" s="25" t="s">
        <v>119</v>
      </c>
      <c r="K5" s="25" t="s">
        <v>120</v>
      </c>
      <c r="L5" s="25" t="s">
        <v>264</v>
      </c>
      <c r="M5" s="25" t="s">
        <v>120</v>
      </c>
      <c r="N5" s="25" t="s">
        <v>120</v>
      </c>
      <c r="O5" s="25" t="s">
        <v>120</v>
      </c>
      <c r="P5" s="25" t="s">
        <v>120</v>
      </c>
      <c r="Q5" s="25" t="s">
        <v>120</v>
      </c>
      <c r="R5" s="25" t="s">
        <v>278</v>
      </c>
      <c r="S5" s="150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2">
        <v>62.899071279462234</v>
      </c>
      <c r="E6" s="203">
        <v>61.272662639853678</v>
      </c>
      <c r="F6" s="214">
        <v>50.000000000000007</v>
      </c>
      <c r="G6" s="203">
        <v>59</v>
      </c>
      <c r="H6" s="214">
        <v>50.000000000000007</v>
      </c>
      <c r="I6" s="203">
        <v>64</v>
      </c>
      <c r="J6" s="203">
        <v>57.5</v>
      </c>
      <c r="K6" s="203">
        <v>59</v>
      </c>
      <c r="L6" s="203">
        <v>64</v>
      </c>
      <c r="M6" s="203">
        <v>59</v>
      </c>
      <c r="N6" s="203">
        <v>62</v>
      </c>
      <c r="O6" s="203">
        <v>62</v>
      </c>
      <c r="P6" s="203">
        <v>62</v>
      </c>
      <c r="Q6" s="203">
        <v>61.000000000000007</v>
      </c>
      <c r="R6" s="203">
        <v>61.7</v>
      </c>
      <c r="S6" s="205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58.786240785353876</v>
      </c>
      <c r="E7" s="209">
        <v>61.540882371570738</v>
      </c>
      <c r="F7" s="209">
        <v>59.999999999999993</v>
      </c>
      <c r="G7" s="209">
        <v>61.000000000000007</v>
      </c>
      <c r="H7" s="209">
        <v>59.999999999999993</v>
      </c>
      <c r="I7" s="209">
        <v>64</v>
      </c>
      <c r="J7" s="211">
        <v>68.099999999999994</v>
      </c>
      <c r="K7" s="209">
        <v>62</v>
      </c>
      <c r="L7" s="209">
        <v>64</v>
      </c>
      <c r="M7" s="209">
        <v>61.000000000000007</v>
      </c>
      <c r="N7" s="209">
        <v>61.000000000000007</v>
      </c>
      <c r="O7" s="209">
        <v>62</v>
      </c>
      <c r="P7" s="209">
        <v>62.999999999999993</v>
      </c>
      <c r="Q7" s="209">
        <v>61.000000000000007</v>
      </c>
      <c r="R7" s="209">
        <v>60.6</v>
      </c>
      <c r="S7" s="205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4</v>
      </c>
    </row>
    <row r="8" spans="1:66">
      <c r="A8" s="29"/>
      <c r="B8" s="19">
        <v>1</v>
      </c>
      <c r="C8" s="9">
        <v>3</v>
      </c>
      <c r="D8" s="208">
        <v>68.346364177840272</v>
      </c>
      <c r="E8" s="209">
        <v>61.51942479303338</v>
      </c>
      <c r="F8" s="209">
        <v>59.999999999999993</v>
      </c>
      <c r="G8" s="209">
        <v>61.000000000000007</v>
      </c>
      <c r="H8" s="209">
        <v>59.999999999999993</v>
      </c>
      <c r="I8" s="209">
        <v>62.999999999999993</v>
      </c>
      <c r="J8" s="209">
        <v>59.999999999999993</v>
      </c>
      <c r="K8" s="209">
        <v>58</v>
      </c>
      <c r="L8" s="209">
        <v>61.000000000000007</v>
      </c>
      <c r="M8" s="209">
        <v>59.999999999999993</v>
      </c>
      <c r="N8" s="209">
        <v>61.000000000000007</v>
      </c>
      <c r="O8" s="209">
        <v>62</v>
      </c>
      <c r="P8" s="209">
        <v>65</v>
      </c>
      <c r="Q8" s="209">
        <v>65</v>
      </c>
      <c r="R8" s="209">
        <v>65.5</v>
      </c>
      <c r="S8" s="205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57.020226273859386</v>
      </c>
      <c r="E9" s="209">
        <v>61.165374747166865</v>
      </c>
      <c r="F9" s="209">
        <v>70</v>
      </c>
      <c r="G9" s="209">
        <v>62.999999999999993</v>
      </c>
      <c r="H9" s="209">
        <v>59.999999999999993</v>
      </c>
      <c r="I9" s="209">
        <v>62</v>
      </c>
      <c r="J9" s="209">
        <v>57.1</v>
      </c>
      <c r="K9" s="209">
        <v>61.000000000000007</v>
      </c>
      <c r="L9" s="209">
        <v>62.999999999999993</v>
      </c>
      <c r="M9" s="209">
        <v>58</v>
      </c>
      <c r="N9" s="209">
        <v>61.000000000000007</v>
      </c>
      <c r="O9" s="209">
        <v>62</v>
      </c>
      <c r="P9" s="209">
        <v>65</v>
      </c>
      <c r="Q9" s="209">
        <v>62.999999999999993</v>
      </c>
      <c r="R9" s="209">
        <v>62.999999999999993</v>
      </c>
      <c r="S9" s="205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61.550931495436977</v>
      </c>
      <c r="BN9" s="27"/>
    </row>
    <row r="10" spans="1:66">
      <c r="A10" s="29"/>
      <c r="B10" s="19">
        <v>1</v>
      </c>
      <c r="C10" s="9">
        <v>5</v>
      </c>
      <c r="D10" s="208">
        <v>62.109192076725357</v>
      </c>
      <c r="E10" s="209">
        <v>61.594526317914152</v>
      </c>
      <c r="F10" s="209">
        <v>59.999999999999993</v>
      </c>
      <c r="G10" s="209">
        <v>62.999999999999993</v>
      </c>
      <c r="H10" s="211">
        <v>50.000000000000007</v>
      </c>
      <c r="I10" s="209">
        <v>62.999999999999993</v>
      </c>
      <c r="J10" s="209">
        <v>58.3</v>
      </c>
      <c r="K10" s="209">
        <v>59.999999999999993</v>
      </c>
      <c r="L10" s="209">
        <v>66.000000000000014</v>
      </c>
      <c r="M10" s="209">
        <v>59</v>
      </c>
      <c r="N10" s="209">
        <v>62</v>
      </c>
      <c r="O10" s="209">
        <v>64</v>
      </c>
      <c r="P10" s="209">
        <v>65</v>
      </c>
      <c r="Q10" s="209">
        <v>62</v>
      </c>
      <c r="R10" s="209">
        <v>62.5</v>
      </c>
      <c r="S10" s="205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63.924231620325799</v>
      </c>
      <c r="E11" s="209">
        <v>61.165374747166865</v>
      </c>
      <c r="F11" s="209">
        <v>59.999999999999993</v>
      </c>
      <c r="G11" s="209">
        <v>62</v>
      </c>
      <c r="H11" s="209">
        <v>59.999999999999993</v>
      </c>
      <c r="I11" s="209">
        <v>62.999999999999993</v>
      </c>
      <c r="J11" s="209">
        <v>58.7</v>
      </c>
      <c r="K11" s="209">
        <v>59.999999999999993</v>
      </c>
      <c r="L11" s="209">
        <v>62</v>
      </c>
      <c r="M11" s="209">
        <v>61.000000000000007</v>
      </c>
      <c r="N11" s="209">
        <v>62</v>
      </c>
      <c r="O11" s="211">
        <v>68</v>
      </c>
      <c r="P11" s="209">
        <v>62.999999999999993</v>
      </c>
      <c r="Q11" s="209">
        <v>62</v>
      </c>
      <c r="R11" s="209">
        <v>60.4</v>
      </c>
      <c r="S11" s="205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12"/>
    </row>
    <row r="12" spans="1:66">
      <c r="A12" s="29"/>
      <c r="B12" s="19"/>
      <c r="C12" s="9">
        <v>7</v>
      </c>
      <c r="D12" s="208">
        <v>74.875528167632268</v>
      </c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5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12"/>
    </row>
    <row r="13" spans="1:66">
      <c r="A13" s="29"/>
      <c r="B13" s="19"/>
      <c r="C13" s="9">
        <v>8</v>
      </c>
      <c r="D13" s="208">
        <v>79.169149047340014</v>
      </c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5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12"/>
    </row>
    <row r="14" spans="1:66">
      <c r="A14" s="29"/>
      <c r="B14" s="19"/>
      <c r="C14" s="9">
        <v>9</v>
      </c>
      <c r="D14" s="208">
        <v>71.092003367885411</v>
      </c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5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12"/>
    </row>
    <row r="15" spans="1:66">
      <c r="A15" s="29"/>
      <c r="B15" s="19"/>
      <c r="C15" s="9">
        <v>10</v>
      </c>
      <c r="D15" s="208">
        <v>72.327124923121886</v>
      </c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5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12"/>
    </row>
    <row r="16" spans="1:66">
      <c r="A16" s="29"/>
      <c r="B16" s="19"/>
      <c r="C16" s="9">
        <v>11</v>
      </c>
      <c r="D16" s="208">
        <v>62.674587390961129</v>
      </c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5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12"/>
    </row>
    <row r="17" spans="1:65">
      <c r="A17" s="29"/>
      <c r="B17" s="19"/>
      <c r="C17" s="9">
        <v>12</v>
      </c>
      <c r="D17" s="208">
        <v>58.138692805834111</v>
      </c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5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12"/>
    </row>
    <row r="18" spans="1:65">
      <c r="A18" s="29"/>
      <c r="B18" s="19"/>
      <c r="C18" s="9">
        <v>13</v>
      </c>
      <c r="D18" s="208">
        <v>64.814614791280391</v>
      </c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5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12"/>
    </row>
    <row r="19" spans="1:65">
      <c r="A19" s="29"/>
      <c r="B19" s="19"/>
      <c r="C19" s="9">
        <v>14</v>
      </c>
      <c r="D19" s="208">
        <v>68.811649777052978</v>
      </c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5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12"/>
    </row>
    <row r="20" spans="1:65">
      <c r="A20" s="29"/>
      <c r="B20" s="19"/>
      <c r="C20" s="9">
        <v>15</v>
      </c>
      <c r="D20" s="208">
        <v>65.473665809356518</v>
      </c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5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2"/>
    </row>
    <row r="21" spans="1:65">
      <c r="A21" s="29"/>
      <c r="B21" s="19"/>
      <c r="C21" s="9">
        <v>16</v>
      </c>
      <c r="D21" s="208">
        <v>56.906381095128744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5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2"/>
    </row>
    <row r="22" spans="1:65">
      <c r="A22" s="29"/>
      <c r="B22" s="19"/>
      <c r="C22" s="9">
        <v>17</v>
      </c>
      <c r="D22" s="208">
        <v>65.582499756123212</v>
      </c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5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2"/>
    </row>
    <row r="23" spans="1:65">
      <c r="A23" s="29"/>
      <c r="B23" s="19"/>
      <c r="C23" s="9">
        <v>18</v>
      </c>
      <c r="D23" s="208">
        <v>80.956408457635675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5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2"/>
    </row>
    <row r="24" spans="1:65">
      <c r="A24" s="29"/>
      <c r="B24" s="19"/>
      <c r="C24" s="9">
        <v>19</v>
      </c>
      <c r="D24" s="208">
        <v>63.053873895838386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5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2"/>
    </row>
    <row r="25" spans="1:65">
      <c r="A25" s="29"/>
      <c r="B25" s="19"/>
      <c r="C25" s="9">
        <v>20</v>
      </c>
      <c r="D25" s="208">
        <v>58.103638443097509</v>
      </c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5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12"/>
    </row>
    <row r="26" spans="1:65">
      <c r="A26" s="29"/>
      <c r="B26" s="20" t="s">
        <v>267</v>
      </c>
      <c r="C26" s="12"/>
      <c r="D26" s="213">
        <v>65.753257197092779</v>
      </c>
      <c r="E26" s="213">
        <v>61.376374269450942</v>
      </c>
      <c r="F26" s="213">
        <v>60</v>
      </c>
      <c r="G26" s="213">
        <v>61.5</v>
      </c>
      <c r="H26" s="213">
        <v>56.666666666666664</v>
      </c>
      <c r="I26" s="213">
        <v>63.166666666666664</v>
      </c>
      <c r="J26" s="213">
        <v>59.949999999999996</v>
      </c>
      <c r="K26" s="213">
        <v>60</v>
      </c>
      <c r="L26" s="213">
        <v>63.333333333333336</v>
      </c>
      <c r="M26" s="213">
        <v>59.666666666666664</v>
      </c>
      <c r="N26" s="213">
        <v>61.5</v>
      </c>
      <c r="O26" s="213">
        <v>63.333333333333336</v>
      </c>
      <c r="P26" s="213">
        <v>63.833333333333336</v>
      </c>
      <c r="Q26" s="213">
        <v>62.333333333333336</v>
      </c>
      <c r="R26" s="213">
        <v>62.283333333333331</v>
      </c>
      <c r="S26" s="205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12"/>
    </row>
    <row r="27" spans="1:65">
      <c r="A27" s="29"/>
      <c r="B27" s="3" t="s">
        <v>268</v>
      </c>
      <c r="C27" s="28"/>
      <c r="D27" s="209">
        <v>64.369423205803088</v>
      </c>
      <c r="E27" s="209">
        <v>61.396043716443529</v>
      </c>
      <c r="F27" s="209">
        <v>59.999999999999993</v>
      </c>
      <c r="G27" s="209">
        <v>61.5</v>
      </c>
      <c r="H27" s="209">
        <v>59.999999999999993</v>
      </c>
      <c r="I27" s="209">
        <v>62.999999999999993</v>
      </c>
      <c r="J27" s="209">
        <v>58.5</v>
      </c>
      <c r="K27" s="209">
        <v>59.999999999999993</v>
      </c>
      <c r="L27" s="209">
        <v>63.5</v>
      </c>
      <c r="M27" s="209">
        <v>59.5</v>
      </c>
      <c r="N27" s="209">
        <v>61.5</v>
      </c>
      <c r="O27" s="209">
        <v>62</v>
      </c>
      <c r="P27" s="209">
        <v>64</v>
      </c>
      <c r="Q27" s="209">
        <v>62</v>
      </c>
      <c r="R27" s="209">
        <v>62.1</v>
      </c>
      <c r="S27" s="205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12"/>
    </row>
    <row r="28" spans="1:65">
      <c r="A28" s="29"/>
      <c r="B28" s="3" t="s">
        <v>269</v>
      </c>
      <c r="C28" s="28"/>
      <c r="D28" s="23">
        <v>7.0495558184155138</v>
      </c>
      <c r="E28" s="23">
        <v>0.19744081803461977</v>
      </c>
      <c r="F28" s="23">
        <v>6.3245553203367564</v>
      </c>
      <c r="G28" s="23">
        <v>1.5165750888103064</v>
      </c>
      <c r="H28" s="23">
        <v>5.1639777949432153</v>
      </c>
      <c r="I28" s="23">
        <v>0.752772652709082</v>
      </c>
      <c r="J28" s="23">
        <v>4.1191018438489699</v>
      </c>
      <c r="K28" s="23">
        <v>1.414213562373096</v>
      </c>
      <c r="L28" s="23">
        <v>1.7511900715418289</v>
      </c>
      <c r="M28" s="23">
        <v>1.2110601416389994</v>
      </c>
      <c r="N28" s="23">
        <v>0.54772255750516219</v>
      </c>
      <c r="O28" s="23">
        <v>2.4221202832779936</v>
      </c>
      <c r="P28" s="23">
        <v>1.3291601358251275</v>
      </c>
      <c r="Q28" s="23">
        <v>1.5055453054181589</v>
      </c>
      <c r="R28" s="23">
        <v>1.8776758683720318</v>
      </c>
      <c r="S28" s="150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2"/>
    </row>
    <row r="29" spans="1:65">
      <c r="A29" s="29"/>
      <c r="B29" s="3" t="s">
        <v>87</v>
      </c>
      <c r="C29" s="28"/>
      <c r="D29" s="13">
        <v>0.10721226778598587</v>
      </c>
      <c r="E29" s="13">
        <v>3.2168863082043054E-3</v>
      </c>
      <c r="F29" s="13">
        <v>0.10540925533894593</v>
      </c>
      <c r="G29" s="13">
        <v>2.4659757541630998E-2</v>
      </c>
      <c r="H29" s="13">
        <v>9.1129019910762624E-2</v>
      </c>
      <c r="I29" s="13">
        <v>1.1917245161621352E-2</v>
      </c>
      <c r="J29" s="13">
        <v>6.8708954859866056E-2</v>
      </c>
      <c r="K29" s="13">
        <v>2.3570226039551601E-2</v>
      </c>
      <c r="L29" s="13">
        <v>2.7650369550660456E-2</v>
      </c>
      <c r="M29" s="13">
        <v>2.029709734590502E-2</v>
      </c>
      <c r="N29" s="13">
        <v>8.9060578456123928E-3</v>
      </c>
      <c r="O29" s="13">
        <v>3.8244004472810421E-2</v>
      </c>
      <c r="P29" s="13">
        <v>2.0822351997260482E-2</v>
      </c>
      <c r="Q29" s="13">
        <v>2.4153133242002547E-2</v>
      </c>
      <c r="R29" s="13">
        <v>3.0147324619299413E-2</v>
      </c>
      <c r="S29" s="150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9"/>
      <c r="B30" s="3" t="s">
        <v>270</v>
      </c>
      <c r="C30" s="28"/>
      <c r="D30" s="13">
        <v>6.8273957835509602E-2</v>
      </c>
      <c r="E30" s="13">
        <v>-2.8359802483083341E-3</v>
      </c>
      <c r="F30" s="13">
        <v>-2.5197530853809269E-2</v>
      </c>
      <c r="G30" s="13">
        <v>-8.2746912515452298E-4</v>
      </c>
      <c r="H30" s="13">
        <v>-7.935322358415331E-2</v>
      </c>
      <c r="I30" s="13">
        <v>2.6250377240017331E-2</v>
      </c>
      <c r="J30" s="13">
        <v>-2.6009866244764535E-2</v>
      </c>
      <c r="K30" s="13">
        <v>-2.5197530853809269E-2</v>
      </c>
      <c r="L30" s="13">
        <v>2.895816187653466E-2</v>
      </c>
      <c r="M30" s="13">
        <v>-3.0613100126843706E-2</v>
      </c>
      <c r="N30" s="13">
        <v>-8.2746912515452298E-4</v>
      </c>
      <c r="O30" s="13">
        <v>2.895816187653466E-2</v>
      </c>
      <c r="P30" s="13">
        <v>3.7081515786086205E-2</v>
      </c>
      <c r="Q30" s="13">
        <v>1.271145405743157E-2</v>
      </c>
      <c r="R30" s="13">
        <v>1.1899118666476305E-2</v>
      </c>
      <c r="S30" s="150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9"/>
      <c r="B31" s="44" t="s">
        <v>271</v>
      </c>
      <c r="C31" s="45"/>
      <c r="D31" s="43" t="s">
        <v>272</v>
      </c>
      <c r="E31" s="43">
        <v>0.05</v>
      </c>
      <c r="F31" s="43">
        <v>0.66</v>
      </c>
      <c r="G31" s="43">
        <v>0</v>
      </c>
      <c r="H31" s="43">
        <v>2.14</v>
      </c>
      <c r="I31" s="43">
        <v>0.74</v>
      </c>
      <c r="J31" s="43">
        <v>0.69</v>
      </c>
      <c r="K31" s="43">
        <v>0.66</v>
      </c>
      <c r="L31" s="43">
        <v>0.81</v>
      </c>
      <c r="M31" s="43">
        <v>0.81</v>
      </c>
      <c r="N31" s="43">
        <v>0</v>
      </c>
      <c r="O31" s="43">
        <v>0.81</v>
      </c>
      <c r="P31" s="43">
        <v>1.03</v>
      </c>
      <c r="Q31" s="43">
        <v>0.37</v>
      </c>
      <c r="R31" s="43">
        <v>0.35</v>
      </c>
      <c r="S31" s="150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C25 E6:R25">
    <cfRule type="expression" dxfId="14" priority="3">
      <formula>AND($B6&lt;&gt;$B5,NOT(ISBLANK(INDIRECT(Anlyt_LabRefThisCol))))</formula>
    </cfRule>
  </conditionalFormatting>
  <conditionalFormatting sqref="C2:R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A39E-AAC7-43C0-BA72-2C22C19E7D6E}">
  <sheetPr codeName="Sheet13"/>
  <dimension ref="A1:BN1210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453</v>
      </c>
      <c r="BM1" s="27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5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8" t="s">
        <v>247</v>
      </c>
      <c r="E3" s="149" t="s">
        <v>250</v>
      </c>
      <c r="F3" s="149" t="s">
        <v>252</v>
      </c>
      <c r="G3" s="149" t="s">
        <v>253</v>
      </c>
      <c r="H3" s="149" t="s">
        <v>255</v>
      </c>
      <c r="I3" s="149" t="s">
        <v>273</v>
      </c>
      <c r="J3" s="149" t="s">
        <v>257</v>
      </c>
      <c r="K3" s="15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279</v>
      </c>
      <c r="K4" s="15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5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107</v>
      </c>
      <c r="E6" s="21" t="s">
        <v>107</v>
      </c>
      <c r="F6" s="21" t="s">
        <v>109</v>
      </c>
      <c r="G6" s="21" t="s">
        <v>109</v>
      </c>
      <c r="H6" s="21" t="s">
        <v>109</v>
      </c>
      <c r="I6" s="21" t="s">
        <v>109</v>
      </c>
      <c r="J6" s="21" t="s">
        <v>97</v>
      </c>
      <c r="K6" s="15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107</v>
      </c>
      <c r="E7" s="11" t="s">
        <v>107</v>
      </c>
      <c r="F7" s="11" t="s">
        <v>109</v>
      </c>
      <c r="G7" s="11" t="s">
        <v>109</v>
      </c>
      <c r="H7" s="11" t="s">
        <v>109</v>
      </c>
      <c r="I7" s="11" t="s">
        <v>109</v>
      </c>
      <c r="J7" s="11" t="s">
        <v>97</v>
      </c>
      <c r="K7" s="15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 t="s">
        <v>107</v>
      </c>
      <c r="E8" s="11" t="s">
        <v>107</v>
      </c>
      <c r="F8" s="11" t="s">
        <v>109</v>
      </c>
      <c r="G8" s="11" t="s">
        <v>109</v>
      </c>
      <c r="H8" s="11" t="s">
        <v>109</v>
      </c>
      <c r="I8" s="11" t="s">
        <v>109</v>
      </c>
      <c r="J8" s="11" t="s">
        <v>97</v>
      </c>
      <c r="K8" s="15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107</v>
      </c>
      <c r="E9" s="11" t="s">
        <v>107</v>
      </c>
      <c r="F9" s="11" t="s">
        <v>109</v>
      </c>
      <c r="G9" s="11" t="s">
        <v>109</v>
      </c>
      <c r="H9" s="11" t="s">
        <v>109</v>
      </c>
      <c r="I9" s="11" t="s">
        <v>109</v>
      </c>
      <c r="J9" s="11" t="s">
        <v>97</v>
      </c>
      <c r="K9" s="15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109</v>
      </c>
      <c r="BN9" s="27"/>
    </row>
    <row r="10" spans="1:66">
      <c r="A10" s="29"/>
      <c r="B10" s="19">
        <v>1</v>
      </c>
      <c r="C10" s="9">
        <v>5</v>
      </c>
      <c r="D10" s="11" t="s">
        <v>107</v>
      </c>
      <c r="E10" s="11" t="s">
        <v>107</v>
      </c>
      <c r="F10" s="11" t="s">
        <v>109</v>
      </c>
      <c r="G10" s="11" t="s">
        <v>109</v>
      </c>
      <c r="H10" s="11" t="s">
        <v>109</v>
      </c>
      <c r="I10" s="11" t="s">
        <v>109</v>
      </c>
      <c r="J10" s="11" t="s">
        <v>97</v>
      </c>
      <c r="K10" s="15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 t="s">
        <v>107</v>
      </c>
      <c r="E11" s="11" t="s">
        <v>107</v>
      </c>
      <c r="F11" s="11" t="s">
        <v>109</v>
      </c>
      <c r="G11" s="11" t="s">
        <v>109</v>
      </c>
      <c r="H11" s="11" t="s">
        <v>109</v>
      </c>
      <c r="I11" s="11" t="s">
        <v>109</v>
      </c>
      <c r="J11" s="11" t="s">
        <v>97</v>
      </c>
      <c r="K11" s="15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9"/>
      <c r="B12" s="20" t="s">
        <v>267</v>
      </c>
      <c r="C12" s="12"/>
      <c r="D12" s="22" t="s">
        <v>663</v>
      </c>
      <c r="E12" s="22" t="s">
        <v>663</v>
      </c>
      <c r="F12" s="22" t="s">
        <v>663</v>
      </c>
      <c r="G12" s="22" t="s">
        <v>663</v>
      </c>
      <c r="H12" s="22" t="s">
        <v>663</v>
      </c>
      <c r="I12" s="22" t="s">
        <v>663</v>
      </c>
      <c r="J12" s="22" t="s">
        <v>663</v>
      </c>
      <c r="K12" s="15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9"/>
      <c r="B13" s="3" t="s">
        <v>268</v>
      </c>
      <c r="C13" s="28"/>
      <c r="D13" s="11" t="s">
        <v>663</v>
      </c>
      <c r="E13" s="11" t="s">
        <v>663</v>
      </c>
      <c r="F13" s="11" t="s">
        <v>663</v>
      </c>
      <c r="G13" s="11" t="s">
        <v>663</v>
      </c>
      <c r="H13" s="11" t="s">
        <v>663</v>
      </c>
      <c r="I13" s="11" t="s">
        <v>663</v>
      </c>
      <c r="J13" s="11" t="s">
        <v>663</v>
      </c>
      <c r="K13" s="15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9"/>
      <c r="B14" s="3" t="s">
        <v>269</v>
      </c>
      <c r="C14" s="28"/>
      <c r="D14" s="23" t="s">
        <v>663</v>
      </c>
      <c r="E14" s="23" t="s">
        <v>663</v>
      </c>
      <c r="F14" s="23" t="s">
        <v>663</v>
      </c>
      <c r="G14" s="23" t="s">
        <v>663</v>
      </c>
      <c r="H14" s="23" t="s">
        <v>663</v>
      </c>
      <c r="I14" s="23" t="s">
        <v>663</v>
      </c>
      <c r="J14" s="23" t="s">
        <v>663</v>
      </c>
      <c r="K14" s="15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9"/>
      <c r="B15" s="3" t="s">
        <v>87</v>
      </c>
      <c r="C15" s="28"/>
      <c r="D15" s="13" t="s">
        <v>663</v>
      </c>
      <c r="E15" s="13" t="s">
        <v>663</v>
      </c>
      <c r="F15" s="13" t="s">
        <v>663</v>
      </c>
      <c r="G15" s="13" t="s">
        <v>663</v>
      </c>
      <c r="H15" s="13" t="s">
        <v>663</v>
      </c>
      <c r="I15" s="13" t="s">
        <v>663</v>
      </c>
      <c r="J15" s="13" t="s">
        <v>663</v>
      </c>
      <c r="K15" s="15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9"/>
      <c r="B16" s="3" t="s">
        <v>270</v>
      </c>
      <c r="C16" s="28"/>
      <c r="D16" s="13" t="s">
        <v>663</v>
      </c>
      <c r="E16" s="13" t="s">
        <v>663</v>
      </c>
      <c r="F16" s="13" t="s">
        <v>663</v>
      </c>
      <c r="G16" s="13" t="s">
        <v>663</v>
      </c>
      <c r="H16" s="13" t="s">
        <v>663</v>
      </c>
      <c r="I16" s="13" t="s">
        <v>663</v>
      </c>
      <c r="J16" s="13" t="s">
        <v>663</v>
      </c>
      <c r="K16" s="15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9"/>
      <c r="B17" s="44" t="s">
        <v>271</v>
      </c>
      <c r="C17" s="45"/>
      <c r="D17" s="43" t="s">
        <v>272</v>
      </c>
      <c r="E17" s="43" t="s">
        <v>272</v>
      </c>
      <c r="F17" s="43" t="s">
        <v>272</v>
      </c>
      <c r="G17" s="43" t="s">
        <v>272</v>
      </c>
      <c r="H17" s="43" t="s">
        <v>272</v>
      </c>
      <c r="I17" s="43" t="s">
        <v>272</v>
      </c>
      <c r="J17" s="43" t="s">
        <v>272</v>
      </c>
      <c r="K17" s="15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2"/>
    </row>
    <row r="19" spans="1:65" ht="15">
      <c r="B19" s="8" t="s">
        <v>454</v>
      </c>
      <c r="BM19" s="27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7" t="s">
        <v>238</v>
      </c>
      <c r="M20" s="17" t="s">
        <v>238</v>
      </c>
      <c r="N20" s="17" t="s">
        <v>238</v>
      </c>
      <c r="O20" s="15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8" t="s">
        <v>241</v>
      </c>
      <c r="E21" s="149" t="s">
        <v>243</v>
      </c>
      <c r="F21" s="149" t="s">
        <v>244</v>
      </c>
      <c r="G21" s="149" t="s">
        <v>245</v>
      </c>
      <c r="H21" s="149" t="s">
        <v>246</v>
      </c>
      <c r="I21" s="149" t="s">
        <v>247</v>
      </c>
      <c r="J21" s="149" t="s">
        <v>248</v>
      </c>
      <c r="K21" s="149" t="s">
        <v>250</v>
      </c>
      <c r="L21" s="149" t="s">
        <v>256</v>
      </c>
      <c r="M21" s="149" t="s">
        <v>257</v>
      </c>
      <c r="N21" s="149" t="s">
        <v>280</v>
      </c>
      <c r="O21" s="15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104</v>
      </c>
      <c r="E22" s="11" t="s">
        <v>104</v>
      </c>
      <c r="F22" s="11" t="s">
        <v>101</v>
      </c>
      <c r="G22" s="11" t="s">
        <v>279</v>
      </c>
      <c r="H22" s="11" t="s">
        <v>103</v>
      </c>
      <c r="I22" s="11" t="s">
        <v>104</v>
      </c>
      <c r="J22" s="11" t="s">
        <v>279</v>
      </c>
      <c r="K22" s="11" t="s">
        <v>103</v>
      </c>
      <c r="L22" s="11" t="s">
        <v>100</v>
      </c>
      <c r="M22" s="11" t="s">
        <v>279</v>
      </c>
      <c r="N22" s="11" t="s">
        <v>104</v>
      </c>
      <c r="O22" s="150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15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7.917897</v>
      </c>
      <c r="E24" s="21">
        <v>8.16</v>
      </c>
      <c r="F24" s="21">
        <v>8.1019398762858632</v>
      </c>
      <c r="G24" s="21">
        <v>7.93</v>
      </c>
      <c r="H24" s="21">
        <v>7.79</v>
      </c>
      <c r="I24" s="21">
        <v>8.35</v>
      </c>
      <c r="J24" s="21">
        <v>8.01</v>
      </c>
      <c r="K24" s="21">
        <v>7.8403999999999998</v>
      </c>
      <c r="L24" s="21">
        <v>7.99153</v>
      </c>
      <c r="M24" s="21">
        <v>7.9</v>
      </c>
      <c r="N24" s="144">
        <v>9.6059999999999999</v>
      </c>
      <c r="O24" s="150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7.9200610000000005</v>
      </c>
      <c r="E25" s="11">
        <v>7.99</v>
      </c>
      <c r="F25" s="11">
        <v>7.9760489615613563</v>
      </c>
      <c r="G25" s="11">
        <v>7.93</v>
      </c>
      <c r="H25" s="11">
        <v>7.86</v>
      </c>
      <c r="I25" s="11">
        <v>8.19</v>
      </c>
      <c r="J25" s="11">
        <v>8.06</v>
      </c>
      <c r="K25" s="11">
        <v>8.1838999999999995</v>
      </c>
      <c r="L25" s="11">
        <v>7.7109300000000003</v>
      </c>
      <c r="M25" s="11">
        <v>7.88</v>
      </c>
      <c r="N25" s="145">
        <v>9.0340000000000007</v>
      </c>
      <c r="O25" s="150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7.9655630000000004</v>
      </c>
      <c r="E26" s="11">
        <v>8.08</v>
      </c>
      <c r="F26" s="11">
        <v>7.9622556132792708</v>
      </c>
      <c r="G26" s="11">
        <v>7.870000000000001</v>
      </c>
      <c r="H26" s="11">
        <v>7.85</v>
      </c>
      <c r="I26" s="11">
        <v>8.34</v>
      </c>
      <c r="J26" s="11">
        <v>7.9699999999999989</v>
      </c>
      <c r="K26" s="11">
        <v>7.6297000000000006</v>
      </c>
      <c r="L26" s="11">
        <v>8.0138099999999994</v>
      </c>
      <c r="M26" s="11">
        <v>7.7199999999999989</v>
      </c>
      <c r="N26" s="145">
        <v>8.9179999999999993</v>
      </c>
      <c r="O26" s="150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7.9970649999999992</v>
      </c>
      <c r="E27" s="11">
        <v>7.9699999999999989</v>
      </c>
      <c r="F27" s="11">
        <v>8.0238477452767079</v>
      </c>
      <c r="G27" s="11">
        <v>7.82</v>
      </c>
      <c r="H27" s="11">
        <v>7.580000000000001</v>
      </c>
      <c r="I27" s="11">
        <v>8.23</v>
      </c>
      <c r="J27" s="11">
        <v>8.06</v>
      </c>
      <c r="K27" s="11">
        <v>7.78592</v>
      </c>
      <c r="L27" s="11">
        <v>7.7941799999999999</v>
      </c>
      <c r="M27" s="11">
        <v>7.870000000000001</v>
      </c>
      <c r="N27" s="145">
        <v>9.2140000000000004</v>
      </c>
      <c r="O27" s="15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7.9535298615545784</v>
      </c>
    </row>
    <row r="28" spans="1:65">
      <c r="A28" s="29"/>
      <c r="B28" s="19">
        <v>1</v>
      </c>
      <c r="C28" s="9">
        <v>5</v>
      </c>
      <c r="D28" s="11">
        <v>7.9322689999999998</v>
      </c>
      <c r="E28" s="11">
        <v>8.0500000000000007</v>
      </c>
      <c r="F28" s="11">
        <v>8.0357075064137451</v>
      </c>
      <c r="G28" s="11">
        <v>7.9799999999999995</v>
      </c>
      <c r="H28" s="11">
        <v>8.01</v>
      </c>
      <c r="I28" s="11">
        <v>8.0399999999999991</v>
      </c>
      <c r="J28" s="11">
        <v>8.06</v>
      </c>
      <c r="K28" s="11">
        <v>7.6426999999999996</v>
      </c>
      <c r="L28" s="11">
        <v>7.9112499999999999</v>
      </c>
      <c r="M28" s="11">
        <v>7.9699999999999989</v>
      </c>
      <c r="N28" s="145">
        <v>8.8810000000000002</v>
      </c>
      <c r="O28" s="150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7.9762830000000005</v>
      </c>
      <c r="E29" s="11">
        <v>8.02</v>
      </c>
      <c r="F29" s="11">
        <v>7.9378552923894761</v>
      </c>
      <c r="G29" s="11">
        <v>7.82</v>
      </c>
      <c r="H29" s="11">
        <v>7.8299999999999992</v>
      </c>
      <c r="I29" s="11">
        <v>8.34</v>
      </c>
      <c r="J29" s="11">
        <v>8.07</v>
      </c>
      <c r="K29" s="11">
        <v>7.6328999999999994</v>
      </c>
      <c r="L29" s="11">
        <v>7.8077800000000002</v>
      </c>
      <c r="M29" s="11">
        <v>7.919999999999999</v>
      </c>
      <c r="N29" s="145">
        <v>8.6530000000000005</v>
      </c>
      <c r="O29" s="150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9"/>
      <c r="B30" s="20" t="s">
        <v>267</v>
      </c>
      <c r="C30" s="12"/>
      <c r="D30" s="22">
        <v>7.9515230000000008</v>
      </c>
      <c r="E30" s="22">
        <v>8.0449999999999999</v>
      </c>
      <c r="F30" s="22">
        <v>8.0062758325344028</v>
      </c>
      <c r="G30" s="22">
        <v>7.8916666666666666</v>
      </c>
      <c r="H30" s="22">
        <v>7.82</v>
      </c>
      <c r="I30" s="22">
        <v>8.2483333333333331</v>
      </c>
      <c r="J30" s="22">
        <v>8.038333333333334</v>
      </c>
      <c r="K30" s="22">
        <v>7.78592</v>
      </c>
      <c r="L30" s="22">
        <v>7.8715800000000007</v>
      </c>
      <c r="M30" s="22">
        <v>7.8766666666666678</v>
      </c>
      <c r="N30" s="22">
        <v>9.0510000000000002</v>
      </c>
      <c r="O30" s="15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9"/>
      <c r="B31" s="3" t="s">
        <v>268</v>
      </c>
      <c r="C31" s="28"/>
      <c r="D31" s="11">
        <v>7.9489160000000005</v>
      </c>
      <c r="E31" s="11">
        <v>8.0350000000000001</v>
      </c>
      <c r="F31" s="11">
        <v>7.9999483534190325</v>
      </c>
      <c r="G31" s="11">
        <v>7.9</v>
      </c>
      <c r="H31" s="11">
        <v>7.84</v>
      </c>
      <c r="I31" s="11">
        <v>8.2850000000000001</v>
      </c>
      <c r="J31" s="11">
        <v>8.06</v>
      </c>
      <c r="K31" s="11">
        <v>7.7143099999999993</v>
      </c>
      <c r="L31" s="11">
        <v>7.859515</v>
      </c>
      <c r="M31" s="11">
        <v>7.8900000000000006</v>
      </c>
      <c r="N31" s="11">
        <v>8.9759999999999991</v>
      </c>
      <c r="O31" s="150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9"/>
      <c r="B32" s="3" t="s">
        <v>269</v>
      </c>
      <c r="C32" s="28"/>
      <c r="D32" s="23">
        <v>3.2788823705646848E-2</v>
      </c>
      <c r="E32" s="23">
        <v>6.8920243760451416E-2</v>
      </c>
      <c r="F32" s="23">
        <v>5.9765238320380012E-2</v>
      </c>
      <c r="G32" s="23">
        <v>6.5548963887056347E-2</v>
      </c>
      <c r="H32" s="23">
        <v>0.13942740046346661</v>
      </c>
      <c r="I32" s="23">
        <v>0.12188792666489459</v>
      </c>
      <c r="J32" s="23">
        <v>3.9707262140151606E-2</v>
      </c>
      <c r="K32" s="23">
        <v>0.21433055218517016</v>
      </c>
      <c r="L32" s="23">
        <v>0.12005057834096405</v>
      </c>
      <c r="M32" s="23">
        <v>8.4537959915452654E-2</v>
      </c>
      <c r="N32" s="23">
        <v>0.32859580033834873</v>
      </c>
      <c r="O32" s="215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53"/>
    </row>
    <row r="33" spans="1:65">
      <c r="A33" s="29"/>
      <c r="B33" s="3" t="s">
        <v>87</v>
      </c>
      <c r="C33" s="28"/>
      <c r="D33" s="13">
        <v>4.1235903745291116E-3</v>
      </c>
      <c r="E33" s="13">
        <v>8.5668419838970059E-3</v>
      </c>
      <c r="F33" s="13">
        <v>7.4647988116418925E-3</v>
      </c>
      <c r="G33" s="13">
        <v>8.3060989086027048E-3</v>
      </c>
      <c r="H33" s="13">
        <v>1.7829590852105705E-2</v>
      </c>
      <c r="I33" s="13">
        <v>1.4777279450179179E-2</v>
      </c>
      <c r="J33" s="13">
        <v>4.9397381886981048E-3</v>
      </c>
      <c r="K33" s="13">
        <v>2.7527967431616323E-2</v>
      </c>
      <c r="L33" s="13">
        <v>1.525114123733279E-2</v>
      </c>
      <c r="M33" s="13">
        <v>1.0732707564382478E-2</v>
      </c>
      <c r="N33" s="13">
        <v>3.6304916621185367E-2</v>
      </c>
      <c r="O33" s="150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9"/>
      <c r="B34" s="3" t="s">
        <v>270</v>
      </c>
      <c r="C34" s="28"/>
      <c r="D34" s="13">
        <v>-2.5232338213476702E-4</v>
      </c>
      <c r="E34" s="13">
        <v>1.1500571449107877E-2</v>
      </c>
      <c r="F34" s="13">
        <v>6.6317687741119791E-3</v>
      </c>
      <c r="G34" s="13">
        <v>-7.7780804202349785E-3</v>
      </c>
      <c r="H34" s="13">
        <v>-1.6788754663514704E-2</v>
      </c>
      <c r="I34" s="13">
        <v>3.7065740232366862E-2</v>
      </c>
      <c r="J34" s="13">
        <v>1.0662369193919163E-2</v>
      </c>
      <c r="K34" s="13">
        <v>-2.1073644592039975E-2</v>
      </c>
      <c r="L34" s="13">
        <v>-1.0303583815118755E-2</v>
      </c>
      <c r="M34" s="13">
        <v>-9.6640354944096396E-3</v>
      </c>
      <c r="N34" s="13">
        <v>0.13798529175710073</v>
      </c>
      <c r="O34" s="150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9"/>
      <c r="B35" s="44" t="s">
        <v>271</v>
      </c>
      <c r="C35" s="45"/>
      <c r="D35" s="43">
        <v>0</v>
      </c>
      <c r="E35" s="43">
        <v>0.73</v>
      </c>
      <c r="F35" s="43">
        <v>0.43</v>
      </c>
      <c r="G35" s="43">
        <v>0.46</v>
      </c>
      <c r="H35" s="43">
        <v>1.02</v>
      </c>
      <c r="I35" s="43">
        <v>2.31</v>
      </c>
      <c r="J35" s="43">
        <v>0.67</v>
      </c>
      <c r="K35" s="43">
        <v>1.29</v>
      </c>
      <c r="L35" s="43">
        <v>0.62</v>
      </c>
      <c r="M35" s="43">
        <v>0.57999999999999996</v>
      </c>
      <c r="N35" s="43">
        <v>8.5399999999999991</v>
      </c>
      <c r="O35" s="150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455</v>
      </c>
      <c r="BM37" s="27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238</v>
      </c>
      <c r="E38" s="17" t="s">
        <v>238</v>
      </c>
      <c r="F38" s="17" t="s">
        <v>238</v>
      </c>
      <c r="G38" s="17" t="s">
        <v>238</v>
      </c>
      <c r="H38" s="17" t="s">
        <v>238</v>
      </c>
      <c r="I38" s="17" t="s">
        <v>238</v>
      </c>
      <c r="J38" s="17" t="s">
        <v>238</v>
      </c>
      <c r="K38" s="17" t="s">
        <v>238</v>
      </c>
      <c r="L38" s="17" t="s">
        <v>238</v>
      </c>
      <c r="M38" s="17" t="s">
        <v>238</v>
      </c>
      <c r="N38" s="17" t="s">
        <v>238</v>
      </c>
      <c r="O38" s="150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239</v>
      </c>
      <c r="C39" s="9" t="s">
        <v>239</v>
      </c>
      <c r="D39" s="148" t="s">
        <v>245</v>
      </c>
      <c r="E39" s="149" t="s">
        <v>246</v>
      </c>
      <c r="F39" s="149" t="s">
        <v>247</v>
      </c>
      <c r="G39" s="149" t="s">
        <v>248</v>
      </c>
      <c r="H39" s="149" t="s">
        <v>250</v>
      </c>
      <c r="I39" s="149" t="s">
        <v>252</v>
      </c>
      <c r="J39" s="149" t="s">
        <v>253</v>
      </c>
      <c r="K39" s="149" t="s">
        <v>255</v>
      </c>
      <c r="L39" s="149" t="s">
        <v>273</v>
      </c>
      <c r="M39" s="149" t="s">
        <v>257</v>
      </c>
      <c r="N39" s="149" t="s">
        <v>280</v>
      </c>
      <c r="O39" s="150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279</v>
      </c>
      <c r="E40" s="11" t="s">
        <v>103</v>
      </c>
      <c r="F40" s="11" t="s">
        <v>103</v>
      </c>
      <c r="G40" s="11" t="s">
        <v>279</v>
      </c>
      <c r="H40" s="11" t="s">
        <v>103</v>
      </c>
      <c r="I40" s="11" t="s">
        <v>103</v>
      </c>
      <c r="J40" s="11" t="s">
        <v>103</v>
      </c>
      <c r="K40" s="11" t="s">
        <v>103</v>
      </c>
      <c r="L40" s="11" t="s">
        <v>103</v>
      </c>
      <c r="M40" s="11" t="s">
        <v>279</v>
      </c>
      <c r="N40" s="11" t="s">
        <v>104</v>
      </c>
      <c r="O40" s="150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150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4" t="s">
        <v>281</v>
      </c>
      <c r="E42" s="203">
        <v>16.95</v>
      </c>
      <c r="F42" s="203">
        <v>17</v>
      </c>
      <c r="G42" s="203">
        <v>16</v>
      </c>
      <c r="H42" s="204" t="s">
        <v>282</v>
      </c>
      <c r="I42" s="203">
        <v>22</v>
      </c>
      <c r="J42" s="203">
        <v>19</v>
      </c>
      <c r="K42" s="203">
        <v>17</v>
      </c>
      <c r="L42" s="203">
        <v>13</v>
      </c>
      <c r="M42" s="203">
        <v>16</v>
      </c>
      <c r="N42" s="204">
        <v>11.205</v>
      </c>
      <c r="O42" s="205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1</v>
      </c>
    </row>
    <row r="43" spans="1:65">
      <c r="A43" s="29"/>
      <c r="B43" s="19">
        <v>1</v>
      </c>
      <c r="C43" s="9">
        <v>2</v>
      </c>
      <c r="D43" s="210" t="s">
        <v>281</v>
      </c>
      <c r="E43" s="209">
        <v>18.440000000000001</v>
      </c>
      <c r="F43" s="209">
        <v>16</v>
      </c>
      <c r="G43" s="209">
        <v>19</v>
      </c>
      <c r="H43" s="210" t="s">
        <v>282</v>
      </c>
      <c r="I43" s="209">
        <v>19</v>
      </c>
      <c r="J43" s="209">
        <v>18</v>
      </c>
      <c r="K43" s="209">
        <v>16</v>
      </c>
      <c r="L43" s="209">
        <v>16</v>
      </c>
      <c r="M43" s="209">
        <v>13</v>
      </c>
      <c r="N43" s="210">
        <v>12.561</v>
      </c>
      <c r="O43" s="205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 t="e">
        <v>#N/A</v>
      </c>
    </row>
    <row r="44" spans="1:65">
      <c r="A44" s="29"/>
      <c r="B44" s="19">
        <v>1</v>
      </c>
      <c r="C44" s="9">
        <v>3</v>
      </c>
      <c r="D44" s="210" t="s">
        <v>281</v>
      </c>
      <c r="E44" s="209">
        <v>17.329999999999998</v>
      </c>
      <c r="F44" s="209">
        <v>17</v>
      </c>
      <c r="G44" s="209">
        <v>17</v>
      </c>
      <c r="H44" s="210" t="s">
        <v>282</v>
      </c>
      <c r="I44" s="209">
        <v>21</v>
      </c>
      <c r="J44" s="209">
        <v>18</v>
      </c>
      <c r="K44" s="209">
        <v>14</v>
      </c>
      <c r="L44" s="211">
        <v>32</v>
      </c>
      <c r="M44" s="209">
        <v>24</v>
      </c>
      <c r="N44" s="210">
        <v>10.244</v>
      </c>
      <c r="O44" s="205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>
        <v>16</v>
      </c>
    </row>
    <row r="45" spans="1:65">
      <c r="A45" s="29"/>
      <c r="B45" s="19">
        <v>1</v>
      </c>
      <c r="C45" s="9">
        <v>4</v>
      </c>
      <c r="D45" s="210" t="s">
        <v>281</v>
      </c>
      <c r="E45" s="209">
        <v>18.43</v>
      </c>
      <c r="F45" s="209">
        <v>16</v>
      </c>
      <c r="G45" s="211">
        <v>31</v>
      </c>
      <c r="H45" s="210" t="s">
        <v>282</v>
      </c>
      <c r="I45" s="209">
        <v>20</v>
      </c>
      <c r="J45" s="209">
        <v>18</v>
      </c>
      <c r="K45" s="209">
        <v>17</v>
      </c>
      <c r="L45" s="209">
        <v>29</v>
      </c>
      <c r="M45" s="209">
        <v>15</v>
      </c>
      <c r="N45" s="210">
        <v>15.646000000000003</v>
      </c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18.153958333333335</v>
      </c>
    </row>
    <row r="46" spans="1:65">
      <c r="A46" s="29"/>
      <c r="B46" s="19">
        <v>1</v>
      </c>
      <c r="C46" s="9">
        <v>5</v>
      </c>
      <c r="D46" s="210" t="s">
        <v>281</v>
      </c>
      <c r="E46" s="209">
        <v>17.07</v>
      </c>
      <c r="F46" s="209">
        <v>17</v>
      </c>
      <c r="G46" s="209">
        <v>21</v>
      </c>
      <c r="H46" s="210" t="s">
        <v>282</v>
      </c>
      <c r="I46" s="209">
        <v>19</v>
      </c>
      <c r="J46" s="209">
        <v>18</v>
      </c>
      <c r="K46" s="209">
        <v>16</v>
      </c>
      <c r="L46" s="209">
        <v>17</v>
      </c>
      <c r="M46" s="209">
        <v>27</v>
      </c>
      <c r="N46" s="210">
        <v>9.8150000000000013</v>
      </c>
      <c r="O46" s="205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13</v>
      </c>
    </row>
    <row r="47" spans="1:65">
      <c r="A47" s="29"/>
      <c r="B47" s="19">
        <v>1</v>
      </c>
      <c r="C47" s="9">
        <v>6</v>
      </c>
      <c r="D47" s="210" t="s">
        <v>281</v>
      </c>
      <c r="E47" s="209">
        <v>17.77</v>
      </c>
      <c r="F47" s="209">
        <v>17</v>
      </c>
      <c r="G47" s="209">
        <v>18</v>
      </c>
      <c r="H47" s="210" t="s">
        <v>282</v>
      </c>
      <c r="I47" s="209">
        <v>21</v>
      </c>
      <c r="J47" s="209">
        <v>17</v>
      </c>
      <c r="K47" s="209">
        <v>17</v>
      </c>
      <c r="L47" s="209">
        <v>16</v>
      </c>
      <c r="M47" s="209">
        <v>25</v>
      </c>
      <c r="N47" s="210">
        <v>11.952999999999999</v>
      </c>
      <c r="O47" s="205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12"/>
    </row>
    <row r="48" spans="1:65">
      <c r="A48" s="29"/>
      <c r="B48" s="20" t="s">
        <v>267</v>
      </c>
      <c r="C48" s="12"/>
      <c r="D48" s="213" t="s">
        <v>663</v>
      </c>
      <c r="E48" s="213">
        <v>17.664999999999999</v>
      </c>
      <c r="F48" s="213">
        <v>16.666666666666668</v>
      </c>
      <c r="G48" s="213">
        <v>20.333333333333332</v>
      </c>
      <c r="H48" s="213" t="s">
        <v>663</v>
      </c>
      <c r="I48" s="213">
        <v>20.333333333333332</v>
      </c>
      <c r="J48" s="213">
        <v>18</v>
      </c>
      <c r="K48" s="213">
        <v>16.166666666666668</v>
      </c>
      <c r="L48" s="213">
        <v>20.5</v>
      </c>
      <c r="M48" s="213">
        <v>20</v>
      </c>
      <c r="N48" s="213">
        <v>11.904000000000002</v>
      </c>
      <c r="O48" s="205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2"/>
    </row>
    <row r="49" spans="1:65">
      <c r="A49" s="29"/>
      <c r="B49" s="3" t="s">
        <v>268</v>
      </c>
      <c r="C49" s="28"/>
      <c r="D49" s="209" t="s">
        <v>663</v>
      </c>
      <c r="E49" s="209">
        <v>17.549999999999997</v>
      </c>
      <c r="F49" s="209">
        <v>17</v>
      </c>
      <c r="G49" s="209">
        <v>18.5</v>
      </c>
      <c r="H49" s="209" t="s">
        <v>663</v>
      </c>
      <c r="I49" s="209">
        <v>20.5</v>
      </c>
      <c r="J49" s="209">
        <v>18</v>
      </c>
      <c r="K49" s="209">
        <v>16.5</v>
      </c>
      <c r="L49" s="209">
        <v>16.5</v>
      </c>
      <c r="M49" s="209">
        <v>20</v>
      </c>
      <c r="N49" s="209">
        <v>11.579000000000001</v>
      </c>
      <c r="O49" s="205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2"/>
    </row>
    <row r="50" spans="1:65">
      <c r="A50" s="29"/>
      <c r="B50" s="3" t="s">
        <v>269</v>
      </c>
      <c r="C50" s="28"/>
      <c r="D50" s="209" t="s">
        <v>663</v>
      </c>
      <c r="E50" s="209">
        <v>0.65944673780374452</v>
      </c>
      <c r="F50" s="209">
        <v>0.5163977794943222</v>
      </c>
      <c r="G50" s="209">
        <v>5.5015149428740715</v>
      </c>
      <c r="H50" s="209" t="s">
        <v>663</v>
      </c>
      <c r="I50" s="209">
        <v>1.2110601416389968</v>
      </c>
      <c r="J50" s="209">
        <v>0.63245553203367588</v>
      </c>
      <c r="K50" s="209">
        <v>1.1690451944500122</v>
      </c>
      <c r="L50" s="209">
        <v>7.918333157931662</v>
      </c>
      <c r="M50" s="209">
        <v>6</v>
      </c>
      <c r="N50" s="209">
        <v>2.0997493183711162</v>
      </c>
      <c r="O50" s="205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2"/>
    </row>
    <row r="51" spans="1:65">
      <c r="A51" s="29"/>
      <c r="B51" s="3" t="s">
        <v>87</v>
      </c>
      <c r="C51" s="28"/>
      <c r="D51" s="13" t="s">
        <v>663</v>
      </c>
      <c r="E51" s="13">
        <v>3.7330695601683811E-2</v>
      </c>
      <c r="F51" s="13">
        <v>3.0983866769659328E-2</v>
      </c>
      <c r="G51" s="13">
        <v>0.27056630866593795</v>
      </c>
      <c r="H51" s="13" t="s">
        <v>663</v>
      </c>
      <c r="I51" s="13">
        <v>5.9560334834704763E-2</v>
      </c>
      <c r="J51" s="13">
        <v>3.5136418446315328E-2</v>
      </c>
      <c r="K51" s="13">
        <v>7.2312073883505898E-2</v>
      </c>
      <c r="L51" s="13">
        <v>0.38626015404544695</v>
      </c>
      <c r="M51" s="13">
        <v>0.3</v>
      </c>
      <c r="N51" s="13">
        <v>0.17639023171800369</v>
      </c>
      <c r="O51" s="150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9"/>
      <c r="B52" s="3" t="s">
        <v>270</v>
      </c>
      <c r="C52" s="28"/>
      <c r="D52" s="13" t="s">
        <v>663</v>
      </c>
      <c r="E52" s="13">
        <v>-2.6933979044974299E-2</v>
      </c>
      <c r="F52" s="13">
        <v>-8.1926577078001883E-2</v>
      </c>
      <c r="G52" s="13">
        <v>0.12004957596483767</v>
      </c>
      <c r="H52" s="13" t="s">
        <v>663</v>
      </c>
      <c r="I52" s="13">
        <v>0.12004957596483767</v>
      </c>
      <c r="J52" s="13">
        <v>-8.4807032442421049E-3</v>
      </c>
      <c r="K52" s="13">
        <v>-0.10946877976566183</v>
      </c>
      <c r="L52" s="13">
        <v>0.12923031019405773</v>
      </c>
      <c r="M52" s="13">
        <v>0.10168810750639778</v>
      </c>
      <c r="N52" s="13">
        <v>-0.34427523841219199</v>
      </c>
      <c r="O52" s="15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9"/>
      <c r="B53" s="44" t="s">
        <v>271</v>
      </c>
      <c r="C53" s="45"/>
      <c r="D53" s="43">
        <v>1.94</v>
      </c>
      <c r="E53" s="43">
        <v>0</v>
      </c>
      <c r="F53" s="43">
        <v>0.25</v>
      </c>
      <c r="G53" s="43">
        <v>0.68</v>
      </c>
      <c r="H53" s="43">
        <v>0.67</v>
      </c>
      <c r="I53" s="43">
        <v>0.68</v>
      </c>
      <c r="J53" s="43">
        <v>0.08</v>
      </c>
      <c r="K53" s="43">
        <v>0.38</v>
      </c>
      <c r="L53" s="43">
        <v>0.72</v>
      </c>
      <c r="M53" s="43">
        <v>0.59</v>
      </c>
      <c r="N53" s="43">
        <v>1.46</v>
      </c>
      <c r="O53" s="150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456</v>
      </c>
      <c r="BM55" s="27" t="s">
        <v>298</v>
      </c>
    </row>
    <row r="56" spans="1:65" ht="15">
      <c r="A56" s="24" t="s">
        <v>49</v>
      </c>
      <c r="B56" s="18" t="s">
        <v>115</v>
      </c>
      <c r="C56" s="15" t="s">
        <v>116</v>
      </c>
      <c r="D56" s="16" t="s">
        <v>238</v>
      </c>
      <c r="E56" s="17" t="s">
        <v>238</v>
      </c>
      <c r="F56" s="17" t="s">
        <v>238</v>
      </c>
      <c r="G56" s="17" t="s">
        <v>238</v>
      </c>
      <c r="H56" s="17" t="s">
        <v>238</v>
      </c>
      <c r="I56" s="15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239</v>
      </c>
      <c r="C57" s="9" t="s">
        <v>239</v>
      </c>
      <c r="D57" s="148" t="s">
        <v>242</v>
      </c>
      <c r="E57" s="149" t="s">
        <v>245</v>
      </c>
      <c r="F57" s="149" t="s">
        <v>248</v>
      </c>
      <c r="G57" s="149" t="s">
        <v>250</v>
      </c>
      <c r="H57" s="149" t="s">
        <v>280</v>
      </c>
      <c r="I57" s="15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103</v>
      </c>
      <c r="E58" s="11" t="s">
        <v>279</v>
      </c>
      <c r="F58" s="11" t="s">
        <v>279</v>
      </c>
      <c r="G58" s="11" t="s">
        <v>103</v>
      </c>
      <c r="H58" s="11" t="s">
        <v>104</v>
      </c>
      <c r="I58" s="15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15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3" t="s">
        <v>282</v>
      </c>
      <c r="E60" s="204" t="s">
        <v>106</v>
      </c>
      <c r="F60" s="203">
        <v>10</v>
      </c>
      <c r="G60" s="204" t="s">
        <v>283</v>
      </c>
      <c r="H60" s="203">
        <v>39.18</v>
      </c>
      <c r="I60" s="205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1</v>
      </c>
    </row>
    <row r="61" spans="1:65">
      <c r="A61" s="29"/>
      <c r="B61" s="19">
        <v>1</v>
      </c>
      <c r="C61" s="9">
        <v>2</v>
      </c>
      <c r="D61" s="209" t="s">
        <v>282</v>
      </c>
      <c r="E61" s="210" t="s">
        <v>106</v>
      </c>
      <c r="F61" s="209" t="s">
        <v>97</v>
      </c>
      <c r="G61" s="210" t="s">
        <v>283</v>
      </c>
      <c r="H61" s="209">
        <v>39.22</v>
      </c>
      <c r="I61" s="205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>
        <v>1</v>
      </c>
    </row>
    <row r="62" spans="1:65">
      <c r="A62" s="29"/>
      <c r="B62" s="19">
        <v>1</v>
      </c>
      <c r="C62" s="9">
        <v>3</v>
      </c>
      <c r="D62" s="209" t="s">
        <v>282</v>
      </c>
      <c r="E62" s="210" t="s">
        <v>106</v>
      </c>
      <c r="F62" s="209">
        <v>10</v>
      </c>
      <c r="G62" s="210" t="s">
        <v>283</v>
      </c>
      <c r="H62" s="209">
        <v>36.159999999999997</v>
      </c>
      <c r="I62" s="205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16</v>
      </c>
    </row>
    <row r="63" spans="1:65">
      <c r="A63" s="29"/>
      <c r="B63" s="19">
        <v>1</v>
      </c>
      <c r="C63" s="9">
        <v>4</v>
      </c>
      <c r="D63" s="209" t="s">
        <v>282</v>
      </c>
      <c r="E63" s="210" t="s">
        <v>106</v>
      </c>
      <c r="F63" s="209" t="s">
        <v>97</v>
      </c>
      <c r="G63" s="210" t="s">
        <v>283</v>
      </c>
      <c r="H63" s="209">
        <v>34.340000000000003</v>
      </c>
      <c r="I63" s="205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19.047222222222199</v>
      </c>
    </row>
    <row r="64" spans="1:65">
      <c r="A64" s="29"/>
      <c r="B64" s="19">
        <v>1</v>
      </c>
      <c r="C64" s="9">
        <v>5</v>
      </c>
      <c r="D64" s="211">
        <v>42</v>
      </c>
      <c r="E64" s="210" t="s">
        <v>106</v>
      </c>
      <c r="F64" s="209" t="s">
        <v>97</v>
      </c>
      <c r="G64" s="210" t="s">
        <v>283</v>
      </c>
      <c r="H64" s="209">
        <v>23.13</v>
      </c>
      <c r="I64" s="205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7</v>
      </c>
    </row>
    <row r="65" spans="1:65">
      <c r="A65" s="29"/>
      <c r="B65" s="19">
        <v>1</v>
      </c>
      <c r="C65" s="9">
        <v>6</v>
      </c>
      <c r="D65" s="209" t="s">
        <v>282</v>
      </c>
      <c r="E65" s="210" t="s">
        <v>106</v>
      </c>
      <c r="F65" s="209">
        <v>10</v>
      </c>
      <c r="G65" s="210" t="s">
        <v>283</v>
      </c>
      <c r="H65" s="209">
        <v>35.82</v>
      </c>
      <c r="I65" s="205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12"/>
    </row>
    <row r="66" spans="1:65">
      <c r="A66" s="29"/>
      <c r="B66" s="20" t="s">
        <v>267</v>
      </c>
      <c r="C66" s="12"/>
      <c r="D66" s="213">
        <v>42</v>
      </c>
      <c r="E66" s="213" t="s">
        <v>663</v>
      </c>
      <c r="F66" s="213">
        <v>10</v>
      </c>
      <c r="G66" s="213" t="s">
        <v>663</v>
      </c>
      <c r="H66" s="213">
        <v>34.641666666666666</v>
      </c>
      <c r="I66" s="205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2"/>
    </row>
    <row r="67" spans="1:65">
      <c r="A67" s="29"/>
      <c r="B67" s="3" t="s">
        <v>268</v>
      </c>
      <c r="C67" s="28"/>
      <c r="D67" s="209">
        <v>42</v>
      </c>
      <c r="E67" s="209" t="s">
        <v>663</v>
      </c>
      <c r="F67" s="209">
        <v>10</v>
      </c>
      <c r="G67" s="209" t="s">
        <v>663</v>
      </c>
      <c r="H67" s="209">
        <v>35.989999999999995</v>
      </c>
      <c r="I67" s="205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12"/>
    </row>
    <row r="68" spans="1:65">
      <c r="A68" s="29"/>
      <c r="B68" s="3" t="s">
        <v>269</v>
      </c>
      <c r="C68" s="28"/>
      <c r="D68" s="209" t="s">
        <v>663</v>
      </c>
      <c r="E68" s="209" t="s">
        <v>663</v>
      </c>
      <c r="F68" s="209">
        <v>0</v>
      </c>
      <c r="G68" s="209" t="s">
        <v>663</v>
      </c>
      <c r="H68" s="209">
        <v>5.9642414996935482</v>
      </c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12"/>
    </row>
    <row r="69" spans="1:65">
      <c r="A69" s="29"/>
      <c r="B69" s="3" t="s">
        <v>87</v>
      </c>
      <c r="C69" s="28"/>
      <c r="D69" s="13" t="s">
        <v>663</v>
      </c>
      <c r="E69" s="13" t="s">
        <v>663</v>
      </c>
      <c r="F69" s="13">
        <v>0</v>
      </c>
      <c r="G69" s="13" t="s">
        <v>663</v>
      </c>
      <c r="H69" s="13">
        <v>0.17216958863681159</v>
      </c>
      <c r="I69" s="15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9"/>
      <c r="B70" s="3" t="s">
        <v>270</v>
      </c>
      <c r="C70" s="28"/>
      <c r="D70" s="13">
        <v>1.205045938457054</v>
      </c>
      <c r="E70" s="13" t="s">
        <v>663</v>
      </c>
      <c r="F70" s="13">
        <v>-0.47498906227213</v>
      </c>
      <c r="G70" s="13" t="s">
        <v>663</v>
      </c>
      <c r="H70" s="13">
        <v>0.81872539011229617</v>
      </c>
      <c r="I70" s="15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9"/>
      <c r="B71" s="44" t="s">
        <v>271</v>
      </c>
      <c r="C71" s="45"/>
      <c r="D71" s="43">
        <v>0.38</v>
      </c>
      <c r="E71" s="43">
        <v>0</v>
      </c>
      <c r="F71" s="43">
        <v>1.22</v>
      </c>
      <c r="G71" s="43">
        <v>33.22</v>
      </c>
      <c r="H71" s="43">
        <v>0.67</v>
      </c>
      <c r="I71" s="15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30"/>
      <c r="C72" s="20"/>
      <c r="D72" s="20"/>
      <c r="E72" s="20"/>
      <c r="F72" s="20"/>
      <c r="G72" s="20"/>
      <c r="H72" s="20"/>
      <c r="BM72" s="52"/>
    </row>
    <row r="73" spans="1:65" ht="15">
      <c r="B73" s="8" t="s">
        <v>457</v>
      </c>
      <c r="BM73" s="27" t="s">
        <v>67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238</v>
      </c>
      <c r="E74" s="17" t="s">
        <v>238</v>
      </c>
      <c r="F74" s="17" t="s">
        <v>238</v>
      </c>
      <c r="G74" s="17" t="s">
        <v>238</v>
      </c>
      <c r="H74" s="17" t="s">
        <v>238</v>
      </c>
      <c r="I74" s="17" t="s">
        <v>238</v>
      </c>
      <c r="J74" s="17" t="s">
        <v>238</v>
      </c>
      <c r="K74" s="17" t="s">
        <v>238</v>
      </c>
      <c r="L74" s="17" t="s">
        <v>238</v>
      </c>
      <c r="M74" s="17" t="s">
        <v>238</v>
      </c>
      <c r="N74" s="17" t="s">
        <v>238</v>
      </c>
      <c r="O74" s="17" t="s">
        <v>238</v>
      </c>
      <c r="P74" s="17" t="s">
        <v>238</v>
      </c>
      <c r="Q74" s="17" t="s">
        <v>238</v>
      </c>
      <c r="R74" s="17" t="s">
        <v>238</v>
      </c>
      <c r="S74" s="150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239</v>
      </c>
      <c r="C75" s="9" t="s">
        <v>239</v>
      </c>
      <c r="D75" s="148" t="s">
        <v>241</v>
      </c>
      <c r="E75" s="149" t="s">
        <v>243</v>
      </c>
      <c r="F75" s="149" t="s">
        <v>244</v>
      </c>
      <c r="G75" s="149" t="s">
        <v>245</v>
      </c>
      <c r="H75" s="149" t="s">
        <v>246</v>
      </c>
      <c r="I75" s="149" t="s">
        <v>247</v>
      </c>
      <c r="J75" s="149" t="s">
        <v>248</v>
      </c>
      <c r="K75" s="149" t="s">
        <v>250</v>
      </c>
      <c r="L75" s="149" t="s">
        <v>252</v>
      </c>
      <c r="M75" s="149" t="s">
        <v>253</v>
      </c>
      <c r="N75" s="149" t="s">
        <v>255</v>
      </c>
      <c r="O75" s="149" t="s">
        <v>273</v>
      </c>
      <c r="P75" s="149" t="s">
        <v>256</v>
      </c>
      <c r="Q75" s="149" t="s">
        <v>257</v>
      </c>
      <c r="R75" s="149" t="s">
        <v>280</v>
      </c>
      <c r="S75" s="150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104</v>
      </c>
      <c r="E76" s="11" t="s">
        <v>103</v>
      </c>
      <c r="F76" s="11" t="s">
        <v>101</v>
      </c>
      <c r="G76" s="11" t="s">
        <v>279</v>
      </c>
      <c r="H76" s="11" t="s">
        <v>103</v>
      </c>
      <c r="I76" s="11" t="s">
        <v>104</v>
      </c>
      <c r="J76" s="11" t="s">
        <v>279</v>
      </c>
      <c r="K76" s="11" t="s">
        <v>103</v>
      </c>
      <c r="L76" s="11" t="s">
        <v>103</v>
      </c>
      <c r="M76" s="11" t="s">
        <v>103</v>
      </c>
      <c r="N76" s="11" t="s">
        <v>103</v>
      </c>
      <c r="O76" s="11" t="s">
        <v>103</v>
      </c>
      <c r="P76" s="11" t="s">
        <v>100</v>
      </c>
      <c r="Q76" s="11" t="s">
        <v>279</v>
      </c>
      <c r="R76" s="11" t="s">
        <v>104</v>
      </c>
      <c r="S76" s="150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150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7">
        <v>411.48</v>
      </c>
      <c r="E78" s="217">
        <v>436</v>
      </c>
      <c r="F78" s="217">
        <v>430.51454496866592</v>
      </c>
      <c r="G78" s="218">
        <v>506.00000000000006</v>
      </c>
      <c r="H78" s="217">
        <v>423</v>
      </c>
      <c r="I78" s="217">
        <v>445</v>
      </c>
      <c r="J78" s="217">
        <v>423</v>
      </c>
      <c r="K78" s="217">
        <v>433</v>
      </c>
      <c r="L78" s="217">
        <v>405</v>
      </c>
      <c r="M78" s="217">
        <v>446</v>
      </c>
      <c r="N78" s="217">
        <v>460</v>
      </c>
      <c r="O78" s="217">
        <v>476</v>
      </c>
      <c r="P78" s="217">
        <v>421.68209999999999</v>
      </c>
      <c r="Q78" s="217">
        <v>424</v>
      </c>
      <c r="R78" s="217">
        <v>469.2</v>
      </c>
      <c r="S78" s="219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</v>
      </c>
    </row>
    <row r="79" spans="1:65">
      <c r="A79" s="29"/>
      <c r="B79" s="19">
        <v>1</v>
      </c>
      <c r="C79" s="9">
        <v>2</v>
      </c>
      <c r="D79" s="222">
        <v>412.12</v>
      </c>
      <c r="E79" s="222">
        <v>435</v>
      </c>
      <c r="F79" s="222">
        <v>425.02960087148671</v>
      </c>
      <c r="G79" s="223">
        <v>501.00000000000006</v>
      </c>
      <c r="H79" s="222">
        <v>410</v>
      </c>
      <c r="I79" s="222">
        <v>437</v>
      </c>
      <c r="J79" s="222">
        <v>443</v>
      </c>
      <c r="K79" s="222">
        <v>446</v>
      </c>
      <c r="L79" s="222">
        <v>411</v>
      </c>
      <c r="M79" s="222">
        <v>432</v>
      </c>
      <c r="N79" s="222">
        <v>453</v>
      </c>
      <c r="O79" s="222">
        <v>447</v>
      </c>
      <c r="P79" s="222">
        <v>418.92360000000002</v>
      </c>
      <c r="Q79" s="222">
        <v>423</v>
      </c>
      <c r="R79" s="222">
        <v>453.13</v>
      </c>
      <c r="S79" s="219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 t="e">
        <v>#N/A</v>
      </c>
    </row>
    <row r="80" spans="1:65">
      <c r="A80" s="29"/>
      <c r="B80" s="19">
        <v>1</v>
      </c>
      <c r="C80" s="9">
        <v>3</v>
      </c>
      <c r="D80" s="222">
        <v>419.69</v>
      </c>
      <c r="E80" s="222">
        <v>436</v>
      </c>
      <c r="F80" s="222">
        <v>421.77911913104742</v>
      </c>
      <c r="G80" s="223">
        <v>508</v>
      </c>
      <c r="H80" s="222">
        <v>419</v>
      </c>
      <c r="I80" s="222">
        <v>445</v>
      </c>
      <c r="J80" s="222">
        <v>431</v>
      </c>
      <c r="K80" s="222">
        <v>421</v>
      </c>
      <c r="L80" s="222">
        <v>406</v>
      </c>
      <c r="M80" s="222">
        <v>437</v>
      </c>
      <c r="N80" s="222">
        <v>409</v>
      </c>
      <c r="O80" s="222">
        <v>457</v>
      </c>
      <c r="P80" s="222">
        <v>418.16340000000002</v>
      </c>
      <c r="Q80" s="222">
        <v>451</v>
      </c>
      <c r="R80" s="222">
        <v>436.72</v>
      </c>
      <c r="S80" s="219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16</v>
      </c>
    </row>
    <row r="81" spans="1:65">
      <c r="A81" s="29"/>
      <c r="B81" s="19">
        <v>1</v>
      </c>
      <c r="C81" s="9">
        <v>4</v>
      </c>
      <c r="D81" s="222">
        <v>419.81</v>
      </c>
      <c r="E81" s="222">
        <v>425</v>
      </c>
      <c r="F81" s="222">
        <v>415.05429739159945</v>
      </c>
      <c r="G81" s="223">
        <v>512</v>
      </c>
      <c r="H81" s="222">
        <v>415</v>
      </c>
      <c r="I81" s="222">
        <v>437</v>
      </c>
      <c r="J81" s="222">
        <v>426</v>
      </c>
      <c r="K81" s="222">
        <v>429</v>
      </c>
      <c r="L81" s="222">
        <v>407</v>
      </c>
      <c r="M81" s="222">
        <v>438</v>
      </c>
      <c r="N81" s="222">
        <v>471</v>
      </c>
      <c r="O81" s="222">
        <v>460</v>
      </c>
      <c r="P81" s="222">
        <v>416.89940000000001</v>
      </c>
      <c r="Q81" s="222">
        <v>424</v>
      </c>
      <c r="R81" s="222">
        <v>471.56</v>
      </c>
      <c r="S81" s="219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431.49749325884466</v>
      </c>
    </row>
    <row r="82" spans="1:65">
      <c r="A82" s="29"/>
      <c r="B82" s="19">
        <v>1</v>
      </c>
      <c r="C82" s="9">
        <v>5</v>
      </c>
      <c r="D82" s="222">
        <v>411.79</v>
      </c>
      <c r="E82" s="222">
        <v>428</v>
      </c>
      <c r="F82" s="222">
        <v>445.50876177853439</v>
      </c>
      <c r="G82" s="223">
        <v>518</v>
      </c>
      <c r="H82" s="222">
        <v>417</v>
      </c>
      <c r="I82" s="222">
        <v>425</v>
      </c>
      <c r="J82" s="222">
        <v>438</v>
      </c>
      <c r="K82" s="222">
        <v>423</v>
      </c>
      <c r="L82" s="222">
        <v>404</v>
      </c>
      <c r="M82" s="222">
        <v>426</v>
      </c>
      <c r="N82" s="222">
        <v>450</v>
      </c>
      <c r="O82" s="224">
        <v>399</v>
      </c>
      <c r="P82" s="222">
        <v>430.06450000000001</v>
      </c>
      <c r="Q82" s="222">
        <v>430</v>
      </c>
      <c r="R82" s="224">
        <v>493.13000000000005</v>
      </c>
      <c r="S82" s="219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14</v>
      </c>
    </row>
    <row r="83" spans="1:65">
      <c r="A83" s="29"/>
      <c r="B83" s="19">
        <v>1</v>
      </c>
      <c r="C83" s="9">
        <v>6</v>
      </c>
      <c r="D83" s="222">
        <v>411.68</v>
      </c>
      <c r="E83" s="222">
        <v>437</v>
      </c>
      <c r="F83" s="222">
        <v>417.58340960161411</v>
      </c>
      <c r="G83" s="223">
        <v>508</v>
      </c>
      <c r="H83" s="222">
        <v>417</v>
      </c>
      <c r="I83" s="222">
        <v>441</v>
      </c>
      <c r="J83" s="222">
        <v>427</v>
      </c>
      <c r="K83" s="222">
        <v>422</v>
      </c>
      <c r="L83" s="222">
        <v>406</v>
      </c>
      <c r="M83" s="222">
        <v>439</v>
      </c>
      <c r="N83" s="224">
        <v>510.99999999999994</v>
      </c>
      <c r="O83" s="222">
        <v>458</v>
      </c>
      <c r="P83" s="222">
        <v>417.21269999999998</v>
      </c>
      <c r="Q83" s="222">
        <v>436</v>
      </c>
      <c r="R83" s="222">
        <v>416.56</v>
      </c>
      <c r="S83" s="219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5"/>
    </row>
    <row r="84" spans="1:65">
      <c r="A84" s="29"/>
      <c r="B84" s="20" t="s">
        <v>267</v>
      </c>
      <c r="C84" s="12"/>
      <c r="D84" s="226">
        <v>414.42833333333328</v>
      </c>
      <c r="E84" s="226">
        <v>432.83333333333331</v>
      </c>
      <c r="F84" s="226">
        <v>425.91162229049132</v>
      </c>
      <c r="G84" s="226">
        <v>508.83333333333331</v>
      </c>
      <c r="H84" s="226">
        <v>416.83333333333331</v>
      </c>
      <c r="I84" s="226">
        <v>438.33333333333331</v>
      </c>
      <c r="J84" s="226">
        <v>431.33333333333331</v>
      </c>
      <c r="K84" s="226">
        <v>429</v>
      </c>
      <c r="L84" s="226">
        <v>406.5</v>
      </c>
      <c r="M84" s="226">
        <v>436.33333333333331</v>
      </c>
      <c r="N84" s="226">
        <v>459</v>
      </c>
      <c r="O84" s="226">
        <v>449.5</v>
      </c>
      <c r="P84" s="226">
        <v>420.49095000000005</v>
      </c>
      <c r="Q84" s="226">
        <v>431.33333333333331</v>
      </c>
      <c r="R84" s="226">
        <v>456.71666666666664</v>
      </c>
      <c r="S84" s="219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3" t="s">
        <v>268</v>
      </c>
      <c r="C85" s="28"/>
      <c r="D85" s="222">
        <v>411.95500000000004</v>
      </c>
      <c r="E85" s="222">
        <v>435.5</v>
      </c>
      <c r="F85" s="222">
        <v>423.40436000126704</v>
      </c>
      <c r="G85" s="222">
        <v>508</v>
      </c>
      <c r="H85" s="222">
        <v>417</v>
      </c>
      <c r="I85" s="222">
        <v>439</v>
      </c>
      <c r="J85" s="222">
        <v>429</v>
      </c>
      <c r="K85" s="222">
        <v>426</v>
      </c>
      <c r="L85" s="222">
        <v>406</v>
      </c>
      <c r="M85" s="222">
        <v>437.5</v>
      </c>
      <c r="N85" s="222">
        <v>456.5</v>
      </c>
      <c r="O85" s="222">
        <v>457.5</v>
      </c>
      <c r="P85" s="222">
        <v>418.54349999999999</v>
      </c>
      <c r="Q85" s="222">
        <v>427</v>
      </c>
      <c r="R85" s="222">
        <v>461.16499999999996</v>
      </c>
      <c r="S85" s="219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29"/>
      <c r="B86" s="3" t="s">
        <v>269</v>
      </c>
      <c r="C86" s="28"/>
      <c r="D86" s="222">
        <v>4.127533969171739</v>
      </c>
      <c r="E86" s="222">
        <v>5.036533199202271</v>
      </c>
      <c r="F86" s="222">
        <v>11.048356873243556</v>
      </c>
      <c r="G86" s="222">
        <v>5.7416606192517534</v>
      </c>
      <c r="H86" s="222">
        <v>4.3089055068157007</v>
      </c>
      <c r="I86" s="222">
        <v>7.447594690010102</v>
      </c>
      <c r="J86" s="222">
        <v>7.7114633284913348</v>
      </c>
      <c r="K86" s="222">
        <v>9.5289033996572758</v>
      </c>
      <c r="L86" s="222">
        <v>2.4289915602982237</v>
      </c>
      <c r="M86" s="222">
        <v>6.7724933862401562</v>
      </c>
      <c r="N86" s="222">
        <v>33.063575124296506</v>
      </c>
      <c r="O86" s="222">
        <v>26.448062310876388</v>
      </c>
      <c r="P86" s="222">
        <v>4.9918318764758096</v>
      </c>
      <c r="Q86" s="222">
        <v>10.838204033264306</v>
      </c>
      <c r="R86" s="222">
        <v>27.303398079115851</v>
      </c>
      <c r="S86" s="219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29"/>
      <c r="B87" s="3" t="s">
        <v>87</v>
      </c>
      <c r="C87" s="28"/>
      <c r="D87" s="13">
        <v>9.9595844134813972E-3</v>
      </c>
      <c r="E87" s="13">
        <v>1.1636195300428812E-2</v>
      </c>
      <c r="F87" s="13">
        <v>2.5940491630228556E-2</v>
      </c>
      <c r="G87" s="13">
        <v>1.1283971082708982E-2</v>
      </c>
      <c r="H87" s="13">
        <v>1.0337238321029271E-2</v>
      </c>
      <c r="I87" s="13">
        <v>1.6990710319414681E-2</v>
      </c>
      <c r="J87" s="13">
        <v>1.7878199370536325E-2</v>
      </c>
      <c r="K87" s="13">
        <v>2.2211896036497147E-2</v>
      </c>
      <c r="L87" s="13">
        <v>5.9753789921235517E-3</v>
      </c>
      <c r="M87" s="13">
        <v>1.5521375216745965E-2</v>
      </c>
      <c r="N87" s="13">
        <v>7.2033932732672126E-2</v>
      </c>
      <c r="O87" s="13">
        <v>5.8838848300058706E-2</v>
      </c>
      <c r="P87" s="13">
        <v>1.1871437129564403E-2</v>
      </c>
      <c r="Q87" s="13">
        <v>2.5127211823642134E-2</v>
      </c>
      <c r="R87" s="13">
        <v>5.978191748155133E-2</v>
      </c>
      <c r="S87" s="150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9"/>
      <c r="B88" s="3" t="s">
        <v>270</v>
      </c>
      <c r="C88" s="28"/>
      <c r="D88" s="13">
        <v>-3.9557958486845735E-2</v>
      </c>
      <c r="E88" s="13">
        <v>3.0958234876403701E-3</v>
      </c>
      <c r="F88" s="13">
        <v>-1.2945314991673729E-2</v>
      </c>
      <c r="G88" s="13">
        <v>0.17922662653360266</v>
      </c>
      <c r="H88" s="13">
        <v>-3.3984345574667563E-2</v>
      </c>
      <c r="I88" s="13">
        <v>1.5842131602808562E-2</v>
      </c>
      <c r="J88" s="13">
        <v>-3.8044236195100556E-4</v>
      </c>
      <c r="K88" s="13">
        <v>-5.7879670168708985E-3</v>
      </c>
      <c r="L88" s="13">
        <v>-5.7931954760741311E-2</v>
      </c>
      <c r="M88" s="13">
        <v>1.120711047002021E-2</v>
      </c>
      <c r="N88" s="13">
        <v>6.3737349974956281E-2</v>
      </c>
      <c r="O88" s="13">
        <v>4.1720999594211161E-2</v>
      </c>
      <c r="P88" s="13">
        <v>-2.5507780301847638E-2</v>
      </c>
      <c r="Q88" s="13">
        <v>-3.8044236195100556E-4</v>
      </c>
      <c r="R88" s="13">
        <v>5.8445700848356097E-2</v>
      </c>
      <c r="S88" s="150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9"/>
      <c r="B89" s="44" t="s">
        <v>271</v>
      </c>
      <c r="C89" s="45"/>
      <c r="D89" s="43">
        <v>1.05</v>
      </c>
      <c r="E89" s="43">
        <v>0.09</v>
      </c>
      <c r="F89" s="43">
        <v>0.34</v>
      </c>
      <c r="G89" s="43">
        <v>4.82</v>
      </c>
      <c r="H89" s="43">
        <v>0.9</v>
      </c>
      <c r="I89" s="43">
        <v>0.44</v>
      </c>
      <c r="J89" s="43">
        <v>0</v>
      </c>
      <c r="K89" s="43">
        <v>0.15</v>
      </c>
      <c r="L89" s="43">
        <v>1.54</v>
      </c>
      <c r="M89" s="43">
        <v>0.31</v>
      </c>
      <c r="N89" s="43">
        <v>1.72</v>
      </c>
      <c r="O89" s="43">
        <v>1.1299999999999999</v>
      </c>
      <c r="P89" s="43">
        <v>0.67</v>
      </c>
      <c r="Q89" s="43">
        <v>0</v>
      </c>
      <c r="R89" s="43">
        <v>1.58</v>
      </c>
      <c r="S89" s="150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458</v>
      </c>
      <c r="BM91" s="27" t="s">
        <v>67</v>
      </c>
    </row>
    <row r="92" spans="1:65" ht="15">
      <c r="A92" s="24" t="s">
        <v>13</v>
      </c>
      <c r="B92" s="18" t="s">
        <v>115</v>
      </c>
      <c r="C92" s="15" t="s">
        <v>116</v>
      </c>
      <c r="D92" s="16" t="s">
        <v>238</v>
      </c>
      <c r="E92" s="17" t="s">
        <v>238</v>
      </c>
      <c r="F92" s="17" t="s">
        <v>238</v>
      </c>
      <c r="G92" s="17" t="s">
        <v>238</v>
      </c>
      <c r="H92" s="17" t="s">
        <v>238</v>
      </c>
      <c r="I92" s="17" t="s">
        <v>238</v>
      </c>
      <c r="J92" s="17" t="s">
        <v>238</v>
      </c>
      <c r="K92" s="17" t="s">
        <v>238</v>
      </c>
      <c r="L92" s="17" t="s">
        <v>238</v>
      </c>
      <c r="M92" s="17" t="s">
        <v>238</v>
      </c>
      <c r="N92" s="17" t="s">
        <v>238</v>
      </c>
      <c r="O92" s="17" t="s">
        <v>238</v>
      </c>
      <c r="P92" s="17" t="s">
        <v>238</v>
      </c>
      <c r="Q92" s="17" t="s">
        <v>238</v>
      </c>
      <c r="R92" s="17" t="s">
        <v>238</v>
      </c>
      <c r="S92" s="17" t="s">
        <v>238</v>
      </c>
      <c r="T92" s="150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239</v>
      </c>
      <c r="C93" s="9" t="s">
        <v>239</v>
      </c>
      <c r="D93" s="148" t="s">
        <v>241</v>
      </c>
      <c r="E93" s="149" t="s">
        <v>242</v>
      </c>
      <c r="F93" s="149" t="s">
        <v>243</v>
      </c>
      <c r="G93" s="149" t="s">
        <v>244</v>
      </c>
      <c r="H93" s="149" t="s">
        <v>245</v>
      </c>
      <c r="I93" s="149" t="s">
        <v>246</v>
      </c>
      <c r="J93" s="149" t="s">
        <v>247</v>
      </c>
      <c r="K93" s="149" t="s">
        <v>248</v>
      </c>
      <c r="L93" s="149" t="s">
        <v>250</v>
      </c>
      <c r="M93" s="149" t="s">
        <v>252</v>
      </c>
      <c r="N93" s="149" t="s">
        <v>253</v>
      </c>
      <c r="O93" s="149" t="s">
        <v>255</v>
      </c>
      <c r="P93" s="149" t="s">
        <v>273</v>
      </c>
      <c r="Q93" s="149" t="s">
        <v>256</v>
      </c>
      <c r="R93" s="149" t="s">
        <v>257</v>
      </c>
      <c r="S93" s="149" t="s">
        <v>280</v>
      </c>
      <c r="T93" s="150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103</v>
      </c>
      <c r="E94" s="11" t="s">
        <v>103</v>
      </c>
      <c r="F94" s="11" t="s">
        <v>103</v>
      </c>
      <c r="G94" s="11" t="s">
        <v>101</v>
      </c>
      <c r="H94" s="11" t="s">
        <v>279</v>
      </c>
      <c r="I94" s="11" t="s">
        <v>103</v>
      </c>
      <c r="J94" s="11" t="s">
        <v>104</v>
      </c>
      <c r="K94" s="11" t="s">
        <v>279</v>
      </c>
      <c r="L94" s="11" t="s">
        <v>103</v>
      </c>
      <c r="M94" s="11" t="s">
        <v>103</v>
      </c>
      <c r="N94" s="11" t="s">
        <v>103</v>
      </c>
      <c r="O94" s="11" t="s">
        <v>103</v>
      </c>
      <c r="P94" s="11" t="s">
        <v>103</v>
      </c>
      <c r="Q94" s="11" t="s">
        <v>100</v>
      </c>
      <c r="R94" s="11" t="s">
        <v>279</v>
      </c>
      <c r="S94" s="11" t="s">
        <v>104</v>
      </c>
      <c r="T94" s="150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150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0.59943999999999997</v>
      </c>
      <c r="E96" s="144">
        <v>1.7</v>
      </c>
      <c r="F96" s="21"/>
      <c r="G96" s="144">
        <v>1.4451137359535609</v>
      </c>
      <c r="H96" s="144">
        <v>1</v>
      </c>
      <c r="I96" s="144" t="s">
        <v>109</v>
      </c>
      <c r="J96" s="144" t="s">
        <v>109</v>
      </c>
      <c r="K96" s="144" t="s">
        <v>210</v>
      </c>
      <c r="L96" s="144" t="s">
        <v>109</v>
      </c>
      <c r="M96" s="144" t="s">
        <v>284</v>
      </c>
      <c r="N96" s="21">
        <v>0.8</v>
      </c>
      <c r="O96" s="21">
        <v>1</v>
      </c>
      <c r="P96" s="21">
        <v>0.7</v>
      </c>
      <c r="Q96" s="21">
        <v>0.86399999999999999</v>
      </c>
      <c r="R96" s="144" t="s">
        <v>108</v>
      </c>
      <c r="S96" s="151">
        <v>1.4063000000000001</v>
      </c>
      <c r="T96" s="150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0.71392</v>
      </c>
      <c r="E97" s="145">
        <v>1.9</v>
      </c>
      <c r="F97" s="145">
        <v>1</v>
      </c>
      <c r="G97" s="145">
        <v>1.4597540633584063</v>
      </c>
      <c r="H97" s="145">
        <v>1</v>
      </c>
      <c r="I97" s="145" t="s">
        <v>109</v>
      </c>
      <c r="J97" s="145" t="s">
        <v>109</v>
      </c>
      <c r="K97" s="145" t="s">
        <v>210</v>
      </c>
      <c r="L97" s="145" t="s">
        <v>109</v>
      </c>
      <c r="M97" s="145" t="s">
        <v>284</v>
      </c>
      <c r="N97" s="11">
        <v>1</v>
      </c>
      <c r="O97" s="11">
        <v>0.8</v>
      </c>
      <c r="P97" s="11">
        <v>0.9</v>
      </c>
      <c r="Q97" s="11">
        <v>0.90639999999999998</v>
      </c>
      <c r="R97" s="145" t="s">
        <v>108</v>
      </c>
      <c r="S97" s="11">
        <v>1.1253</v>
      </c>
      <c r="T97" s="150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 t="e">
        <v>#N/A</v>
      </c>
    </row>
    <row r="98" spans="1:65">
      <c r="A98" s="29"/>
      <c r="B98" s="19">
        <v>1</v>
      </c>
      <c r="C98" s="9">
        <v>3</v>
      </c>
      <c r="D98" s="11">
        <v>0.73640000000000005</v>
      </c>
      <c r="E98" s="145" t="s">
        <v>98</v>
      </c>
      <c r="F98" s="11"/>
      <c r="G98" s="145">
        <v>1.2938697867917739</v>
      </c>
      <c r="H98" s="145">
        <v>1</v>
      </c>
      <c r="I98" s="145" t="s">
        <v>109</v>
      </c>
      <c r="J98" s="145" t="s">
        <v>109</v>
      </c>
      <c r="K98" s="145" t="s">
        <v>210</v>
      </c>
      <c r="L98" s="145" t="s">
        <v>109</v>
      </c>
      <c r="M98" s="145" t="s">
        <v>284</v>
      </c>
      <c r="N98" s="11">
        <v>0.9</v>
      </c>
      <c r="O98" s="11">
        <v>1.1000000000000001</v>
      </c>
      <c r="P98" s="11">
        <v>0.9</v>
      </c>
      <c r="Q98" s="11">
        <v>0.8649</v>
      </c>
      <c r="R98" s="145" t="s">
        <v>108</v>
      </c>
      <c r="S98" s="11">
        <v>1.0759000000000001</v>
      </c>
      <c r="T98" s="150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0.65056000000000003</v>
      </c>
      <c r="E99" s="145">
        <v>2.1</v>
      </c>
      <c r="F99" s="145">
        <v>1</v>
      </c>
      <c r="G99" s="145">
        <v>1.3329091295695803</v>
      </c>
      <c r="H99" s="145">
        <v>1</v>
      </c>
      <c r="I99" s="145" t="s">
        <v>109</v>
      </c>
      <c r="J99" s="145" t="s">
        <v>109</v>
      </c>
      <c r="K99" s="145" t="s">
        <v>210</v>
      </c>
      <c r="L99" s="145" t="s">
        <v>109</v>
      </c>
      <c r="M99" s="145" t="s">
        <v>284</v>
      </c>
      <c r="N99" s="11">
        <v>0.8</v>
      </c>
      <c r="O99" s="11">
        <v>0.7</v>
      </c>
      <c r="P99" s="11">
        <v>0.8</v>
      </c>
      <c r="Q99" s="11">
        <v>0.80979999999999996</v>
      </c>
      <c r="R99" s="145" t="s">
        <v>108</v>
      </c>
      <c r="S99" s="11">
        <v>0.99490000000000001</v>
      </c>
      <c r="T99" s="150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0.89093722222222238</v>
      </c>
    </row>
    <row r="100" spans="1:65">
      <c r="A100" s="29"/>
      <c r="B100" s="19">
        <v>1</v>
      </c>
      <c r="C100" s="9">
        <v>5</v>
      </c>
      <c r="D100" s="11">
        <v>0.75480000000000003</v>
      </c>
      <c r="E100" s="145">
        <v>1.9</v>
      </c>
      <c r="F100" s="145">
        <v>1</v>
      </c>
      <c r="G100" s="145">
        <v>1.387235666666667</v>
      </c>
      <c r="H100" s="145">
        <v>1</v>
      </c>
      <c r="I100" s="145" t="s">
        <v>109</v>
      </c>
      <c r="J100" s="145" t="s">
        <v>109</v>
      </c>
      <c r="K100" s="145" t="s">
        <v>210</v>
      </c>
      <c r="L100" s="145" t="s">
        <v>109</v>
      </c>
      <c r="M100" s="145" t="s">
        <v>284</v>
      </c>
      <c r="N100" s="11">
        <v>0.9</v>
      </c>
      <c r="O100" s="11">
        <v>1</v>
      </c>
      <c r="P100" s="11">
        <v>1.1000000000000001</v>
      </c>
      <c r="Q100" s="11">
        <v>0.93469999999999998</v>
      </c>
      <c r="R100" s="145" t="s">
        <v>108</v>
      </c>
      <c r="S100" s="11">
        <v>0.94240000000000002</v>
      </c>
      <c r="T100" s="150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0.73031999999999997</v>
      </c>
      <c r="E101" s="145" t="s">
        <v>98</v>
      </c>
      <c r="F101" s="11"/>
      <c r="G101" s="145">
        <v>1.3988244745749268</v>
      </c>
      <c r="H101" s="145">
        <v>1</v>
      </c>
      <c r="I101" s="145" t="s">
        <v>109</v>
      </c>
      <c r="J101" s="145" t="s">
        <v>109</v>
      </c>
      <c r="K101" s="145" t="s">
        <v>210</v>
      </c>
      <c r="L101" s="145" t="s">
        <v>109</v>
      </c>
      <c r="M101" s="145" t="s">
        <v>284</v>
      </c>
      <c r="N101" s="11">
        <v>1</v>
      </c>
      <c r="O101" s="11">
        <v>1</v>
      </c>
      <c r="P101" s="11">
        <v>0.9</v>
      </c>
      <c r="Q101" s="11">
        <v>0.80049999999999999</v>
      </c>
      <c r="R101" s="145" t="s">
        <v>108</v>
      </c>
      <c r="S101" s="11">
        <v>1.2015</v>
      </c>
      <c r="T101" s="150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9"/>
      <c r="B102" s="20" t="s">
        <v>267</v>
      </c>
      <c r="C102" s="12"/>
      <c r="D102" s="22">
        <v>0.69757333333333327</v>
      </c>
      <c r="E102" s="22">
        <v>1.9</v>
      </c>
      <c r="F102" s="22">
        <v>1</v>
      </c>
      <c r="G102" s="22">
        <v>1.386284476152486</v>
      </c>
      <c r="H102" s="22">
        <v>1</v>
      </c>
      <c r="I102" s="22" t="s">
        <v>663</v>
      </c>
      <c r="J102" s="22" t="s">
        <v>663</v>
      </c>
      <c r="K102" s="22" t="s">
        <v>663</v>
      </c>
      <c r="L102" s="22" t="s">
        <v>663</v>
      </c>
      <c r="M102" s="22" t="s">
        <v>663</v>
      </c>
      <c r="N102" s="22">
        <v>0.9</v>
      </c>
      <c r="O102" s="22">
        <v>0.93333333333333346</v>
      </c>
      <c r="P102" s="22">
        <v>0.88333333333333341</v>
      </c>
      <c r="Q102" s="22">
        <v>0.8633833333333335</v>
      </c>
      <c r="R102" s="22" t="s">
        <v>663</v>
      </c>
      <c r="S102" s="22">
        <v>1.1243833333333335</v>
      </c>
      <c r="T102" s="150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9"/>
      <c r="B103" s="3" t="s">
        <v>268</v>
      </c>
      <c r="C103" s="28"/>
      <c r="D103" s="11">
        <v>0.72211999999999998</v>
      </c>
      <c r="E103" s="11">
        <v>1.9</v>
      </c>
      <c r="F103" s="11">
        <v>1</v>
      </c>
      <c r="G103" s="11">
        <v>1.3930300706207968</v>
      </c>
      <c r="H103" s="11">
        <v>1</v>
      </c>
      <c r="I103" s="11" t="s">
        <v>663</v>
      </c>
      <c r="J103" s="11" t="s">
        <v>663</v>
      </c>
      <c r="K103" s="11" t="s">
        <v>663</v>
      </c>
      <c r="L103" s="11" t="s">
        <v>663</v>
      </c>
      <c r="M103" s="11" t="s">
        <v>663</v>
      </c>
      <c r="N103" s="11">
        <v>0.9</v>
      </c>
      <c r="O103" s="11">
        <v>1</v>
      </c>
      <c r="P103" s="11">
        <v>0.9</v>
      </c>
      <c r="Q103" s="11">
        <v>0.86444999999999994</v>
      </c>
      <c r="R103" s="11" t="s">
        <v>663</v>
      </c>
      <c r="S103" s="11">
        <v>1.1006</v>
      </c>
      <c r="T103" s="150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9"/>
      <c r="B104" s="3" t="s">
        <v>269</v>
      </c>
      <c r="C104" s="28"/>
      <c r="D104" s="23">
        <v>5.993724006547739E-2</v>
      </c>
      <c r="E104" s="23">
        <v>0.16329931618554525</v>
      </c>
      <c r="F104" s="23">
        <v>0</v>
      </c>
      <c r="G104" s="23">
        <v>6.388461600301279E-2</v>
      </c>
      <c r="H104" s="23">
        <v>0</v>
      </c>
      <c r="I104" s="23" t="s">
        <v>663</v>
      </c>
      <c r="J104" s="23" t="s">
        <v>663</v>
      </c>
      <c r="K104" s="23" t="s">
        <v>663</v>
      </c>
      <c r="L104" s="23" t="s">
        <v>663</v>
      </c>
      <c r="M104" s="23" t="s">
        <v>663</v>
      </c>
      <c r="N104" s="23">
        <v>8.9442719099991574E-2</v>
      </c>
      <c r="O104" s="23">
        <v>0.15055453054181558</v>
      </c>
      <c r="P104" s="23">
        <v>0.13291601358251295</v>
      </c>
      <c r="Q104" s="23">
        <v>5.2468406366752429E-2</v>
      </c>
      <c r="R104" s="23" t="s">
        <v>663</v>
      </c>
      <c r="S104" s="23">
        <v>0.16592729030110229</v>
      </c>
      <c r="T104" s="150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9"/>
      <c r="B105" s="3" t="s">
        <v>87</v>
      </c>
      <c r="C105" s="28"/>
      <c r="D105" s="13">
        <v>8.5922493308436959E-2</v>
      </c>
      <c r="E105" s="13">
        <v>8.5947008518708026E-2</v>
      </c>
      <c r="F105" s="13">
        <v>0</v>
      </c>
      <c r="G105" s="13">
        <v>4.6083337945411522E-2</v>
      </c>
      <c r="H105" s="13">
        <v>0</v>
      </c>
      <c r="I105" s="13" t="s">
        <v>663</v>
      </c>
      <c r="J105" s="13" t="s">
        <v>663</v>
      </c>
      <c r="K105" s="13" t="s">
        <v>663</v>
      </c>
      <c r="L105" s="13" t="s">
        <v>663</v>
      </c>
      <c r="M105" s="13" t="s">
        <v>663</v>
      </c>
      <c r="N105" s="13">
        <v>9.9380798999990638E-2</v>
      </c>
      <c r="O105" s="13">
        <v>0.16130842558051667</v>
      </c>
      <c r="P105" s="13">
        <v>0.15047095877265615</v>
      </c>
      <c r="Q105" s="13">
        <v>6.0770696330427677E-2</v>
      </c>
      <c r="R105" s="13" t="s">
        <v>663</v>
      </c>
      <c r="S105" s="13">
        <v>0.14757181592971164</v>
      </c>
      <c r="T105" s="150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9"/>
      <c r="B106" s="3" t="s">
        <v>270</v>
      </c>
      <c r="C106" s="28"/>
      <c r="D106" s="13">
        <v>-0.21703424670774307</v>
      </c>
      <c r="E106" s="13">
        <v>1.1325857227750795</v>
      </c>
      <c r="F106" s="13">
        <v>0.12241353830267365</v>
      </c>
      <c r="G106" s="13">
        <v>0.55598446397238011</v>
      </c>
      <c r="H106" s="13">
        <v>0.12241353830267365</v>
      </c>
      <c r="I106" s="13" t="s">
        <v>663</v>
      </c>
      <c r="J106" s="13" t="s">
        <v>663</v>
      </c>
      <c r="K106" s="13" t="s">
        <v>663</v>
      </c>
      <c r="L106" s="13" t="s">
        <v>663</v>
      </c>
      <c r="M106" s="13" t="s">
        <v>663</v>
      </c>
      <c r="N106" s="13">
        <v>1.0172184472406309E-2</v>
      </c>
      <c r="O106" s="13">
        <v>4.7585969082495572E-2</v>
      </c>
      <c r="P106" s="13">
        <v>-8.5347078326382109E-3</v>
      </c>
      <c r="Q106" s="13">
        <v>-3.0926857921776518E-2</v>
      </c>
      <c r="R106" s="13" t="s">
        <v>663</v>
      </c>
      <c r="S106" s="13">
        <v>0.26202307557522131</v>
      </c>
      <c r="T106" s="150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9"/>
      <c r="B107" s="44" t="s">
        <v>271</v>
      </c>
      <c r="C107" s="45"/>
      <c r="D107" s="43">
        <v>0.88</v>
      </c>
      <c r="E107" s="43">
        <v>0.56999999999999995</v>
      </c>
      <c r="F107" s="43" t="s">
        <v>272</v>
      </c>
      <c r="G107" s="43">
        <v>0.78</v>
      </c>
      <c r="H107" s="43" t="s">
        <v>272</v>
      </c>
      <c r="I107" s="43">
        <v>3.45</v>
      </c>
      <c r="J107" s="43">
        <v>3.45</v>
      </c>
      <c r="K107" s="43">
        <v>1.05</v>
      </c>
      <c r="L107" s="43">
        <v>3.45</v>
      </c>
      <c r="M107" s="43">
        <v>2.0699999999999998</v>
      </c>
      <c r="N107" s="43">
        <v>0.39</v>
      </c>
      <c r="O107" s="43">
        <v>0.31</v>
      </c>
      <c r="P107" s="43">
        <v>0.43</v>
      </c>
      <c r="Q107" s="43">
        <v>0.48</v>
      </c>
      <c r="R107" s="43">
        <v>0.15</v>
      </c>
      <c r="S107" s="43">
        <v>0.15</v>
      </c>
      <c r="T107" s="150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30" t="s">
        <v>285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2"/>
    </row>
    <row r="109" spans="1:65">
      <c r="BM109" s="52"/>
    </row>
    <row r="110" spans="1:65" ht="15">
      <c r="B110" s="8" t="s">
        <v>459</v>
      </c>
      <c r="BM110" s="27" t="s">
        <v>67</v>
      </c>
    </row>
    <row r="111" spans="1:65" ht="15">
      <c r="A111" s="24" t="s">
        <v>16</v>
      </c>
      <c r="B111" s="18" t="s">
        <v>115</v>
      </c>
      <c r="C111" s="15" t="s">
        <v>116</v>
      </c>
      <c r="D111" s="16" t="s">
        <v>238</v>
      </c>
      <c r="E111" s="17" t="s">
        <v>238</v>
      </c>
      <c r="F111" s="17" t="s">
        <v>238</v>
      </c>
      <c r="G111" s="17" t="s">
        <v>238</v>
      </c>
      <c r="H111" s="17" t="s">
        <v>238</v>
      </c>
      <c r="I111" s="17" t="s">
        <v>238</v>
      </c>
      <c r="J111" s="17" t="s">
        <v>238</v>
      </c>
      <c r="K111" s="17" t="s">
        <v>238</v>
      </c>
      <c r="L111" s="17" t="s">
        <v>238</v>
      </c>
      <c r="M111" s="17" t="s">
        <v>238</v>
      </c>
      <c r="N111" s="17" t="s">
        <v>238</v>
      </c>
      <c r="O111" s="17" t="s">
        <v>238</v>
      </c>
      <c r="P111" s="150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239</v>
      </c>
      <c r="C112" s="9" t="s">
        <v>239</v>
      </c>
      <c r="D112" s="148" t="s">
        <v>243</v>
      </c>
      <c r="E112" s="149" t="s">
        <v>245</v>
      </c>
      <c r="F112" s="149" t="s">
        <v>246</v>
      </c>
      <c r="G112" s="149" t="s">
        <v>247</v>
      </c>
      <c r="H112" s="149" t="s">
        <v>248</v>
      </c>
      <c r="I112" s="149" t="s">
        <v>250</v>
      </c>
      <c r="J112" s="149" t="s">
        <v>252</v>
      </c>
      <c r="K112" s="149" t="s">
        <v>253</v>
      </c>
      <c r="L112" s="149" t="s">
        <v>255</v>
      </c>
      <c r="M112" s="149" t="s">
        <v>273</v>
      </c>
      <c r="N112" s="149" t="s">
        <v>256</v>
      </c>
      <c r="O112" s="149" t="s">
        <v>257</v>
      </c>
      <c r="P112" s="150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103</v>
      </c>
      <c r="E113" s="11" t="s">
        <v>279</v>
      </c>
      <c r="F113" s="11" t="s">
        <v>103</v>
      </c>
      <c r="G113" s="11" t="s">
        <v>103</v>
      </c>
      <c r="H113" s="11" t="s">
        <v>279</v>
      </c>
      <c r="I113" s="11" t="s">
        <v>103</v>
      </c>
      <c r="J113" s="11" t="s">
        <v>103</v>
      </c>
      <c r="K113" s="11" t="s">
        <v>103</v>
      </c>
      <c r="L113" s="11" t="s">
        <v>103</v>
      </c>
      <c r="M113" s="11" t="s">
        <v>103</v>
      </c>
      <c r="N113" s="11" t="s">
        <v>100</v>
      </c>
      <c r="O113" s="11" t="s">
        <v>279</v>
      </c>
      <c r="P113" s="150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150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">
        <v>0.4</v>
      </c>
      <c r="E115" s="21">
        <v>0.4</v>
      </c>
      <c r="F115" s="144" t="s">
        <v>109</v>
      </c>
      <c r="G115" s="21">
        <v>0.4</v>
      </c>
      <c r="H115" s="144" t="s">
        <v>108</v>
      </c>
      <c r="I115" s="144" t="s">
        <v>221</v>
      </c>
      <c r="J115" s="21">
        <v>0.3</v>
      </c>
      <c r="K115" s="21">
        <v>0.3</v>
      </c>
      <c r="L115" s="21">
        <v>0.3</v>
      </c>
      <c r="M115" s="21">
        <v>0.3</v>
      </c>
      <c r="N115" s="21">
        <v>0.33810000000000001</v>
      </c>
      <c r="O115" s="21">
        <v>0.3</v>
      </c>
      <c r="P115" s="150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0.5</v>
      </c>
      <c r="E116" s="11">
        <v>0.4</v>
      </c>
      <c r="F116" s="145" t="s">
        <v>109</v>
      </c>
      <c r="G116" s="11">
        <v>0.4</v>
      </c>
      <c r="H116" s="145" t="s">
        <v>108</v>
      </c>
      <c r="I116" s="145" t="s">
        <v>221</v>
      </c>
      <c r="J116" s="11">
        <v>0.3</v>
      </c>
      <c r="K116" s="11">
        <v>0.3</v>
      </c>
      <c r="L116" s="11">
        <v>0.2</v>
      </c>
      <c r="M116" s="11">
        <v>0.4</v>
      </c>
      <c r="N116" s="11">
        <v>0.34499999999999997</v>
      </c>
      <c r="O116" s="11">
        <v>0.2</v>
      </c>
      <c r="P116" s="150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 t="e">
        <v>#N/A</v>
      </c>
    </row>
    <row r="117" spans="1:65">
      <c r="A117" s="29"/>
      <c r="B117" s="19">
        <v>1</v>
      </c>
      <c r="C117" s="9">
        <v>3</v>
      </c>
      <c r="D117" s="11">
        <v>0.3</v>
      </c>
      <c r="E117" s="11">
        <v>0.4</v>
      </c>
      <c r="F117" s="145" t="s">
        <v>109</v>
      </c>
      <c r="G117" s="11">
        <v>0.4</v>
      </c>
      <c r="H117" s="145" t="s">
        <v>108</v>
      </c>
      <c r="I117" s="145" t="s">
        <v>221</v>
      </c>
      <c r="J117" s="11">
        <v>0.3</v>
      </c>
      <c r="K117" s="11">
        <v>0.3</v>
      </c>
      <c r="L117" s="11">
        <v>0.3</v>
      </c>
      <c r="M117" s="11">
        <v>0.4</v>
      </c>
      <c r="N117" s="11">
        <v>0.3533</v>
      </c>
      <c r="O117" s="11">
        <v>0.3</v>
      </c>
      <c r="P117" s="150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0.3</v>
      </c>
      <c r="E118" s="11">
        <v>0.4</v>
      </c>
      <c r="F118" s="145" t="s">
        <v>109</v>
      </c>
      <c r="G118" s="11">
        <v>0.4</v>
      </c>
      <c r="H118" s="145" t="s">
        <v>108</v>
      </c>
      <c r="I118" s="145" t="s">
        <v>221</v>
      </c>
      <c r="J118" s="11">
        <v>0.3</v>
      </c>
      <c r="K118" s="11">
        <v>0.3</v>
      </c>
      <c r="L118" s="11">
        <v>0.3</v>
      </c>
      <c r="M118" s="11">
        <v>0.4</v>
      </c>
      <c r="N118" s="11">
        <v>0.34789999999999999</v>
      </c>
      <c r="O118" s="11">
        <v>0.3</v>
      </c>
      <c r="P118" s="150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0.34212777777777781</v>
      </c>
    </row>
    <row r="119" spans="1:65">
      <c r="A119" s="29"/>
      <c r="B119" s="19">
        <v>1</v>
      </c>
      <c r="C119" s="9">
        <v>5</v>
      </c>
      <c r="D119" s="11">
        <v>0.5</v>
      </c>
      <c r="E119" s="11">
        <v>0.4</v>
      </c>
      <c r="F119" s="145" t="s">
        <v>109</v>
      </c>
      <c r="G119" s="11">
        <v>0.3</v>
      </c>
      <c r="H119" s="145" t="s">
        <v>108</v>
      </c>
      <c r="I119" s="145" t="s">
        <v>221</v>
      </c>
      <c r="J119" s="11">
        <v>0.3</v>
      </c>
      <c r="K119" s="11">
        <v>0.4</v>
      </c>
      <c r="L119" s="11">
        <v>0.3</v>
      </c>
      <c r="M119" s="11">
        <v>0.5</v>
      </c>
      <c r="N119" s="11">
        <v>0.32450000000000001</v>
      </c>
      <c r="O119" s="11">
        <v>0.2</v>
      </c>
      <c r="P119" s="150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46">
        <v>0.1</v>
      </c>
      <c r="E120" s="11">
        <v>0.4</v>
      </c>
      <c r="F120" s="145" t="s">
        <v>109</v>
      </c>
      <c r="G120" s="11">
        <v>0.4</v>
      </c>
      <c r="H120" s="145" t="s">
        <v>108</v>
      </c>
      <c r="I120" s="145" t="s">
        <v>221</v>
      </c>
      <c r="J120" s="11">
        <v>0.3</v>
      </c>
      <c r="K120" s="11">
        <v>0.3</v>
      </c>
      <c r="L120" s="11">
        <v>0.3</v>
      </c>
      <c r="M120" s="11">
        <v>0.3</v>
      </c>
      <c r="N120" s="11">
        <v>0.36609999999999998</v>
      </c>
      <c r="O120" s="11">
        <v>0.3</v>
      </c>
      <c r="P120" s="150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9"/>
      <c r="B121" s="20" t="s">
        <v>267</v>
      </c>
      <c r="C121" s="12"/>
      <c r="D121" s="22">
        <v>0.35000000000000003</v>
      </c>
      <c r="E121" s="22">
        <v>0.39999999999999997</v>
      </c>
      <c r="F121" s="22" t="s">
        <v>663</v>
      </c>
      <c r="G121" s="22">
        <v>0.38333333333333336</v>
      </c>
      <c r="H121" s="22" t="s">
        <v>663</v>
      </c>
      <c r="I121" s="22" t="s">
        <v>663</v>
      </c>
      <c r="J121" s="22">
        <v>0.3</v>
      </c>
      <c r="K121" s="22">
        <v>0.31666666666666671</v>
      </c>
      <c r="L121" s="22">
        <v>0.28333333333333338</v>
      </c>
      <c r="M121" s="22">
        <v>0.3833333333333333</v>
      </c>
      <c r="N121" s="22">
        <v>0.34581666666666666</v>
      </c>
      <c r="O121" s="22">
        <v>0.26666666666666666</v>
      </c>
      <c r="P121" s="150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9"/>
      <c r="B122" s="3" t="s">
        <v>268</v>
      </c>
      <c r="C122" s="28"/>
      <c r="D122" s="11">
        <v>0.35</v>
      </c>
      <c r="E122" s="11">
        <v>0.4</v>
      </c>
      <c r="F122" s="11" t="s">
        <v>663</v>
      </c>
      <c r="G122" s="11">
        <v>0.4</v>
      </c>
      <c r="H122" s="11" t="s">
        <v>663</v>
      </c>
      <c r="I122" s="11" t="s">
        <v>663</v>
      </c>
      <c r="J122" s="11">
        <v>0.3</v>
      </c>
      <c r="K122" s="11">
        <v>0.3</v>
      </c>
      <c r="L122" s="11">
        <v>0.3</v>
      </c>
      <c r="M122" s="11">
        <v>0.4</v>
      </c>
      <c r="N122" s="11">
        <v>0.34644999999999998</v>
      </c>
      <c r="O122" s="11">
        <v>0.3</v>
      </c>
      <c r="P122" s="150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9"/>
      <c r="B123" s="3" t="s">
        <v>269</v>
      </c>
      <c r="C123" s="28"/>
      <c r="D123" s="23">
        <v>0.15165750888103102</v>
      </c>
      <c r="E123" s="23">
        <v>6.0809419444881171E-17</v>
      </c>
      <c r="F123" s="23" t="s">
        <v>663</v>
      </c>
      <c r="G123" s="23">
        <v>4.0824829046386318E-2</v>
      </c>
      <c r="H123" s="23" t="s">
        <v>663</v>
      </c>
      <c r="I123" s="23" t="s">
        <v>663</v>
      </c>
      <c r="J123" s="23">
        <v>0</v>
      </c>
      <c r="K123" s="23">
        <v>4.0824829046386228E-2</v>
      </c>
      <c r="L123" s="23">
        <v>4.0824829046386096E-2</v>
      </c>
      <c r="M123" s="23">
        <v>7.5277265270908375E-2</v>
      </c>
      <c r="N123" s="23">
        <v>1.4045414435561038E-2</v>
      </c>
      <c r="O123" s="23">
        <v>5.1639777949431961E-2</v>
      </c>
      <c r="P123" s="150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9"/>
      <c r="B124" s="3" t="s">
        <v>87</v>
      </c>
      <c r="C124" s="28"/>
      <c r="D124" s="13">
        <v>0.43330716823151716</v>
      </c>
      <c r="E124" s="13">
        <v>1.5202354861220294E-16</v>
      </c>
      <c r="F124" s="13" t="s">
        <v>663</v>
      </c>
      <c r="G124" s="13">
        <v>0.10649955403405126</v>
      </c>
      <c r="H124" s="13" t="s">
        <v>663</v>
      </c>
      <c r="I124" s="13" t="s">
        <v>663</v>
      </c>
      <c r="J124" s="13">
        <v>0</v>
      </c>
      <c r="K124" s="13">
        <v>0.12892051277806177</v>
      </c>
      <c r="L124" s="13">
        <v>0.1440876319284215</v>
      </c>
      <c r="M124" s="13">
        <v>0.19637547461976099</v>
      </c>
      <c r="N124" s="13">
        <v>4.0615203919883477E-2</v>
      </c>
      <c r="O124" s="13">
        <v>0.19364916731036985</v>
      </c>
      <c r="P124" s="150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9"/>
      <c r="B125" s="3" t="s">
        <v>270</v>
      </c>
      <c r="C125" s="28"/>
      <c r="D125" s="13">
        <v>2.3009596804312915E-2</v>
      </c>
      <c r="E125" s="13">
        <v>0.1691538249192146</v>
      </c>
      <c r="F125" s="13" t="s">
        <v>663</v>
      </c>
      <c r="G125" s="13">
        <v>0.12043908221424737</v>
      </c>
      <c r="H125" s="13" t="s">
        <v>663</v>
      </c>
      <c r="I125" s="13" t="s">
        <v>663</v>
      </c>
      <c r="J125" s="13">
        <v>-0.1231346313105891</v>
      </c>
      <c r="K125" s="13">
        <v>-7.4419888605621654E-2</v>
      </c>
      <c r="L125" s="13">
        <v>-0.17184937401555622</v>
      </c>
      <c r="M125" s="13">
        <v>0.12043908221424715</v>
      </c>
      <c r="N125" s="13">
        <v>1.0782196385366039E-2</v>
      </c>
      <c r="O125" s="13">
        <v>-0.22056411672052356</v>
      </c>
      <c r="P125" s="150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9"/>
      <c r="B126" s="44" t="s">
        <v>271</v>
      </c>
      <c r="C126" s="45"/>
      <c r="D126" s="43">
        <v>0.03</v>
      </c>
      <c r="E126" s="43">
        <v>0.7</v>
      </c>
      <c r="F126" s="43">
        <v>29.02</v>
      </c>
      <c r="G126" s="43">
        <v>0.48</v>
      </c>
      <c r="H126" s="43">
        <v>8.7899999999999991</v>
      </c>
      <c r="I126" s="43">
        <v>1.32</v>
      </c>
      <c r="J126" s="43">
        <v>0.65</v>
      </c>
      <c r="K126" s="43">
        <v>0.42</v>
      </c>
      <c r="L126" s="43">
        <v>0.87</v>
      </c>
      <c r="M126" s="43">
        <v>0.48</v>
      </c>
      <c r="N126" s="43">
        <v>0.03</v>
      </c>
      <c r="O126" s="43">
        <v>1.1000000000000001</v>
      </c>
      <c r="P126" s="150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BM127" s="52"/>
    </row>
    <row r="128" spans="1:65" ht="15">
      <c r="B128" s="8" t="s">
        <v>460</v>
      </c>
      <c r="BM128" s="27" t="s">
        <v>67</v>
      </c>
    </row>
    <row r="129" spans="1:65" ht="15">
      <c r="A129" s="24" t="s">
        <v>50</v>
      </c>
      <c r="B129" s="18" t="s">
        <v>115</v>
      </c>
      <c r="C129" s="15" t="s">
        <v>116</v>
      </c>
      <c r="D129" s="16" t="s">
        <v>238</v>
      </c>
      <c r="E129" s="17" t="s">
        <v>238</v>
      </c>
      <c r="F129" s="17" t="s">
        <v>238</v>
      </c>
      <c r="G129" s="17" t="s">
        <v>238</v>
      </c>
      <c r="H129" s="17" t="s">
        <v>238</v>
      </c>
      <c r="I129" s="17" t="s">
        <v>238</v>
      </c>
      <c r="J129" s="17" t="s">
        <v>238</v>
      </c>
      <c r="K129" s="17" t="s">
        <v>238</v>
      </c>
      <c r="L129" s="17" t="s">
        <v>238</v>
      </c>
      <c r="M129" s="17" t="s">
        <v>238</v>
      </c>
      <c r="N129" s="17" t="s">
        <v>238</v>
      </c>
      <c r="O129" s="17" t="s">
        <v>238</v>
      </c>
      <c r="P129" s="17" t="s">
        <v>238</v>
      </c>
      <c r="Q129" s="17" t="s">
        <v>238</v>
      </c>
      <c r="R129" s="150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239</v>
      </c>
      <c r="C130" s="9" t="s">
        <v>239</v>
      </c>
      <c r="D130" s="148" t="s">
        <v>241</v>
      </c>
      <c r="E130" s="149" t="s">
        <v>243</v>
      </c>
      <c r="F130" s="149" t="s">
        <v>245</v>
      </c>
      <c r="G130" s="149" t="s">
        <v>246</v>
      </c>
      <c r="H130" s="149" t="s">
        <v>247</v>
      </c>
      <c r="I130" s="149" t="s">
        <v>248</v>
      </c>
      <c r="J130" s="149" t="s">
        <v>250</v>
      </c>
      <c r="K130" s="149" t="s">
        <v>252</v>
      </c>
      <c r="L130" s="149" t="s">
        <v>253</v>
      </c>
      <c r="M130" s="149" t="s">
        <v>255</v>
      </c>
      <c r="N130" s="149" t="s">
        <v>273</v>
      </c>
      <c r="O130" s="149" t="s">
        <v>256</v>
      </c>
      <c r="P130" s="149" t="s">
        <v>257</v>
      </c>
      <c r="Q130" s="149" t="s">
        <v>280</v>
      </c>
      <c r="R130" s="150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104</v>
      </c>
      <c r="E131" s="11" t="s">
        <v>104</v>
      </c>
      <c r="F131" s="11" t="s">
        <v>279</v>
      </c>
      <c r="G131" s="11" t="s">
        <v>103</v>
      </c>
      <c r="H131" s="11" t="s">
        <v>104</v>
      </c>
      <c r="I131" s="11" t="s">
        <v>279</v>
      </c>
      <c r="J131" s="11" t="s">
        <v>103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100</v>
      </c>
      <c r="P131" s="11" t="s">
        <v>279</v>
      </c>
      <c r="Q131" s="11" t="s">
        <v>104</v>
      </c>
      <c r="R131" s="150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150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3.6029879999999999</v>
      </c>
      <c r="E133" s="21">
        <v>3.8</v>
      </c>
      <c r="F133" s="21">
        <v>4</v>
      </c>
      <c r="G133" s="21">
        <v>3.73</v>
      </c>
      <c r="H133" s="21">
        <v>4</v>
      </c>
      <c r="I133" s="21">
        <v>3.81</v>
      </c>
      <c r="J133" s="21">
        <v>3.8338999999999999</v>
      </c>
      <c r="K133" s="21">
        <v>3.8</v>
      </c>
      <c r="L133" s="21">
        <v>4</v>
      </c>
      <c r="M133" s="21">
        <v>3.6000000000000005</v>
      </c>
      <c r="N133" s="21">
        <v>3.8</v>
      </c>
      <c r="O133" s="21">
        <v>3.6955399999999998</v>
      </c>
      <c r="P133" s="21">
        <v>3.7000000000000006</v>
      </c>
      <c r="Q133" s="144">
        <v>2.7539546399999999</v>
      </c>
      <c r="R133" s="15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3.620088</v>
      </c>
      <c r="E134" s="11">
        <v>3.7000000000000006</v>
      </c>
      <c r="F134" s="11">
        <v>3.9</v>
      </c>
      <c r="G134" s="11">
        <v>3.7699999999999996</v>
      </c>
      <c r="H134" s="11">
        <v>3.9</v>
      </c>
      <c r="I134" s="11">
        <v>3.82</v>
      </c>
      <c r="J134" s="11">
        <v>3.94</v>
      </c>
      <c r="K134" s="11">
        <v>3.9</v>
      </c>
      <c r="L134" s="11">
        <v>3.8</v>
      </c>
      <c r="M134" s="11">
        <v>3.7000000000000006</v>
      </c>
      <c r="N134" s="11">
        <v>3.8</v>
      </c>
      <c r="O134" s="11">
        <v>3.58433</v>
      </c>
      <c r="P134" s="11">
        <v>3.6000000000000005</v>
      </c>
      <c r="Q134" s="145">
        <v>2.8397179299999999</v>
      </c>
      <c r="R134" s="150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3.633114</v>
      </c>
      <c r="E135" s="11">
        <v>3.7000000000000006</v>
      </c>
      <c r="F135" s="11">
        <v>4</v>
      </c>
      <c r="G135" s="11">
        <v>3.71</v>
      </c>
      <c r="H135" s="11">
        <v>4</v>
      </c>
      <c r="I135" s="11">
        <v>3.8</v>
      </c>
      <c r="J135" s="11">
        <v>3.7083999999999997</v>
      </c>
      <c r="K135" s="11">
        <v>3.9</v>
      </c>
      <c r="L135" s="11">
        <v>3.9</v>
      </c>
      <c r="M135" s="11">
        <v>3.7000000000000006</v>
      </c>
      <c r="N135" s="11">
        <v>3.9</v>
      </c>
      <c r="O135" s="11">
        <v>3.7209099999999999</v>
      </c>
      <c r="P135" s="11">
        <v>3.9</v>
      </c>
      <c r="Q135" s="145">
        <v>2.7206022500000002</v>
      </c>
      <c r="R135" s="150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3.6833300000000007</v>
      </c>
      <c r="E136" s="11">
        <v>3.8</v>
      </c>
      <c r="F136" s="11">
        <v>4</v>
      </c>
      <c r="G136" s="11">
        <v>3.7599999999999993</v>
      </c>
      <c r="H136" s="11">
        <v>3.9</v>
      </c>
      <c r="I136" s="11">
        <v>3.82</v>
      </c>
      <c r="J136" s="11">
        <v>3.7871199999999994</v>
      </c>
      <c r="K136" s="11">
        <v>3.9</v>
      </c>
      <c r="L136" s="11">
        <v>3.9</v>
      </c>
      <c r="M136" s="11">
        <v>3.8</v>
      </c>
      <c r="N136" s="11">
        <v>3.9</v>
      </c>
      <c r="O136" s="11">
        <v>3.61707</v>
      </c>
      <c r="P136" s="11">
        <v>3.8</v>
      </c>
      <c r="Q136" s="145">
        <v>2.7253668800000002</v>
      </c>
      <c r="R136" s="150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3.7961046393250362</v>
      </c>
    </row>
    <row r="137" spans="1:65">
      <c r="A137" s="29"/>
      <c r="B137" s="19">
        <v>1</v>
      </c>
      <c r="C137" s="9">
        <v>5</v>
      </c>
      <c r="D137" s="11">
        <v>3.6436000000000002</v>
      </c>
      <c r="E137" s="11">
        <v>3.8</v>
      </c>
      <c r="F137" s="11">
        <v>4.1000000000000005</v>
      </c>
      <c r="G137" s="11">
        <v>3.74</v>
      </c>
      <c r="H137" s="11">
        <v>3.8</v>
      </c>
      <c r="I137" s="11">
        <v>3.8</v>
      </c>
      <c r="J137" s="11">
        <v>3.7319999999999998</v>
      </c>
      <c r="K137" s="11">
        <v>3.8</v>
      </c>
      <c r="L137" s="11">
        <v>3.8</v>
      </c>
      <c r="M137" s="11">
        <v>3.6000000000000005</v>
      </c>
      <c r="N137" s="11">
        <v>3.8</v>
      </c>
      <c r="O137" s="11">
        <v>3.6588799999999999</v>
      </c>
      <c r="P137" s="11">
        <v>3.8</v>
      </c>
      <c r="Q137" s="145">
        <v>2.5538402900000001</v>
      </c>
      <c r="R137" s="150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17</v>
      </c>
    </row>
    <row r="138" spans="1:65">
      <c r="A138" s="29"/>
      <c r="B138" s="19">
        <v>1</v>
      </c>
      <c r="C138" s="9">
        <v>6</v>
      </c>
      <c r="D138" s="11">
        <v>3.6115539999999999</v>
      </c>
      <c r="E138" s="11">
        <v>3.8</v>
      </c>
      <c r="F138" s="11">
        <v>4</v>
      </c>
      <c r="G138" s="11">
        <v>3.6799999999999997</v>
      </c>
      <c r="H138" s="11">
        <v>4</v>
      </c>
      <c r="I138" s="11">
        <v>3.7900000000000005</v>
      </c>
      <c r="J138" s="11">
        <v>3.7213000000000003</v>
      </c>
      <c r="K138" s="11">
        <v>3.9</v>
      </c>
      <c r="L138" s="11">
        <v>3.9</v>
      </c>
      <c r="M138" s="146">
        <v>4.0999999999999996</v>
      </c>
      <c r="N138" s="11">
        <v>3.9</v>
      </c>
      <c r="O138" s="11">
        <v>3.69204</v>
      </c>
      <c r="P138" s="11">
        <v>3.7000000000000006</v>
      </c>
      <c r="Q138" s="145">
        <v>2.6205450699999999</v>
      </c>
      <c r="R138" s="150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9"/>
      <c r="B139" s="20" t="s">
        <v>267</v>
      </c>
      <c r="C139" s="12"/>
      <c r="D139" s="22">
        <v>3.6324456666666669</v>
      </c>
      <c r="E139" s="22">
        <v>3.7666666666666671</v>
      </c>
      <c r="F139" s="22">
        <v>4</v>
      </c>
      <c r="G139" s="22">
        <v>3.7316666666666669</v>
      </c>
      <c r="H139" s="22">
        <v>3.9333333333333336</v>
      </c>
      <c r="I139" s="22">
        <v>3.8066666666666666</v>
      </c>
      <c r="J139" s="22">
        <v>3.7871199999999998</v>
      </c>
      <c r="K139" s="22">
        <v>3.8666666666666667</v>
      </c>
      <c r="L139" s="22">
        <v>3.8833333333333329</v>
      </c>
      <c r="M139" s="22">
        <v>3.75</v>
      </c>
      <c r="N139" s="22">
        <v>3.8499999999999996</v>
      </c>
      <c r="O139" s="22">
        <v>3.6614616666666664</v>
      </c>
      <c r="P139" s="22">
        <v>3.75</v>
      </c>
      <c r="Q139" s="22">
        <v>2.7023378433333334</v>
      </c>
      <c r="R139" s="150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9"/>
      <c r="B140" s="3" t="s">
        <v>268</v>
      </c>
      <c r="C140" s="28"/>
      <c r="D140" s="11">
        <v>3.626601</v>
      </c>
      <c r="E140" s="11">
        <v>3.8</v>
      </c>
      <c r="F140" s="11">
        <v>4</v>
      </c>
      <c r="G140" s="11">
        <v>3.7350000000000003</v>
      </c>
      <c r="H140" s="11">
        <v>3.95</v>
      </c>
      <c r="I140" s="11">
        <v>3.8049999999999997</v>
      </c>
      <c r="J140" s="11">
        <v>3.7595599999999996</v>
      </c>
      <c r="K140" s="11">
        <v>3.9</v>
      </c>
      <c r="L140" s="11">
        <v>3.9</v>
      </c>
      <c r="M140" s="11">
        <v>3.7000000000000006</v>
      </c>
      <c r="N140" s="11">
        <v>3.8499999999999996</v>
      </c>
      <c r="O140" s="11">
        <v>3.6754600000000002</v>
      </c>
      <c r="P140" s="11">
        <v>3.75</v>
      </c>
      <c r="Q140" s="11">
        <v>2.722984565</v>
      </c>
      <c r="R140" s="150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9"/>
      <c r="B141" s="3" t="s">
        <v>269</v>
      </c>
      <c r="C141" s="28"/>
      <c r="D141" s="23">
        <v>2.8882551782463461E-2</v>
      </c>
      <c r="E141" s="23">
        <v>5.1639777949431816E-2</v>
      </c>
      <c r="F141" s="23">
        <v>6.3245553203367777E-2</v>
      </c>
      <c r="G141" s="23">
        <v>3.3115957885386009E-2</v>
      </c>
      <c r="H141" s="23">
        <v>8.1649658092772678E-2</v>
      </c>
      <c r="I141" s="23">
        <v>1.2110601416389807E-2</v>
      </c>
      <c r="J141" s="23">
        <v>8.8462407835192922E-2</v>
      </c>
      <c r="K141" s="23">
        <v>5.1639777949432274E-2</v>
      </c>
      <c r="L141" s="23">
        <v>7.5277265270908167E-2</v>
      </c>
      <c r="M141" s="23">
        <v>0.18708286933869669</v>
      </c>
      <c r="N141" s="23">
        <v>5.4772255750516662E-2</v>
      </c>
      <c r="O141" s="23">
        <v>5.2071202565973668E-2</v>
      </c>
      <c r="P141" s="23">
        <v>0.10488088481701482</v>
      </c>
      <c r="Q141" s="23">
        <v>0.10113662848532484</v>
      </c>
      <c r="R141" s="215"/>
      <c r="S141" s="216"/>
      <c r="T141" s="216"/>
      <c r="U141" s="216"/>
      <c r="V141" s="216"/>
      <c r="W141" s="216"/>
      <c r="X141" s="216"/>
      <c r="Y141" s="216"/>
      <c r="Z141" s="216"/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53"/>
    </row>
    <row r="142" spans="1:65">
      <c r="A142" s="29"/>
      <c r="B142" s="3" t="s">
        <v>87</v>
      </c>
      <c r="C142" s="28"/>
      <c r="D142" s="13">
        <v>7.9512687684514458E-3</v>
      </c>
      <c r="E142" s="13">
        <v>1.3709675561796055E-2</v>
      </c>
      <c r="F142" s="13">
        <v>1.5811388300841944E-2</v>
      </c>
      <c r="G142" s="13">
        <v>8.8743076066242089E-3</v>
      </c>
      <c r="H142" s="13">
        <v>2.0758387650704917E-2</v>
      </c>
      <c r="I142" s="13">
        <v>3.1814189360043275E-3</v>
      </c>
      <c r="J142" s="13">
        <v>2.3358754894271354E-2</v>
      </c>
      <c r="K142" s="13">
        <v>1.3355114986922139E-2</v>
      </c>
      <c r="L142" s="13">
        <v>1.9384703503238156E-2</v>
      </c>
      <c r="M142" s="13">
        <v>4.9888765156985787E-2</v>
      </c>
      <c r="N142" s="13">
        <v>1.4226559935199135E-2</v>
      </c>
      <c r="O142" s="13">
        <v>1.4221425022695491E-2</v>
      </c>
      <c r="P142" s="13">
        <v>2.7968235951203953E-2</v>
      </c>
      <c r="Q142" s="13">
        <v>3.7425604920135677E-2</v>
      </c>
      <c r="R142" s="150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9"/>
      <c r="B143" s="3" t="s">
        <v>270</v>
      </c>
      <c r="C143" s="28"/>
      <c r="D143" s="13">
        <v>-4.3112344945124725E-2</v>
      </c>
      <c r="E143" s="13">
        <v>-7.7547843000458361E-3</v>
      </c>
      <c r="F143" s="13">
        <v>5.3711733486676794E-2</v>
      </c>
      <c r="G143" s="13">
        <v>-1.6974761968054364E-2</v>
      </c>
      <c r="H143" s="13">
        <v>3.6149871261899058E-2</v>
      </c>
      <c r="I143" s="13">
        <v>2.7823330348206721E-3</v>
      </c>
      <c r="J143" s="13">
        <v>-2.3668049694841597E-3</v>
      </c>
      <c r="K143" s="13">
        <v>1.8588009037120878E-2</v>
      </c>
      <c r="L143" s="13">
        <v>2.2978474593315257E-2</v>
      </c>
      <c r="M143" s="13">
        <v>-1.2145249856240437E-2</v>
      </c>
      <c r="N143" s="13">
        <v>1.4197543480926278E-2</v>
      </c>
      <c r="O143" s="13">
        <v>-3.5468720030412459E-2</v>
      </c>
      <c r="P143" s="13">
        <v>-1.2145249856240437E-2</v>
      </c>
      <c r="Q143" s="13">
        <v>-0.28812872665864642</v>
      </c>
      <c r="R143" s="150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9"/>
      <c r="B144" s="44" t="s">
        <v>271</v>
      </c>
      <c r="C144" s="45"/>
      <c r="D144" s="43">
        <v>1.2</v>
      </c>
      <c r="E144" s="43">
        <v>0.08</v>
      </c>
      <c r="F144" s="43">
        <v>1.85</v>
      </c>
      <c r="G144" s="43">
        <v>0.37</v>
      </c>
      <c r="H144" s="43">
        <v>1.3</v>
      </c>
      <c r="I144" s="43">
        <v>0.25</v>
      </c>
      <c r="J144" s="43">
        <v>0.08</v>
      </c>
      <c r="K144" s="43">
        <v>0.74</v>
      </c>
      <c r="L144" s="43">
        <v>0.88</v>
      </c>
      <c r="M144" s="43">
        <v>0.22</v>
      </c>
      <c r="N144" s="43">
        <v>0.61</v>
      </c>
      <c r="O144" s="43">
        <v>0.96</v>
      </c>
      <c r="P144" s="43">
        <v>0.22</v>
      </c>
      <c r="Q144" s="43">
        <v>8.9</v>
      </c>
      <c r="R144" s="150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2"/>
    </row>
    <row r="146" spans="1:65" ht="15">
      <c r="B146" s="8" t="s">
        <v>461</v>
      </c>
      <c r="BM146" s="27" t="s">
        <v>298</v>
      </c>
    </row>
    <row r="147" spans="1:65" ht="15">
      <c r="A147" s="24" t="s">
        <v>19</v>
      </c>
      <c r="B147" s="18" t="s">
        <v>115</v>
      </c>
      <c r="C147" s="15" t="s">
        <v>116</v>
      </c>
      <c r="D147" s="16" t="s">
        <v>238</v>
      </c>
      <c r="E147" s="17" t="s">
        <v>238</v>
      </c>
      <c r="F147" s="17" t="s">
        <v>238</v>
      </c>
      <c r="G147" s="17" t="s">
        <v>238</v>
      </c>
      <c r="H147" s="17" t="s">
        <v>238</v>
      </c>
      <c r="I147" s="17" t="s">
        <v>238</v>
      </c>
      <c r="J147" s="17" t="s">
        <v>238</v>
      </c>
      <c r="K147" s="17" t="s">
        <v>238</v>
      </c>
      <c r="L147" s="17" t="s">
        <v>238</v>
      </c>
      <c r="M147" s="17" t="s">
        <v>238</v>
      </c>
      <c r="N147" s="17" t="s">
        <v>238</v>
      </c>
      <c r="O147" s="17" t="s">
        <v>238</v>
      </c>
      <c r="P147" s="17" t="s">
        <v>238</v>
      </c>
      <c r="Q147" s="150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239</v>
      </c>
      <c r="C148" s="9" t="s">
        <v>239</v>
      </c>
      <c r="D148" s="148" t="s">
        <v>241</v>
      </c>
      <c r="E148" s="149" t="s">
        <v>245</v>
      </c>
      <c r="F148" s="149" t="s">
        <v>246</v>
      </c>
      <c r="G148" s="149" t="s">
        <v>247</v>
      </c>
      <c r="H148" s="149" t="s">
        <v>248</v>
      </c>
      <c r="I148" s="149" t="s">
        <v>250</v>
      </c>
      <c r="J148" s="149" t="s">
        <v>252</v>
      </c>
      <c r="K148" s="149" t="s">
        <v>253</v>
      </c>
      <c r="L148" s="149" t="s">
        <v>255</v>
      </c>
      <c r="M148" s="149" t="s">
        <v>273</v>
      </c>
      <c r="N148" s="149" t="s">
        <v>256</v>
      </c>
      <c r="O148" s="149" t="s">
        <v>257</v>
      </c>
      <c r="P148" s="149" t="s">
        <v>280</v>
      </c>
      <c r="Q148" s="150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104</v>
      </c>
      <c r="E149" s="11" t="s">
        <v>279</v>
      </c>
      <c r="F149" s="11" t="s">
        <v>103</v>
      </c>
      <c r="G149" s="11" t="s">
        <v>103</v>
      </c>
      <c r="H149" s="11" t="s">
        <v>279</v>
      </c>
      <c r="I149" s="11" t="s">
        <v>103</v>
      </c>
      <c r="J149" s="11" t="s">
        <v>103</v>
      </c>
      <c r="K149" s="11" t="s">
        <v>103</v>
      </c>
      <c r="L149" s="11" t="s">
        <v>103</v>
      </c>
      <c r="M149" s="11" t="s">
        <v>103</v>
      </c>
      <c r="N149" s="11" t="s">
        <v>100</v>
      </c>
      <c r="O149" s="11" t="s">
        <v>279</v>
      </c>
      <c r="P149" s="11" t="s">
        <v>104</v>
      </c>
      <c r="Q149" s="150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150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144">
        <v>2.4541999999999993</v>
      </c>
      <c r="E151" s="144" t="s">
        <v>97</v>
      </c>
      <c r="F151" s="21">
        <v>0.7</v>
      </c>
      <c r="G151" s="21">
        <v>0.6</v>
      </c>
      <c r="H151" s="144" t="s">
        <v>108</v>
      </c>
      <c r="I151" s="144" t="s">
        <v>97</v>
      </c>
      <c r="J151" s="144" t="s">
        <v>286</v>
      </c>
      <c r="K151" s="144" t="s">
        <v>286</v>
      </c>
      <c r="L151" s="144" t="s">
        <v>286</v>
      </c>
      <c r="M151" s="144" t="s">
        <v>286</v>
      </c>
      <c r="N151" s="21">
        <v>0.56030000000000002</v>
      </c>
      <c r="O151" s="144" t="s">
        <v>107</v>
      </c>
      <c r="P151" s="144">
        <v>2.02</v>
      </c>
      <c r="Q151" s="150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45">
        <v>3.0925999999999991</v>
      </c>
      <c r="E152" s="145" t="s">
        <v>97</v>
      </c>
      <c r="F152" s="11">
        <v>0.8</v>
      </c>
      <c r="G152" s="11">
        <v>0.6</v>
      </c>
      <c r="H152" s="145" t="s">
        <v>108</v>
      </c>
      <c r="I152" s="145" t="s">
        <v>97</v>
      </c>
      <c r="J152" s="145" t="s">
        <v>286</v>
      </c>
      <c r="K152" s="145" t="s">
        <v>286</v>
      </c>
      <c r="L152" s="145" t="s">
        <v>286</v>
      </c>
      <c r="M152" s="145" t="s">
        <v>286</v>
      </c>
      <c r="N152" s="11">
        <v>0.50939999999999996</v>
      </c>
      <c r="O152" s="145" t="s">
        <v>107</v>
      </c>
      <c r="P152" s="145">
        <v>1.4</v>
      </c>
      <c r="Q152" s="150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>
        <v>1</v>
      </c>
      <c r="C153" s="9">
        <v>3</v>
      </c>
      <c r="D153" s="145">
        <v>2.7391999999999994</v>
      </c>
      <c r="E153" s="145" t="s">
        <v>97</v>
      </c>
      <c r="F153" s="11">
        <v>0.6</v>
      </c>
      <c r="G153" s="11">
        <v>0.6</v>
      </c>
      <c r="H153" s="145" t="s">
        <v>108</v>
      </c>
      <c r="I153" s="145" t="s">
        <v>97</v>
      </c>
      <c r="J153" s="145" t="s">
        <v>286</v>
      </c>
      <c r="K153" s="145" t="s">
        <v>286</v>
      </c>
      <c r="L153" s="145" t="s">
        <v>286</v>
      </c>
      <c r="M153" s="145" t="s">
        <v>286</v>
      </c>
      <c r="N153" s="11">
        <v>0.53639999999999999</v>
      </c>
      <c r="O153" s="145" t="s">
        <v>107</v>
      </c>
      <c r="P153" s="145">
        <v>0.93</v>
      </c>
      <c r="Q153" s="150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45">
        <v>2.819</v>
      </c>
      <c r="E154" s="145" t="s">
        <v>97</v>
      </c>
      <c r="F154" s="11">
        <v>0.8</v>
      </c>
      <c r="G154" s="11">
        <v>0.5</v>
      </c>
      <c r="H154" s="145" t="s">
        <v>108</v>
      </c>
      <c r="I154" s="145" t="s">
        <v>97</v>
      </c>
      <c r="J154" s="145" t="s">
        <v>286</v>
      </c>
      <c r="K154" s="145" t="s">
        <v>286</v>
      </c>
      <c r="L154" s="145" t="s">
        <v>286</v>
      </c>
      <c r="M154" s="145" t="s">
        <v>286</v>
      </c>
      <c r="N154" s="11">
        <v>0.60019999999999996</v>
      </c>
      <c r="O154" s="145" t="s">
        <v>107</v>
      </c>
      <c r="P154" s="145">
        <v>1.58</v>
      </c>
      <c r="Q154" s="150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0.602105555555556</v>
      </c>
    </row>
    <row r="155" spans="1:65">
      <c r="A155" s="29"/>
      <c r="B155" s="19">
        <v>1</v>
      </c>
      <c r="C155" s="9">
        <v>5</v>
      </c>
      <c r="D155" s="145">
        <v>2.5909999999999997</v>
      </c>
      <c r="E155" s="145" t="s">
        <v>97</v>
      </c>
      <c r="F155" s="11">
        <v>0.7</v>
      </c>
      <c r="G155" s="11">
        <v>0.5</v>
      </c>
      <c r="H155" s="145" t="s">
        <v>108</v>
      </c>
      <c r="I155" s="145" t="s">
        <v>97</v>
      </c>
      <c r="J155" s="145" t="s">
        <v>286</v>
      </c>
      <c r="K155" s="145" t="s">
        <v>286</v>
      </c>
      <c r="L155" s="145" t="s">
        <v>286</v>
      </c>
      <c r="M155" s="145" t="s">
        <v>286</v>
      </c>
      <c r="N155" s="11">
        <v>0.52849999999999997</v>
      </c>
      <c r="O155" s="145" t="s">
        <v>107</v>
      </c>
      <c r="P155" s="145">
        <v>2.2000000000000002</v>
      </c>
      <c r="Q155" s="150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8</v>
      </c>
    </row>
    <row r="156" spans="1:65">
      <c r="A156" s="29"/>
      <c r="B156" s="19">
        <v>1</v>
      </c>
      <c r="C156" s="9">
        <v>6</v>
      </c>
      <c r="D156" s="145">
        <v>2.8874</v>
      </c>
      <c r="E156" s="145" t="s">
        <v>97</v>
      </c>
      <c r="F156" s="11">
        <v>0.7</v>
      </c>
      <c r="G156" s="11">
        <v>0.5</v>
      </c>
      <c r="H156" s="145" t="s">
        <v>108</v>
      </c>
      <c r="I156" s="145" t="s">
        <v>97</v>
      </c>
      <c r="J156" s="145" t="s">
        <v>286</v>
      </c>
      <c r="K156" s="145" t="s">
        <v>286</v>
      </c>
      <c r="L156" s="145" t="s">
        <v>286</v>
      </c>
      <c r="M156" s="145" t="s">
        <v>286</v>
      </c>
      <c r="N156" s="11">
        <v>0.50309999999999999</v>
      </c>
      <c r="O156" s="145" t="s">
        <v>107</v>
      </c>
      <c r="P156" s="145">
        <v>0.88</v>
      </c>
      <c r="Q156" s="150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9"/>
      <c r="B157" s="20" t="s">
        <v>267</v>
      </c>
      <c r="C157" s="12"/>
      <c r="D157" s="22">
        <v>2.7638999999999996</v>
      </c>
      <c r="E157" s="22" t="s">
        <v>663</v>
      </c>
      <c r="F157" s="22">
        <v>0.71666666666666679</v>
      </c>
      <c r="G157" s="22">
        <v>0.54999999999999993</v>
      </c>
      <c r="H157" s="22" t="s">
        <v>663</v>
      </c>
      <c r="I157" s="22" t="s">
        <v>663</v>
      </c>
      <c r="J157" s="22" t="s">
        <v>663</v>
      </c>
      <c r="K157" s="22" t="s">
        <v>663</v>
      </c>
      <c r="L157" s="22" t="s">
        <v>663</v>
      </c>
      <c r="M157" s="22" t="s">
        <v>663</v>
      </c>
      <c r="N157" s="22">
        <v>0.53964999999999996</v>
      </c>
      <c r="O157" s="22" t="s">
        <v>663</v>
      </c>
      <c r="P157" s="22">
        <v>1.5016666666666667</v>
      </c>
      <c r="Q157" s="150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9"/>
      <c r="B158" s="3" t="s">
        <v>268</v>
      </c>
      <c r="C158" s="28"/>
      <c r="D158" s="11">
        <v>2.7790999999999997</v>
      </c>
      <c r="E158" s="11" t="s">
        <v>663</v>
      </c>
      <c r="F158" s="11">
        <v>0.7</v>
      </c>
      <c r="G158" s="11">
        <v>0.55000000000000004</v>
      </c>
      <c r="H158" s="11" t="s">
        <v>663</v>
      </c>
      <c r="I158" s="11" t="s">
        <v>663</v>
      </c>
      <c r="J158" s="11" t="s">
        <v>663</v>
      </c>
      <c r="K158" s="11" t="s">
        <v>663</v>
      </c>
      <c r="L158" s="11" t="s">
        <v>663</v>
      </c>
      <c r="M158" s="11" t="s">
        <v>663</v>
      </c>
      <c r="N158" s="11">
        <v>0.53244999999999998</v>
      </c>
      <c r="O158" s="11" t="s">
        <v>663</v>
      </c>
      <c r="P158" s="11">
        <v>1.49</v>
      </c>
      <c r="Q158" s="150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9"/>
      <c r="B159" s="3" t="s">
        <v>269</v>
      </c>
      <c r="C159" s="28"/>
      <c r="D159" s="23">
        <v>0.2248335117370184</v>
      </c>
      <c r="E159" s="23" t="s">
        <v>663</v>
      </c>
      <c r="F159" s="23">
        <v>7.5277265270908125E-2</v>
      </c>
      <c r="G159" s="23">
        <v>5.4772255750516599E-2</v>
      </c>
      <c r="H159" s="23" t="s">
        <v>663</v>
      </c>
      <c r="I159" s="23" t="s">
        <v>663</v>
      </c>
      <c r="J159" s="23" t="s">
        <v>663</v>
      </c>
      <c r="K159" s="23" t="s">
        <v>663</v>
      </c>
      <c r="L159" s="23" t="s">
        <v>663</v>
      </c>
      <c r="M159" s="23" t="s">
        <v>663</v>
      </c>
      <c r="N159" s="23">
        <v>3.5996041449026024E-2</v>
      </c>
      <c r="O159" s="23" t="s">
        <v>663</v>
      </c>
      <c r="P159" s="23">
        <v>0.54517581262072423</v>
      </c>
      <c r="Q159" s="150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9"/>
      <c r="B160" s="3" t="s">
        <v>87</v>
      </c>
      <c r="C160" s="28"/>
      <c r="D160" s="13">
        <v>8.1346471195418948E-2</v>
      </c>
      <c r="E160" s="13" t="s">
        <v>663</v>
      </c>
      <c r="F160" s="13">
        <v>0.10503804456405783</v>
      </c>
      <c r="G160" s="13">
        <v>9.9585919546393828E-2</v>
      </c>
      <c r="H160" s="13" t="s">
        <v>663</v>
      </c>
      <c r="I160" s="13" t="s">
        <v>663</v>
      </c>
      <c r="J160" s="13" t="s">
        <v>663</v>
      </c>
      <c r="K160" s="13" t="s">
        <v>663</v>
      </c>
      <c r="L160" s="13" t="s">
        <v>663</v>
      </c>
      <c r="M160" s="13" t="s">
        <v>663</v>
      </c>
      <c r="N160" s="13">
        <v>6.6702569163394843E-2</v>
      </c>
      <c r="O160" s="13" t="s">
        <v>663</v>
      </c>
      <c r="P160" s="13">
        <v>0.36304715601824034</v>
      </c>
      <c r="Q160" s="150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9"/>
      <c r="B161" s="3" t="s">
        <v>270</v>
      </c>
      <c r="C161" s="28"/>
      <c r="D161" s="13">
        <v>3.5903911274324321</v>
      </c>
      <c r="E161" s="13" t="s">
        <v>663</v>
      </c>
      <c r="F161" s="13">
        <v>0.19026748724383813</v>
      </c>
      <c r="G161" s="13">
        <v>-8.6538905138450084E-2</v>
      </c>
      <c r="H161" s="13" t="s">
        <v>663</v>
      </c>
      <c r="I161" s="13" t="s">
        <v>663</v>
      </c>
      <c r="J161" s="13" t="s">
        <v>663</v>
      </c>
      <c r="K161" s="13" t="s">
        <v>663</v>
      </c>
      <c r="L161" s="13" t="s">
        <v>663</v>
      </c>
      <c r="M161" s="13" t="s">
        <v>663</v>
      </c>
      <c r="N161" s="13">
        <v>-0.10372858210539015</v>
      </c>
      <c r="O161" s="13" t="s">
        <v>663</v>
      </c>
      <c r="P161" s="13">
        <v>1.4940255953644139</v>
      </c>
      <c r="Q161" s="150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9"/>
      <c r="B162" s="44" t="s">
        <v>271</v>
      </c>
      <c r="C162" s="45"/>
      <c r="D162" s="43">
        <v>9.9499999999999993</v>
      </c>
      <c r="E162" s="43">
        <v>20</v>
      </c>
      <c r="F162" s="43">
        <v>0.75</v>
      </c>
      <c r="G162" s="43">
        <v>0</v>
      </c>
      <c r="H162" s="43">
        <v>2.02</v>
      </c>
      <c r="I162" s="43">
        <v>20</v>
      </c>
      <c r="J162" s="43">
        <v>0.67</v>
      </c>
      <c r="K162" s="43">
        <v>0.67</v>
      </c>
      <c r="L162" s="43">
        <v>0.67</v>
      </c>
      <c r="M162" s="43">
        <v>0.67</v>
      </c>
      <c r="N162" s="43">
        <v>0.05</v>
      </c>
      <c r="O162" s="43">
        <v>0.22</v>
      </c>
      <c r="P162" s="43">
        <v>4.28</v>
      </c>
      <c r="Q162" s="150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BM163" s="52"/>
    </row>
    <row r="164" spans="1:65" ht="15">
      <c r="B164" s="8" t="s">
        <v>462</v>
      </c>
      <c r="BM164" s="27" t="s">
        <v>67</v>
      </c>
    </row>
    <row r="165" spans="1:65" ht="15">
      <c r="A165" s="24" t="s">
        <v>22</v>
      </c>
      <c r="B165" s="18" t="s">
        <v>115</v>
      </c>
      <c r="C165" s="15" t="s">
        <v>116</v>
      </c>
      <c r="D165" s="16" t="s">
        <v>238</v>
      </c>
      <c r="E165" s="17" t="s">
        <v>238</v>
      </c>
      <c r="F165" s="17" t="s">
        <v>238</v>
      </c>
      <c r="G165" s="17" t="s">
        <v>238</v>
      </c>
      <c r="H165" s="17" t="s">
        <v>238</v>
      </c>
      <c r="I165" s="17" t="s">
        <v>238</v>
      </c>
      <c r="J165" s="17" t="s">
        <v>238</v>
      </c>
      <c r="K165" s="17" t="s">
        <v>238</v>
      </c>
      <c r="L165" s="17" t="s">
        <v>238</v>
      </c>
      <c r="M165" s="17" t="s">
        <v>238</v>
      </c>
      <c r="N165" s="17" t="s">
        <v>238</v>
      </c>
      <c r="O165" s="17" t="s">
        <v>238</v>
      </c>
      <c r="P165" s="17" t="s">
        <v>238</v>
      </c>
      <c r="Q165" s="17" t="s">
        <v>238</v>
      </c>
      <c r="R165" s="17" t="s">
        <v>238</v>
      </c>
      <c r="S165" s="17" t="s">
        <v>238</v>
      </c>
      <c r="T165" s="15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239</v>
      </c>
      <c r="C166" s="9" t="s">
        <v>239</v>
      </c>
      <c r="D166" s="148" t="s">
        <v>241</v>
      </c>
      <c r="E166" s="149" t="s">
        <v>242</v>
      </c>
      <c r="F166" s="149" t="s">
        <v>243</v>
      </c>
      <c r="G166" s="149" t="s">
        <v>244</v>
      </c>
      <c r="H166" s="149" t="s">
        <v>245</v>
      </c>
      <c r="I166" s="149" t="s">
        <v>246</v>
      </c>
      <c r="J166" s="149" t="s">
        <v>247</v>
      </c>
      <c r="K166" s="149" t="s">
        <v>248</v>
      </c>
      <c r="L166" s="149" t="s">
        <v>250</v>
      </c>
      <c r="M166" s="149" t="s">
        <v>251</v>
      </c>
      <c r="N166" s="149" t="s">
        <v>252</v>
      </c>
      <c r="O166" s="149" t="s">
        <v>253</v>
      </c>
      <c r="P166" s="149" t="s">
        <v>255</v>
      </c>
      <c r="Q166" s="149" t="s">
        <v>273</v>
      </c>
      <c r="R166" s="149" t="s">
        <v>256</v>
      </c>
      <c r="S166" s="149" t="s">
        <v>257</v>
      </c>
      <c r="T166" s="15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103</v>
      </c>
      <c r="E167" s="11" t="s">
        <v>103</v>
      </c>
      <c r="F167" s="11" t="s">
        <v>103</v>
      </c>
      <c r="G167" s="11" t="s">
        <v>101</v>
      </c>
      <c r="H167" s="11" t="s">
        <v>279</v>
      </c>
      <c r="I167" s="11" t="s">
        <v>100</v>
      </c>
      <c r="J167" s="11" t="s">
        <v>103</v>
      </c>
      <c r="K167" s="11" t="s">
        <v>279</v>
      </c>
      <c r="L167" s="11" t="s">
        <v>103</v>
      </c>
      <c r="M167" s="11" t="s">
        <v>100</v>
      </c>
      <c r="N167" s="11" t="s">
        <v>103</v>
      </c>
      <c r="O167" s="11" t="s">
        <v>103</v>
      </c>
      <c r="P167" s="11" t="s">
        <v>103</v>
      </c>
      <c r="Q167" s="11" t="s">
        <v>103</v>
      </c>
      <c r="R167" s="11" t="s">
        <v>100</v>
      </c>
      <c r="S167" s="11" t="s">
        <v>279</v>
      </c>
      <c r="T167" s="15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150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17">
        <v>56.093400000000003</v>
      </c>
      <c r="E169" s="217">
        <v>67</v>
      </c>
      <c r="F169" s="217">
        <v>67</v>
      </c>
      <c r="G169" s="217">
        <v>70.213974508877456</v>
      </c>
      <c r="H169" s="217">
        <v>63.4</v>
      </c>
      <c r="I169" s="217">
        <v>69.28</v>
      </c>
      <c r="J169" s="217">
        <v>66.599999999999994</v>
      </c>
      <c r="K169" s="217">
        <v>62.4</v>
      </c>
      <c r="L169" s="217">
        <v>73.400000000000006</v>
      </c>
      <c r="M169" s="217">
        <v>80.25</v>
      </c>
      <c r="N169" s="217">
        <v>56.6</v>
      </c>
      <c r="O169" s="217">
        <v>66</v>
      </c>
      <c r="P169" s="217">
        <v>66.2</v>
      </c>
      <c r="Q169" s="218">
        <v>86.6</v>
      </c>
      <c r="R169" s="217">
        <v>64.02</v>
      </c>
      <c r="S169" s="217">
        <v>64.7</v>
      </c>
      <c r="T169" s="219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1</v>
      </c>
    </row>
    <row r="170" spans="1:65">
      <c r="A170" s="29"/>
      <c r="B170" s="19">
        <v>1</v>
      </c>
      <c r="C170" s="9">
        <v>2</v>
      </c>
      <c r="D170" s="222">
        <v>55.421300000000009</v>
      </c>
      <c r="E170" s="222">
        <v>67</v>
      </c>
      <c r="F170" s="222">
        <v>65.3</v>
      </c>
      <c r="G170" s="222">
        <v>67.226718271487087</v>
      </c>
      <c r="H170" s="222">
        <v>63.79999999999999</v>
      </c>
      <c r="I170" s="222">
        <v>69.53</v>
      </c>
      <c r="J170" s="222">
        <v>65</v>
      </c>
      <c r="K170" s="222">
        <v>65.2</v>
      </c>
      <c r="L170" s="224">
        <v>78.400000000000006</v>
      </c>
      <c r="M170" s="222">
        <v>76.540000000000006</v>
      </c>
      <c r="N170" s="222">
        <v>60.5</v>
      </c>
      <c r="O170" s="222">
        <v>63.7</v>
      </c>
      <c r="P170" s="222">
        <v>65.3</v>
      </c>
      <c r="Q170" s="223">
        <v>77.5</v>
      </c>
      <c r="R170" s="222">
        <v>63.264100000000006</v>
      </c>
      <c r="S170" s="222">
        <v>65.400000000000006</v>
      </c>
      <c r="T170" s="219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 t="e">
        <v>#N/A</v>
      </c>
    </row>
    <row r="171" spans="1:65">
      <c r="A171" s="29"/>
      <c r="B171" s="19">
        <v>1</v>
      </c>
      <c r="C171" s="9">
        <v>3</v>
      </c>
      <c r="D171" s="222">
        <v>55.587400000000002</v>
      </c>
      <c r="E171" s="222">
        <v>75</v>
      </c>
      <c r="F171" s="222">
        <v>69.2</v>
      </c>
      <c r="G171" s="222">
        <v>64.918945861292457</v>
      </c>
      <c r="H171" s="222">
        <v>66.2</v>
      </c>
      <c r="I171" s="222">
        <v>69.64</v>
      </c>
      <c r="J171" s="222">
        <v>69.2</v>
      </c>
      <c r="K171" s="222">
        <v>62.20000000000001</v>
      </c>
      <c r="L171" s="222">
        <v>73.7</v>
      </c>
      <c r="M171" s="222">
        <v>76.66</v>
      </c>
      <c r="N171" s="222">
        <v>58.4</v>
      </c>
      <c r="O171" s="222">
        <v>62.20000000000001</v>
      </c>
      <c r="P171" s="222">
        <v>62.20000000000001</v>
      </c>
      <c r="Q171" s="223">
        <v>80.3</v>
      </c>
      <c r="R171" s="222">
        <v>63.349200000000003</v>
      </c>
      <c r="S171" s="222">
        <v>64.7</v>
      </c>
      <c r="T171" s="219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16</v>
      </c>
    </row>
    <row r="172" spans="1:65">
      <c r="A172" s="29"/>
      <c r="B172" s="19">
        <v>1</v>
      </c>
      <c r="C172" s="9">
        <v>4</v>
      </c>
      <c r="D172" s="222">
        <v>55.390500000000003</v>
      </c>
      <c r="E172" s="222">
        <v>70</v>
      </c>
      <c r="F172" s="222">
        <v>67.900000000000006</v>
      </c>
      <c r="G172" s="222">
        <v>67.30372012591971</v>
      </c>
      <c r="H172" s="222">
        <v>64.900000000000006</v>
      </c>
      <c r="I172" s="222">
        <v>68.290000000000006</v>
      </c>
      <c r="J172" s="222">
        <v>65.7</v>
      </c>
      <c r="K172" s="222">
        <v>63.899999999999991</v>
      </c>
      <c r="L172" s="222">
        <v>73.759999999999991</v>
      </c>
      <c r="M172" s="222">
        <v>78.52</v>
      </c>
      <c r="N172" s="222">
        <v>57.6</v>
      </c>
      <c r="O172" s="222">
        <v>62.4</v>
      </c>
      <c r="P172" s="222">
        <v>67.3</v>
      </c>
      <c r="Q172" s="223">
        <v>77.2</v>
      </c>
      <c r="R172" s="222">
        <v>61.917900000000003</v>
      </c>
      <c r="S172" s="222">
        <v>65.8</v>
      </c>
      <c r="T172" s="219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66.092430337780144</v>
      </c>
    </row>
    <row r="173" spans="1:65">
      <c r="A173" s="29"/>
      <c r="B173" s="19">
        <v>1</v>
      </c>
      <c r="C173" s="9">
        <v>5</v>
      </c>
      <c r="D173" s="222">
        <v>55.425700000000006</v>
      </c>
      <c r="E173" s="222">
        <v>71</v>
      </c>
      <c r="F173" s="222">
        <v>69.5</v>
      </c>
      <c r="G173" s="222">
        <v>66.17102319089085</v>
      </c>
      <c r="H173" s="222">
        <v>66.2</v>
      </c>
      <c r="I173" s="222">
        <v>68.819999999999993</v>
      </c>
      <c r="J173" s="222">
        <v>70.5</v>
      </c>
      <c r="K173" s="222">
        <v>65.599999999999994</v>
      </c>
      <c r="L173" s="222">
        <v>70.099999999999994</v>
      </c>
      <c r="M173" s="222">
        <v>76.349999999999994</v>
      </c>
      <c r="N173" s="222">
        <v>57</v>
      </c>
      <c r="O173" s="222">
        <v>61.9</v>
      </c>
      <c r="P173" s="222">
        <v>69.599999999999994</v>
      </c>
      <c r="Q173" s="224">
        <v>61</v>
      </c>
      <c r="R173" s="222">
        <v>64.953299999999999</v>
      </c>
      <c r="S173" s="222">
        <v>65.3</v>
      </c>
      <c r="T173" s="219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18</v>
      </c>
    </row>
    <row r="174" spans="1:65">
      <c r="A174" s="29"/>
      <c r="B174" s="19">
        <v>1</v>
      </c>
      <c r="C174" s="9">
        <v>6</v>
      </c>
      <c r="D174" s="222">
        <v>56.174800000000005</v>
      </c>
      <c r="E174" s="222">
        <v>71</v>
      </c>
      <c r="F174" s="222">
        <v>67.2</v>
      </c>
      <c r="G174" s="222">
        <v>67.085948441746496</v>
      </c>
      <c r="H174" s="222">
        <v>62.5</v>
      </c>
      <c r="I174" s="222">
        <v>70.41</v>
      </c>
      <c r="J174" s="222">
        <v>64.400000000000006</v>
      </c>
      <c r="K174" s="222">
        <v>61.100000000000009</v>
      </c>
      <c r="L174" s="222">
        <v>73.2</v>
      </c>
      <c r="M174" s="222">
        <v>76.61</v>
      </c>
      <c r="N174" s="222">
        <v>58.9</v>
      </c>
      <c r="O174" s="222">
        <v>61.8</v>
      </c>
      <c r="P174" s="224">
        <v>77.400000000000006</v>
      </c>
      <c r="Q174" s="223">
        <v>80</v>
      </c>
      <c r="R174" s="222">
        <v>65.488799999999998</v>
      </c>
      <c r="S174" s="222">
        <v>64.900000000000006</v>
      </c>
      <c r="T174" s="219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5"/>
    </row>
    <row r="175" spans="1:65">
      <c r="A175" s="29"/>
      <c r="B175" s="20" t="s">
        <v>267</v>
      </c>
      <c r="C175" s="12"/>
      <c r="D175" s="226">
        <v>55.682183333333342</v>
      </c>
      <c r="E175" s="226">
        <v>70.166666666666671</v>
      </c>
      <c r="F175" s="226">
        <v>67.683333333333323</v>
      </c>
      <c r="G175" s="226">
        <v>67.153388400035681</v>
      </c>
      <c r="H175" s="226">
        <v>64.499999999999986</v>
      </c>
      <c r="I175" s="226">
        <v>69.328333333333333</v>
      </c>
      <c r="J175" s="226">
        <v>66.899999999999991</v>
      </c>
      <c r="K175" s="226">
        <v>63.4</v>
      </c>
      <c r="L175" s="226">
        <v>73.760000000000005</v>
      </c>
      <c r="M175" s="226">
        <v>77.488333333333344</v>
      </c>
      <c r="N175" s="226">
        <v>58.166666666666664</v>
      </c>
      <c r="O175" s="226">
        <v>63</v>
      </c>
      <c r="P175" s="226">
        <v>68</v>
      </c>
      <c r="Q175" s="226">
        <v>77.099999999999994</v>
      </c>
      <c r="R175" s="226">
        <v>63.83221666666666</v>
      </c>
      <c r="S175" s="226">
        <v>65.13333333333334</v>
      </c>
      <c r="T175" s="219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29"/>
      <c r="B176" s="3" t="s">
        <v>268</v>
      </c>
      <c r="C176" s="28"/>
      <c r="D176" s="222">
        <v>55.506550000000004</v>
      </c>
      <c r="E176" s="222">
        <v>70.5</v>
      </c>
      <c r="F176" s="222">
        <v>67.550000000000011</v>
      </c>
      <c r="G176" s="222">
        <v>67.156333356616784</v>
      </c>
      <c r="H176" s="222">
        <v>64.349999999999994</v>
      </c>
      <c r="I176" s="222">
        <v>69.405000000000001</v>
      </c>
      <c r="J176" s="222">
        <v>66.150000000000006</v>
      </c>
      <c r="K176" s="222">
        <v>63.149999999999991</v>
      </c>
      <c r="L176" s="222">
        <v>73.550000000000011</v>
      </c>
      <c r="M176" s="222">
        <v>76.634999999999991</v>
      </c>
      <c r="N176" s="222">
        <v>58</v>
      </c>
      <c r="O176" s="222">
        <v>62.300000000000004</v>
      </c>
      <c r="P176" s="222">
        <v>66.75</v>
      </c>
      <c r="Q176" s="222">
        <v>78.75</v>
      </c>
      <c r="R176" s="222">
        <v>63.684600000000003</v>
      </c>
      <c r="S176" s="222">
        <v>65.099999999999994</v>
      </c>
      <c r="T176" s="219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29"/>
      <c r="B177" s="3" t="s">
        <v>269</v>
      </c>
      <c r="C177" s="28"/>
      <c r="D177" s="209">
        <v>0.35768063641559628</v>
      </c>
      <c r="E177" s="209">
        <v>2.9944392908634274</v>
      </c>
      <c r="F177" s="209">
        <v>1.5510211689937283</v>
      </c>
      <c r="G177" s="209">
        <v>1.752568813972625</v>
      </c>
      <c r="H177" s="209">
        <v>1.5257784898208548</v>
      </c>
      <c r="I177" s="209">
        <v>0.72755526708743168</v>
      </c>
      <c r="J177" s="209">
        <v>2.4347484469653113</v>
      </c>
      <c r="K177" s="209">
        <v>1.7922053453775835</v>
      </c>
      <c r="L177" s="209">
        <v>2.6597744265256811</v>
      </c>
      <c r="M177" s="209">
        <v>1.5712341221685155</v>
      </c>
      <c r="N177" s="209">
        <v>1.4264174237111185</v>
      </c>
      <c r="O177" s="209">
        <v>1.6211107303327554</v>
      </c>
      <c r="P177" s="209">
        <v>5.2073025646681987</v>
      </c>
      <c r="Q177" s="209">
        <v>8.5823073820505726</v>
      </c>
      <c r="R177" s="209">
        <v>1.2850703255723632</v>
      </c>
      <c r="S177" s="209">
        <v>0.44121045620731247</v>
      </c>
      <c r="T177" s="205"/>
      <c r="U177" s="206"/>
      <c r="V177" s="206"/>
      <c r="W177" s="206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/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  <c r="BI177" s="206"/>
      <c r="BJ177" s="206"/>
      <c r="BK177" s="206"/>
      <c r="BL177" s="206"/>
      <c r="BM177" s="212"/>
    </row>
    <row r="178" spans="1:65">
      <c r="A178" s="29"/>
      <c r="B178" s="3" t="s">
        <v>87</v>
      </c>
      <c r="C178" s="28"/>
      <c r="D178" s="13">
        <v>6.4236101209320913E-3</v>
      </c>
      <c r="E178" s="13">
        <v>4.2676094406604664E-2</v>
      </c>
      <c r="F178" s="13">
        <v>2.2915850810052627E-2</v>
      </c>
      <c r="G178" s="13">
        <v>2.6097995287035939E-2</v>
      </c>
      <c r="H178" s="13">
        <v>2.365548046233884E-2</v>
      </c>
      <c r="I178" s="13">
        <v>1.0494342386529293E-2</v>
      </c>
      <c r="J178" s="13">
        <v>3.6393848235654884E-2</v>
      </c>
      <c r="K178" s="13">
        <v>2.8268223113211095E-2</v>
      </c>
      <c r="L178" s="13">
        <v>3.6059848515803697E-2</v>
      </c>
      <c r="M178" s="13">
        <v>2.0277041130946791E-2</v>
      </c>
      <c r="N178" s="13">
        <v>2.4522935651194015E-2</v>
      </c>
      <c r="O178" s="13">
        <v>2.5731916354488182E-2</v>
      </c>
      <c r="P178" s="13">
        <v>7.6577978892179391E-2</v>
      </c>
      <c r="Q178" s="13">
        <v>0.11131397382685568</v>
      </c>
      <c r="R178" s="13">
        <v>2.0132002187594873E-2</v>
      </c>
      <c r="S178" s="13">
        <v>6.7739578742166701E-3</v>
      </c>
      <c r="T178" s="15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9"/>
      <c r="B179" s="3" t="s">
        <v>270</v>
      </c>
      <c r="C179" s="28"/>
      <c r="D179" s="13">
        <v>-0.15751042821761752</v>
      </c>
      <c r="E179" s="13">
        <v>6.164452280033017E-2</v>
      </c>
      <c r="F179" s="13">
        <v>2.407088054445139E-2</v>
      </c>
      <c r="G179" s="13">
        <v>1.6052641079065788E-2</v>
      </c>
      <c r="H179" s="13">
        <v>-2.4093989729862986E-2</v>
      </c>
      <c r="I179" s="13">
        <v>4.8960266387775286E-2</v>
      </c>
      <c r="J179" s="13">
        <v>1.2218792047630656E-2</v>
      </c>
      <c r="K179" s="13">
        <v>-4.0737348044547317E-2</v>
      </c>
      <c r="L179" s="13">
        <v>0.11601282662829959</v>
      </c>
      <c r="M179" s="13">
        <v>0.1724237244312532</v>
      </c>
      <c r="N179" s="13">
        <v>-0.11991938608713726</v>
      </c>
      <c r="O179" s="13">
        <v>-4.6789478340796165E-2</v>
      </c>
      <c r="P179" s="13">
        <v>2.8862150362315209E-2</v>
      </c>
      <c r="Q179" s="13">
        <v>0.16654811460197783</v>
      </c>
      <c r="R179" s="13">
        <v>-3.4197769087354724E-2</v>
      </c>
      <c r="S179" s="13">
        <v>-1.4511450094135236E-2</v>
      </c>
      <c r="T179" s="15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9"/>
      <c r="B180" s="44" t="s">
        <v>271</v>
      </c>
      <c r="C180" s="45"/>
      <c r="D180" s="43">
        <v>2.42</v>
      </c>
      <c r="E180" s="43">
        <v>0.67</v>
      </c>
      <c r="F180" s="43">
        <v>0.14000000000000001</v>
      </c>
      <c r="G180" s="43">
        <v>0.03</v>
      </c>
      <c r="H180" s="43">
        <v>0.54</v>
      </c>
      <c r="I180" s="43">
        <v>0.49</v>
      </c>
      <c r="J180" s="43">
        <v>0.03</v>
      </c>
      <c r="K180" s="43">
        <v>0.77</v>
      </c>
      <c r="L180" s="43">
        <v>1.43</v>
      </c>
      <c r="M180" s="43">
        <v>2.23</v>
      </c>
      <c r="N180" s="43">
        <v>1.89</v>
      </c>
      <c r="O180" s="43">
        <v>0.86</v>
      </c>
      <c r="P180" s="43">
        <v>0.21</v>
      </c>
      <c r="Q180" s="43">
        <v>2.14</v>
      </c>
      <c r="R180" s="43">
        <v>0.68</v>
      </c>
      <c r="S180" s="43">
        <v>0.4</v>
      </c>
      <c r="T180" s="150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2"/>
    </row>
    <row r="182" spans="1:65" ht="15">
      <c r="B182" s="8" t="s">
        <v>463</v>
      </c>
      <c r="BM182" s="27" t="s">
        <v>67</v>
      </c>
    </row>
    <row r="183" spans="1:65" ht="15">
      <c r="A183" s="24" t="s">
        <v>25</v>
      </c>
      <c r="B183" s="18" t="s">
        <v>115</v>
      </c>
      <c r="C183" s="15" t="s">
        <v>116</v>
      </c>
      <c r="D183" s="16" t="s">
        <v>238</v>
      </c>
      <c r="E183" s="17" t="s">
        <v>238</v>
      </c>
      <c r="F183" s="17" t="s">
        <v>238</v>
      </c>
      <c r="G183" s="17" t="s">
        <v>238</v>
      </c>
      <c r="H183" s="17" t="s">
        <v>238</v>
      </c>
      <c r="I183" s="17" t="s">
        <v>238</v>
      </c>
      <c r="J183" s="17" t="s">
        <v>238</v>
      </c>
      <c r="K183" s="17" t="s">
        <v>238</v>
      </c>
      <c r="L183" s="17" t="s">
        <v>238</v>
      </c>
      <c r="M183" s="17" t="s">
        <v>238</v>
      </c>
      <c r="N183" s="17" t="s">
        <v>238</v>
      </c>
      <c r="O183" s="17" t="s">
        <v>238</v>
      </c>
      <c r="P183" s="17" t="s">
        <v>238</v>
      </c>
      <c r="Q183" s="17" t="s">
        <v>238</v>
      </c>
      <c r="R183" s="150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239</v>
      </c>
      <c r="C184" s="9" t="s">
        <v>239</v>
      </c>
      <c r="D184" s="148" t="s">
        <v>241</v>
      </c>
      <c r="E184" s="149" t="s">
        <v>244</v>
      </c>
      <c r="F184" s="149" t="s">
        <v>245</v>
      </c>
      <c r="G184" s="149" t="s">
        <v>246</v>
      </c>
      <c r="H184" s="149" t="s">
        <v>247</v>
      </c>
      <c r="I184" s="149" t="s">
        <v>248</v>
      </c>
      <c r="J184" s="149" t="s">
        <v>250</v>
      </c>
      <c r="K184" s="149" t="s">
        <v>252</v>
      </c>
      <c r="L184" s="149" t="s">
        <v>253</v>
      </c>
      <c r="M184" s="149" t="s">
        <v>255</v>
      </c>
      <c r="N184" s="149" t="s">
        <v>273</v>
      </c>
      <c r="O184" s="149" t="s">
        <v>256</v>
      </c>
      <c r="P184" s="149" t="s">
        <v>257</v>
      </c>
      <c r="Q184" s="149" t="s">
        <v>280</v>
      </c>
      <c r="R184" s="150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104</v>
      </c>
      <c r="E185" s="11" t="s">
        <v>101</v>
      </c>
      <c r="F185" s="11" t="s">
        <v>279</v>
      </c>
      <c r="G185" s="11" t="s">
        <v>103</v>
      </c>
      <c r="H185" s="11" t="s">
        <v>103</v>
      </c>
      <c r="I185" s="11" t="s">
        <v>279</v>
      </c>
      <c r="J185" s="11" t="s">
        <v>103</v>
      </c>
      <c r="K185" s="11" t="s">
        <v>103</v>
      </c>
      <c r="L185" s="11" t="s">
        <v>103</v>
      </c>
      <c r="M185" s="11" t="s">
        <v>103</v>
      </c>
      <c r="N185" s="11" t="s">
        <v>103</v>
      </c>
      <c r="O185" s="11" t="s">
        <v>100</v>
      </c>
      <c r="P185" s="11" t="s">
        <v>279</v>
      </c>
      <c r="Q185" s="11" t="s">
        <v>104</v>
      </c>
      <c r="R185" s="150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150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8">
        <v>1</v>
      </c>
      <c r="C187" s="14">
        <v>1</v>
      </c>
      <c r="D187" s="217">
        <v>63.620000000000005</v>
      </c>
      <c r="E187" s="217">
        <v>66.769840492985026</v>
      </c>
      <c r="F187" s="217">
        <v>70</v>
      </c>
      <c r="G187" s="217">
        <v>66</v>
      </c>
      <c r="H187" s="217">
        <v>70.5</v>
      </c>
      <c r="I187" s="217">
        <v>67.3</v>
      </c>
      <c r="J187" s="217">
        <v>74</v>
      </c>
      <c r="K187" s="217">
        <v>65.400000000000006</v>
      </c>
      <c r="L187" s="217">
        <v>63.7</v>
      </c>
      <c r="M187" s="218">
        <v>58.3</v>
      </c>
      <c r="N187" s="217">
        <v>67.599999999999994</v>
      </c>
      <c r="O187" s="217">
        <v>65.220299999999995</v>
      </c>
      <c r="P187" s="217">
        <v>72</v>
      </c>
      <c r="Q187" s="217">
        <v>65.599999999999994</v>
      </c>
      <c r="R187" s="219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  <c r="BI187" s="220"/>
      <c r="BJ187" s="220"/>
      <c r="BK187" s="220"/>
      <c r="BL187" s="220"/>
      <c r="BM187" s="221">
        <v>1</v>
      </c>
    </row>
    <row r="188" spans="1:65">
      <c r="A188" s="29"/>
      <c r="B188" s="19">
        <v>1</v>
      </c>
      <c r="C188" s="9">
        <v>2</v>
      </c>
      <c r="D188" s="222">
        <v>63.81</v>
      </c>
      <c r="E188" s="222">
        <v>64.743935596305292</v>
      </c>
      <c r="F188" s="222">
        <v>71</v>
      </c>
      <c r="G188" s="222">
        <v>66</v>
      </c>
      <c r="H188" s="222">
        <v>69.8</v>
      </c>
      <c r="I188" s="222">
        <v>64.8</v>
      </c>
      <c r="J188" s="222">
        <v>75</v>
      </c>
      <c r="K188" s="222">
        <v>66.5</v>
      </c>
      <c r="L188" s="222">
        <v>64.400000000000006</v>
      </c>
      <c r="M188" s="223">
        <v>56.7</v>
      </c>
      <c r="N188" s="222">
        <v>63.5</v>
      </c>
      <c r="O188" s="222">
        <v>65.011600000000001</v>
      </c>
      <c r="P188" s="222">
        <v>70</v>
      </c>
      <c r="Q188" s="222">
        <v>60.91</v>
      </c>
      <c r="R188" s="219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 t="e">
        <v>#N/A</v>
      </c>
    </row>
    <row r="189" spans="1:65">
      <c r="A189" s="29"/>
      <c r="B189" s="19">
        <v>1</v>
      </c>
      <c r="C189" s="9">
        <v>3</v>
      </c>
      <c r="D189" s="222">
        <v>63.850000000000009</v>
      </c>
      <c r="E189" s="222">
        <v>66.006629620994531</v>
      </c>
      <c r="F189" s="222">
        <v>71</v>
      </c>
      <c r="G189" s="222">
        <v>65</v>
      </c>
      <c r="H189" s="222">
        <v>73.900000000000006</v>
      </c>
      <c r="I189" s="222">
        <v>64.5</v>
      </c>
      <c r="J189" s="222">
        <v>71</v>
      </c>
      <c r="K189" s="222">
        <v>66.099999999999994</v>
      </c>
      <c r="L189" s="222">
        <v>63.899999999999991</v>
      </c>
      <c r="M189" s="223">
        <v>58.3</v>
      </c>
      <c r="N189" s="222">
        <v>68.8</v>
      </c>
      <c r="O189" s="222">
        <v>65.847800000000007</v>
      </c>
      <c r="P189" s="222">
        <v>72</v>
      </c>
      <c r="Q189" s="222">
        <v>60.22</v>
      </c>
      <c r="R189" s="219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16</v>
      </c>
    </row>
    <row r="190" spans="1:65">
      <c r="A190" s="29"/>
      <c r="B190" s="19">
        <v>1</v>
      </c>
      <c r="C190" s="9">
        <v>4</v>
      </c>
      <c r="D190" s="222">
        <v>63.090000000000011</v>
      </c>
      <c r="E190" s="222">
        <v>65.048442303256252</v>
      </c>
      <c r="F190" s="222">
        <v>71</v>
      </c>
      <c r="G190" s="222">
        <v>68</v>
      </c>
      <c r="H190" s="222">
        <v>68.599999999999994</v>
      </c>
      <c r="I190" s="222">
        <v>66.400000000000006</v>
      </c>
      <c r="J190" s="222">
        <v>72</v>
      </c>
      <c r="K190" s="222">
        <v>65.900000000000006</v>
      </c>
      <c r="L190" s="222">
        <v>63.5</v>
      </c>
      <c r="M190" s="223">
        <v>59.9</v>
      </c>
      <c r="N190" s="222">
        <v>62.9</v>
      </c>
      <c r="O190" s="222">
        <v>63.663699999999999</v>
      </c>
      <c r="P190" s="222">
        <v>70</v>
      </c>
      <c r="Q190" s="222">
        <v>63.11999999999999</v>
      </c>
      <c r="R190" s="219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66.811113871263416</v>
      </c>
    </row>
    <row r="191" spans="1:65">
      <c r="A191" s="29"/>
      <c r="B191" s="19">
        <v>1</v>
      </c>
      <c r="C191" s="9">
        <v>5</v>
      </c>
      <c r="D191" s="222">
        <v>63.830000000000005</v>
      </c>
      <c r="E191" s="222">
        <v>66.310720285248124</v>
      </c>
      <c r="F191" s="222">
        <v>70</v>
      </c>
      <c r="G191" s="222">
        <v>67</v>
      </c>
      <c r="H191" s="222">
        <v>71.400000000000006</v>
      </c>
      <c r="I191" s="222">
        <v>65.8</v>
      </c>
      <c r="J191" s="222">
        <v>69</v>
      </c>
      <c r="K191" s="222">
        <v>66.599999999999994</v>
      </c>
      <c r="L191" s="222">
        <v>63.3</v>
      </c>
      <c r="M191" s="223">
        <v>59.1</v>
      </c>
      <c r="N191" s="222">
        <v>62</v>
      </c>
      <c r="O191" s="222">
        <v>65.004199999999997</v>
      </c>
      <c r="P191" s="222">
        <v>69</v>
      </c>
      <c r="Q191" s="222">
        <v>59.78</v>
      </c>
      <c r="R191" s="219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19</v>
      </c>
    </row>
    <row r="192" spans="1:65">
      <c r="A192" s="29"/>
      <c r="B192" s="19">
        <v>1</v>
      </c>
      <c r="C192" s="9">
        <v>6</v>
      </c>
      <c r="D192" s="222">
        <v>63.620000000000005</v>
      </c>
      <c r="E192" s="224">
        <v>70.682340831655821</v>
      </c>
      <c r="F192" s="222">
        <v>71</v>
      </c>
      <c r="G192" s="222">
        <v>67</v>
      </c>
      <c r="H192" s="222">
        <v>70.8</v>
      </c>
      <c r="I192" s="222">
        <v>65.099999999999994</v>
      </c>
      <c r="J192" s="222">
        <v>71</v>
      </c>
      <c r="K192" s="222">
        <v>66.599999999999994</v>
      </c>
      <c r="L192" s="222">
        <v>64.900000000000006</v>
      </c>
      <c r="M192" s="224">
        <v>64.2</v>
      </c>
      <c r="N192" s="222">
        <v>66.900000000000006</v>
      </c>
      <c r="O192" s="222">
        <v>69.087800000000001</v>
      </c>
      <c r="P192" s="222">
        <v>70</v>
      </c>
      <c r="Q192" s="224">
        <v>55.75</v>
      </c>
      <c r="R192" s="219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5"/>
    </row>
    <row r="193" spans="1:65">
      <c r="A193" s="29"/>
      <c r="B193" s="20" t="s">
        <v>267</v>
      </c>
      <c r="C193" s="12"/>
      <c r="D193" s="226">
        <v>63.636666666666677</v>
      </c>
      <c r="E193" s="226">
        <v>66.593651521740853</v>
      </c>
      <c r="F193" s="226">
        <v>70.666666666666671</v>
      </c>
      <c r="G193" s="226">
        <v>66.5</v>
      </c>
      <c r="H193" s="226">
        <v>70.833333333333343</v>
      </c>
      <c r="I193" s="226">
        <v>65.649999999999991</v>
      </c>
      <c r="J193" s="226">
        <v>72</v>
      </c>
      <c r="K193" s="226">
        <v>66.183333333333337</v>
      </c>
      <c r="L193" s="226">
        <v>63.95000000000001</v>
      </c>
      <c r="M193" s="226">
        <v>59.416666666666664</v>
      </c>
      <c r="N193" s="226">
        <v>65.283333333333317</v>
      </c>
      <c r="O193" s="226">
        <v>65.639233333333337</v>
      </c>
      <c r="P193" s="226">
        <v>70.5</v>
      </c>
      <c r="Q193" s="226">
        <v>60.896666666666668</v>
      </c>
      <c r="R193" s="219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5"/>
    </row>
    <row r="194" spans="1:65">
      <c r="A194" s="29"/>
      <c r="B194" s="3" t="s">
        <v>268</v>
      </c>
      <c r="C194" s="28"/>
      <c r="D194" s="222">
        <v>63.715000000000003</v>
      </c>
      <c r="E194" s="222">
        <v>66.158674953121334</v>
      </c>
      <c r="F194" s="222">
        <v>71</v>
      </c>
      <c r="G194" s="222">
        <v>66.5</v>
      </c>
      <c r="H194" s="222">
        <v>70.650000000000006</v>
      </c>
      <c r="I194" s="222">
        <v>65.449999999999989</v>
      </c>
      <c r="J194" s="222">
        <v>71.5</v>
      </c>
      <c r="K194" s="222">
        <v>66.3</v>
      </c>
      <c r="L194" s="222">
        <v>63.8</v>
      </c>
      <c r="M194" s="222">
        <v>58.7</v>
      </c>
      <c r="N194" s="222">
        <v>65.2</v>
      </c>
      <c r="O194" s="222">
        <v>65.115949999999998</v>
      </c>
      <c r="P194" s="222">
        <v>70</v>
      </c>
      <c r="Q194" s="222">
        <v>60.564999999999998</v>
      </c>
      <c r="R194" s="219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29"/>
      <c r="B195" s="3" t="s">
        <v>269</v>
      </c>
      <c r="C195" s="28"/>
      <c r="D195" s="209">
        <v>0.28717010057919612</v>
      </c>
      <c r="E195" s="209">
        <v>2.1439304166338924</v>
      </c>
      <c r="F195" s="209">
        <v>0.51639777949432231</v>
      </c>
      <c r="G195" s="209">
        <v>1.0488088481701516</v>
      </c>
      <c r="H195" s="209">
        <v>1.7828815627143271</v>
      </c>
      <c r="I195" s="209">
        <v>1.0634848376916344</v>
      </c>
      <c r="J195" s="209">
        <v>2.1908902300206643</v>
      </c>
      <c r="K195" s="209">
        <v>0.47923550230201278</v>
      </c>
      <c r="L195" s="209">
        <v>0.59916608715781283</v>
      </c>
      <c r="M195" s="209">
        <v>2.5724825882144802</v>
      </c>
      <c r="N195" s="209">
        <v>2.8280146157095198</v>
      </c>
      <c r="O195" s="209">
        <v>1.8336597357925137</v>
      </c>
      <c r="P195" s="209">
        <v>1.2247448713915889</v>
      </c>
      <c r="Q195" s="209">
        <v>3.3243866602227015</v>
      </c>
      <c r="R195" s="205"/>
      <c r="S195" s="206"/>
      <c r="T195" s="206"/>
      <c r="U195" s="206"/>
      <c r="V195" s="206"/>
      <c r="W195" s="206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  <c r="BI195" s="206"/>
      <c r="BJ195" s="206"/>
      <c r="BK195" s="206"/>
      <c r="BL195" s="206"/>
      <c r="BM195" s="212"/>
    </row>
    <row r="196" spans="1:65">
      <c r="A196" s="29"/>
      <c r="B196" s="3" t="s">
        <v>87</v>
      </c>
      <c r="C196" s="28"/>
      <c r="D196" s="13">
        <v>4.5126515202848893E-3</v>
      </c>
      <c r="E196" s="13">
        <v>3.2194216229965447E-2</v>
      </c>
      <c r="F196" s="13">
        <v>7.3075157475611646E-3</v>
      </c>
      <c r="G196" s="13">
        <v>1.5771561626618823E-2</v>
      </c>
      <c r="H196" s="13">
        <v>2.5170092650084613E-2</v>
      </c>
      <c r="I196" s="13">
        <v>1.6199312074510808E-2</v>
      </c>
      <c r="J196" s="13">
        <v>3.0429030972509225E-2</v>
      </c>
      <c r="K196" s="13">
        <v>7.2410300020450177E-3</v>
      </c>
      <c r="L196" s="13">
        <v>9.3692898695514112E-3</v>
      </c>
      <c r="M196" s="13">
        <v>4.3295639633343284E-2</v>
      </c>
      <c r="N196" s="13">
        <v>4.3319090360625791E-2</v>
      </c>
      <c r="O196" s="13">
        <v>2.7935422805453958E-2</v>
      </c>
      <c r="P196" s="13">
        <v>1.7372267679313318E-2</v>
      </c>
      <c r="Q196" s="13">
        <v>5.4590617880935485E-2</v>
      </c>
      <c r="R196" s="150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9"/>
      <c r="B197" s="3" t="s">
        <v>270</v>
      </c>
      <c r="C197" s="28"/>
      <c r="D197" s="13">
        <v>-4.7513759622590634E-2</v>
      </c>
      <c r="E197" s="13">
        <v>-3.2548828618781389E-3</v>
      </c>
      <c r="F197" s="13">
        <v>5.7708254989318419E-2</v>
      </c>
      <c r="G197" s="13">
        <v>-4.656618535995305E-3</v>
      </c>
      <c r="H197" s="13">
        <v>6.0202849930331093E-2</v>
      </c>
      <c r="I197" s="13">
        <v>-1.7379052735159384E-2</v>
      </c>
      <c r="J197" s="13">
        <v>7.7665014517418696E-2</v>
      </c>
      <c r="K197" s="13">
        <v>-9.3963489239190512E-3</v>
      </c>
      <c r="L197" s="13">
        <v>-4.2823921133486986E-2</v>
      </c>
      <c r="M197" s="13">
        <v>-0.11067690352902837</v>
      </c>
      <c r="N197" s="13">
        <v>-2.2867161605387043E-2</v>
      </c>
      <c r="O197" s="13">
        <v>-1.7540203568348622E-2</v>
      </c>
      <c r="P197" s="13">
        <v>5.5213660048305746E-2</v>
      </c>
      <c r="Q197" s="13">
        <v>-8.8524900452836897E-2</v>
      </c>
      <c r="R197" s="150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9"/>
      <c r="B198" s="44" t="s">
        <v>271</v>
      </c>
      <c r="C198" s="45"/>
      <c r="D198" s="43">
        <v>0.72</v>
      </c>
      <c r="E198" s="43">
        <v>0.21</v>
      </c>
      <c r="F198" s="43">
        <v>1.51</v>
      </c>
      <c r="G198" s="43">
        <v>0.19</v>
      </c>
      <c r="H198" s="43">
        <v>1.56</v>
      </c>
      <c r="I198" s="43">
        <v>0.08</v>
      </c>
      <c r="J198" s="43">
        <v>1.93</v>
      </c>
      <c r="K198" s="43">
        <v>0.08</v>
      </c>
      <c r="L198" s="43">
        <v>0.62</v>
      </c>
      <c r="M198" s="43">
        <v>2.06</v>
      </c>
      <c r="N198" s="43">
        <v>0.2</v>
      </c>
      <c r="O198" s="43">
        <v>0.09</v>
      </c>
      <c r="P198" s="43">
        <v>1.46</v>
      </c>
      <c r="Q198" s="43">
        <v>1.59</v>
      </c>
      <c r="R198" s="150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BM199" s="52"/>
    </row>
    <row r="200" spans="1:65" ht="15">
      <c r="B200" s="8" t="s">
        <v>464</v>
      </c>
      <c r="BM200" s="27" t="s">
        <v>67</v>
      </c>
    </row>
    <row r="201" spans="1:65" ht="15">
      <c r="A201" s="24" t="s">
        <v>51</v>
      </c>
      <c r="B201" s="18" t="s">
        <v>115</v>
      </c>
      <c r="C201" s="15" t="s">
        <v>116</v>
      </c>
      <c r="D201" s="16" t="s">
        <v>238</v>
      </c>
      <c r="E201" s="17" t="s">
        <v>238</v>
      </c>
      <c r="F201" s="17" t="s">
        <v>238</v>
      </c>
      <c r="G201" s="17" t="s">
        <v>238</v>
      </c>
      <c r="H201" s="17" t="s">
        <v>238</v>
      </c>
      <c r="I201" s="17" t="s">
        <v>238</v>
      </c>
      <c r="J201" s="17" t="s">
        <v>238</v>
      </c>
      <c r="K201" s="17" t="s">
        <v>238</v>
      </c>
      <c r="L201" s="150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239</v>
      </c>
      <c r="C202" s="9" t="s">
        <v>239</v>
      </c>
      <c r="D202" s="148" t="s">
        <v>244</v>
      </c>
      <c r="E202" s="149" t="s">
        <v>245</v>
      </c>
      <c r="F202" s="149" t="s">
        <v>246</v>
      </c>
      <c r="G202" s="149" t="s">
        <v>247</v>
      </c>
      <c r="H202" s="149" t="s">
        <v>248</v>
      </c>
      <c r="I202" s="149" t="s">
        <v>250</v>
      </c>
      <c r="J202" s="149" t="s">
        <v>256</v>
      </c>
      <c r="K202" s="149" t="s">
        <v>280</v>
      </c>
      <c r="L202" s="150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101</v>
      </c>
      <c r="E203" s="11" t="s">
        <v>279</v>
      </c>
      <c r="F203" s="11" t="s">
        <v>103</v>
      </c>
      <c r="G203" s="11" t="s">
        <v>104</v>
      </c>
      <c r="H203" s="11" t="s">
        <v>279</v>
      </c>
      <c r="I203" s="11" t="s">
        <v>103</v>
      </c>
      <c r="J203" s="11" t="s">
        <v>100</v>
      </c>
      <c r="K203" s="11" t="s">
        <v>104</v>
      </c>
      <c r="L203" s="150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0</v>
      </c>
    </row>
    <row r="204" spans="1:65">
      <c r="A204" s="29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150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8">
        <v>1</v>
      </c>
      <c r="C205" s="14">
        <v>1</v>
      </c>
      <c r="D205" s="217">
        <v>304.6382957153748</v>
      </c>
      <c r="E205" s="217">
        <v>280</v>
      </c>
      <c r="F205" s="217">
        <v>276</v>
      </c>
      <c r="G205" s="217">
        <v>323</v>
      </c>
      <c r="H205" s="217">
        <v>300</v>
      </c>
      <c r="I205" s="217">
        <v>302</v>
      </c>
      <c r="J205" s="217">
        <v>300.1404</v>
      </c>
      <c r="K205" s="217">
        <v>346.51</v>
      </c>
      <c r="L205" s="219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</v>
      </c>
    </row>
    <row r="206" spans="1:65">
      <c r="A206" s="29"/>
      <c r="B206" s="19">
        <v>1</v>
      </c>
      <c r="C206" s="9">
        <v>2</v>
      </c>
      <c r="D206" s="222">
        <v>301.96036273616232</v>
      </c>
      <c r="E206" s="222">
        <v>270</v>
      </c>
      <c r="F206" s="222">
        <v>265</v>
      </c>
      <c r="G206" s="222">
        <v>316</v>
      </c>
      <c r="H206" s="222">
        <v>300</v>
      </c>
      <c r="I206" s="222">
        <v>324.88</v>
      </c>
      <c r="J206" s="222">
        <v>300.01440000000002</v>
      </c>
      <c r="K206" s="222">
        <v>318.20999999999998</v>
      </c>
      <c r="L206" s="219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 t="e">
        <v>#N/A</v>
      </c>
    </row>
    <row r="207" spans="1:65">
      <c r="A207" s="29"/>
      <c r="B207" s="19">
        <v>1</v>
      </c>
      <c r="C207" s="9">
        <v>3</v>
      </c>
      <c r="D207" s="222">
        <v>301.66206523146383</v>
      </c>
      <c r="E207" s="222">
        <v>270</v>
      </c>
      <c r="F207" s="222">
        <v>250</v>
      </c>
      <c r="G207" s="222">
        <v>325</v>
      </c>
      <c r="H207" s="222">
        <v>310</v>
      </c>
      <c r="I207" s="222">
        <v>315</v>
      </c>
      <c r="J207" s="222">
        <v>302.08019999999999</v>
      </c>
      <c r="K207" s="222">
        <v>310.79000000000002</v>
      </c>
      <c r="L207" s="219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16</v>
      </c>
    </row>
    <row r="208" spans="1:65">
      <c r="A208" s="29"/>
      <c r="B208" s="19">
        <v>1</v>
      </c>
      <c r="C208" s="9">
        <v>4</v>
      </c>
      <c r="D208" s="222">
        <v>302.84626818305247</v>
      </c>
      <c r="E208" s="222">
        <v>280</v>
      </c>
      <c r="F208" s="222">
        <v>261</v>
      </c>
      <c r="G208" s="222">
        <v>317</v>
      </c>
      <c r="H208" s="222">
        <v>310</v>
      </c>
      <c r="I208" s="222">
        <v>342.4</v>
      </c>
      <c r="J208" s="222">
        <v>290.74450000000002</v>
      </c>
      <c r="K208" s="222">
        <v>340.09</v>
      </c>
      <c r="L208" s="219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301.04798172904242</v>
      </c>
    </row>
    <row r="209" spans="1:65">
      <c r="A209" s="29"/>
      <c r="B209" s="19">
        <v>1</v>
      </c>
      <c r="C209" s="9">
        <v>5</v>
      </c>
      <c r="D209" s="222">
        <v>304.36649611825214</v>
      </c>
      <c r="E209" s="222">
        <v>270</v>
      </c>
      <c r="F209" s="222">
        <v>279</v>
      </c>
      <c r="G209" s="222">
        <v>309</v>
      </c>
      <c r="H209" s="222">
        <v>310</v>
      </c>
      <c r="I209" s="222">
        <v>361</v>
      </c>
      <c r="J209" s="222">
        <v>299.22519999999997</v>
      </c>
      <c r="K209" s="222">
        <v>284.08999999999997</v>
      </c>
      <c r="L209" s="219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20</v>
      </c>
    </row>
    <row r="210" spans="1:65">
      <c r="A210" s="29"/>
      <c r="B210" s="19">
        <v>1</v>
      </c>
      <c r="C210" s="9">
        <v>6</v>
      </c>
      <c r="D210" s="222">
        <v>300.21873500972998</v>
      </c>
      <c r="E210" s="222">
        <v>270</v>
      </c>
      <c r="F210" s="222">
        <v>268</v>
      </c>
      <c r="G210" s="222">
        <v>313</v>
      </c>
      <c r="H210" s="222">
        <v>310</v>
      </c>
      <c r="I210" s="222">
        <v>304</v>
      </c>
      <c r="J210" s="222">
        <v>301.21620000000001</v>
      </c>
      <c r="K210" s="222">
        <v>310.22000000000003</v>
      </c>
      <c r="L210" s="219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29"/>
      <c r="B211" s="20" t="s">
        <v>267</v>
      </c>
      <c r="C211" s="12"/>
      <c r="D211" s="226">
        <v>302.61537049900591</v>
      </c>
      <c r="E211" s="226">
        <v>273.33333333333331</v>
      </c>
      <c r="F211" s="226">
        <v>266.5</v>
      </c>
      <c r="G211" s="226">
        <v>317.16666666666669</v>
      </c>
      <c r="H211" s="226">
        <v>306.66666666666669</v>
      </c>
      <c r="I211" s="226">
        <v>324.88</v>
      </c>
      <c r="J211" s="226">
        <v>298.90348333333333</v>
      </c>
      <c r="K211" s="226">
        <v>318.31833333333333</v>
      </c>
      <c r="L211" s="219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29"/>
      <c r="B212" s="3" t="s">
        <v>268</v>
      </c>
      <c r="C212" s="28"/>
      <c r="D212" s="222">
        <v>302.40331545960737</v>
      </c>
      <c r="E212" s="222">
        <v>270</v>
      </c>
      <c r="F212" s="222">
        <v>266.5</v>
      </c>
      <c r="G212" s="222">
        <v>316.5</v>
      </c>
      <c r="H212" s="222">
        <v>310</v>
      </c>
      <c r="I212" s="222">
        <v>319.94</v>
      </c>
      <c r="J212" s="222">
        <v>300.07740000000001</v>
      </c>
      <c r="K212" s="222">
        <v>314.5</v>
      </c>
      <c r="L212" s="219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29"/>
      <c r="B213" s="3" t="s">
        <v>269</v>
      </c>
      <c r="C213" s="28"/>
      <c r="D213" s="222">
        <v>1.6907790439241537</v>
      </c>
      <c r="E213" s="222">
        <v>5.1639777949432224</v>
      </c>
      <c r="F213" s="222">
        <v>10.52140675005011</v>
      </c>
      <c r="G213" s="222">
        <v>6.0138728508895714</v>
      </c>
      <c r="H213" s="222">
        <v>5.1639777949432224</v>
      </c>
      <c r="I213" s="222">
        <v>23.102761739670861</v>
      </c>
      <c r="J213" s="222">
        <v>4.1201164179749368</v>
      </c>
      <c r="K213" s="222">
        <v>22.639014480905889</v>
      </c>
      <c r="L213" s="219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29"/>
      <c r="B214" s="3" t="s">
        <v>87</v>
      </c>
      <c r="C214" s="28"/>
      <c r="D214" s="13">
        <v>5.5872213005443089E-3</v>
      </c>
      <c r="E214" s="13">
        <v>1.8892601688816669E-2</v>
      </c>
      <c r="F214" s="13">
        <v>3.9479950281613919E-2</v>
      </c>
      <c r="G214" s="13">
        <v>1.8961238626031229E-2</v>
      </c>
      <c r="H214" s="13">
        <v>1.6839058026988769E-2</v>
      </c>
      <c r="I214" s="13">
        <v>7.1111677356780534E-2</v>
      </c>
      <c r="J214" s="13">
        <v>1.3784103055701883E-2</v>
      </c>
      <c r="K214" s="13">
        <v>7.1120674212625384E-2</v>
      </c>
      <c r="L214" s="150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9"/>
      <c r="B215" s="3" t="s">
        <v>270</v>
      </c>
      <c r="C215" s="28"/>
      <c r="D215" s="13">
        <v>5.2064417139132679E-3</v>
      </c>
      <c r="E215" s="13">
        <v>-9.2060568672583276E-2</v>
      </c>
      <c r="F215" s="13">
        <v>-0.11475905445576862</v>
      </c>
      <c r="G215" s="13">
        <v>5.3541913302484367E-2</v>
      </c>
      <c r="H215" s="13">
        <v>1.8663752221004248E-2</v>
      </c>
      <c r="I215" s="13">
        <v>7.916352115726033E-2</v>
      </c>
      <c r="J215" s="13">
        <v>-7.1234438556683211E-3</v>
      </c>
      <c r="K215" s="13">
        <v>5.7367438589357667E-2</v>
      </c>
      <c r="L215" s="150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9"/>
      <c r="B216" s="44" t="s">
        <v>271</v>
      </c>
      <c r="C216" s="45"/>
      <c r="D216" s="43">
        <v>0.1</v>
      </c>
      <c r="E216" s="43">
        <v>1.61</v>
      </c>
      <c r="F216" s="43">
        <v>1.96</v>
      </c>
      <c r="G216" s="43">
        <v>0.64</v>
      </c>
      <c r="H216" s="43">
        <v>0.1</v>
      </c>
      <c r="I216" s="43">
        <v>1.04</v>
      </c>
      <c r="J216" s="43">
        <v>0.3</v>
      </c>
      <c r="K216" s="43">
        <v>0.7</v>
      </c>
      <c r="L216" s="150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BM217" s="52"/>
    </row>
    <row r="218" spans="1:65" ht="15">
      <c r="B218" s="8" t="s">
        <v>465</v>
      </c>
      <c r="BM218" s="27" t="s">
        <v>67</v>
      </c>
    </row>
    <row r="219" spans="1:65" ht="15">
      <c r="A219" s="24" t="s">
        <v>28</v>
      </c>
      <c r="B219" s="18" t="s">
        <v>115</v>
      </c>
      <c r="C219" s="15" t="s">
        <v>116</v>
      </c>
      <c r="D219" s="16" t="s">
        <v>238</v>
      </c>
      <c r="E219" s="17" t="s">
        <v>238</v>
      </c>
      <c r="F219" s="17" t="s">
        <v>238</v>
      </c>
      <c r="G219" s="17" t="s">
        <v>238</v>
      </c>
      <c r="H219" s="17" t="s">
        <v>238</v>
      </c>
      <c r="I219" s="17" t="s">
        <v>238</v>
      </c>
      <c r="J219" s="17" t="s">
        <v>238</v>
      </c>
      <c r="K219" s="17" t="s">
        <v>238</v>
      </c>
      <c r="L219" s="17" t="s">
        <v>238</v>
      </c>
      <c r="M219" s="17" t="s">
        <v>238</v>
      </c>
      <c r="N219" s="17" t="s">
        <v>238</v>
      </c>
      <c r="O219" s="17" t="s">
        <v>238</v>
      </c>
      <c r="P219" s="17" t="s">
        <v>238</v>
      </c>
      <c r="Q219" s="17" t="s">
        <v>238</v>
      </c>
      <c r="R219" s="150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239</v>
      </c>
      <c r="C220" s="9" t="s">
        <v>239</v>
      </c>
      <c r="D220" s="148" t="s">
        <v>241</v>
      </c>
      <c r="E220" s="149" t="s">
        <v>242</v>
      </c>
      <c r="F220" s="149" t="s">
        <v>243</v>
      </c>
      <c r="G220" s="149" t="s">
        <v>244</v>
      </c>
      <c r="H220" s="149" t="s">
        <v>245</v>
      </c>
      <c r="I220" s="149" t="s">
        <v>247</v>
      </c>
      <c r="J220" s="149" t="s">
        <v>248</v>
      </c>
      <c r="K220" s="149" t="s">
        <v>250</v>
      </c>
      <c r="L220" s="149" t="s">
        <v>252</v>
      </c>
      <c r="M220" s="149" t="s">
        <v>253</v>
      </c>
      <c r="N220" s="149" t="s">
        <v>255</v>
      </c>
      <c r="O220" s="149" t="s">
        <v>273</v>
      </c>
      <c r="P220" s="149" t="s">
        <v>256</v>
      </c>
      <c r="Q220" s="149" t="s">
        <v>257</v>
      </c>
      <c r="R220" s="150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103</v>
      </c>
      <c r="E221" s="11" t="s">
        <v>103</v>
      </c>
      <c r="F221" s="11" t="s">
        <v>103</v>
      </c>
      <c r="G221" s="11" t="s">
        <v>101</v>
      </c>
      <c r="H221" s="11" t="s">
        <v>279</v>
      </c>
      <c r="I221" s="11" t="s">
        <v>103</v>
      </c>
      <c r="J221" s="11" t="s">
        <v>279</v>
      </c>
      <c r="K221" s="11" t="s">
        <v>103</v>
      </c>
      <c r="L221" s="11" t="s">
        <v>103</v>
      </c>
      <c r="M221" s="11" t="s">
        <v>103</v>
      </c>
      <c r="N221" s="11" t="s">
        <v>103</v>
      </c>
      <c r="O221" s="11" t="s">
        <v>103</v>
      </c>
      <c r="P221" s="11" t="s">
        <v>100</v>
      </c>
      <c r="Q221" s="11" t="s">
        <v>279</v>
      </c>
      <c r="R221" s="150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150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8">
        <v>1</v>
      </c>
      <c r="C223" s="14">
        <v>1</v>
      </c>
      <c r="D223" s="21">
        <v>2.6260300000000005</v>
      </c>
      <c r="E223" s="144" t="s">
        <v>108</v>
      </c>
      <c r="F223" s="21">
        <v>3.1</v>
      </c>
      <c r="G223" s="21">
        <v>3.6507962619199241</v>
      </c>
      <c r="H223" s="21">
        <v>3.58</v>
      </c>
      <c r="I223" s="21">
        <v>3.2</v>
      </c>
      <c r="J223" s="21">
        <v>2.8</v>
      </c>
      <c r="K223" s="21">
        <v>3.7</v>
      </c>
      <c r="L223" s="21">
        <v>3.2</v>
      </c>
      <c r="M223" s="21">
        <v>3.3</v>
      </c>
      <c r="N223" s="21">
        <v>2.9</v>
      </c>
      <c r="O223" s="151">
        <v>1.5</v>
      </c>
      <c r="P223" s="21">
        <v>3.0381</v>
      </c>
      <c r="Q223" s="21">
        <v>3.1</v>
      </c>
      <c r="R223" s="150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1">
        <v>2.5557400000000006</v>
      </c>
      <c r="E224" s="145" t="s">
        <v>108</v>
      </c>
      <c r="F224" s="11">
        <v>2.8</v>
      </c>
      <c r="G224" s="11">
        <v>3.5287848353098021</v>
      </c>
      <c r="H224" s="11">
        <v>3.56</v>
      </c>
      <c r="I224" s="11">
        <v>3.1</v>
      </c>
      <c r="J224" s="11">
        <v>2.7</v>
      </c>
      <c r="K224" s="11">
        <v>3.8</v>
      </c>
      <c r="L224" s="11">
        <v>3.4</v>
      </c>
      <c r="M224" s="11">
        <v>2.6</v>
      </c>
      <c r="N224" s="11">
        <v>3</v>
      </c>
      <c r="O224" s="11">
        <v>3.5</v>
      </c>
      <c r="P224" s="11">
        <v>3.0032000000000001</v>
      </c>
      <c r="Q224" s="11">
        <v>3.1</v>
      </c>
      <c r="R224" s="150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e">
        <v>#N/A</v>
      </c>
    </row>
    <row r="225" spans="1:65">
      <c r="A225" s="29"/>
      <c r="B225" s="19">
        <v>1</v>
      </c>
      <c r="C225" s="9">
        <v>3</v>
      </c>
      <c r="D225" s="11">
        <v>2.4218700000000006</v>
      </c>
      <c r="E225" s="145" t="s">
        <v>108</v>
      </c>
      <c r="F225" s="11">
        <v>3.1</v>
      </c>
      <c r="G225" s="11">
        <v>3.6957951980640211</v>
      </c>
      <c r="H225" s="11">
        <v>3.56</v>
      </c>
      <c r="I225" s="11">
        <v>3.4</v>
      </c>
      <c r="J225" s="11">
        <v>2.9</v>
      </c>
      <c r="K225" s="11">
        <v>3.6</v>
      </c>
      <c r="L225" s="11">
        <v>3</v>
      </c>
      <c r="M225" s="11">
        <v>2.7</v>
      </c>
      <c r="N225" s="11">
        <v>3</v>
      </c>
      <c r="O225" s="11">
        <v>2.8</v>
      </c>
      <c r="P225" s="11">
        <v>3.0070999999999999</v>
      </c>
      <c r="Q225" s="11">
        <v>3.2</v>
      </c>
      <c r="R225" s="150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1">
        <v>2.4181300000000006</v>
      </c>
      <c r="E226" s="145">
        <v>7</v>
      </c>
      <c r="F226" s="11">
        <v>3</v>
      </c>
      <c r="G226" s="11">
        <v>3.5916606303560861</v>
      </c>
      <c r="H226" s="11">
        <v>3.53</v>
      </c>
      <c r="I226" s="11">
        <v>2.9</v>
      </c>
      <c r="J226" s="11">
        <v>3.1</v>
      </c>
      <c r="K226" s="11">
        <v>3.1</v>
      </c>
      <c r="L226" s="11">
        <v>3.2</v>
      </c>
      <c r="M226" s="11">
        <v>2.9</v>
      </c>
      <c r="N226" s="11">
        <v>3.2</v>
      </c>
      <c r="O226" s="11">
        <v>2.7</v>
      </c>
      <c r="P226" s="11">
        <v>2.8826999999999998</v>
      </c>
      <c r="Q226" s="11">
        <v>3</v>
      </c>
      <c r="R226" s="150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3.117390142130287</v>
      </c>
    </row>
    <row r="227" spans="1:65">
      <c r="A227" s="29"/>
      <c r="B227" s="19">
        <v>1</v>
      </c>
      <c r="C227" s="9">
        <v>5</v>
      </c>
      <c r="D227" s="11">
        <v>2.4238500000000003</v>
      </c>
      <c r="E227" s="145" t="s">
        <v>108</v>
      </c>
      <c r="F227" s="11">
        <v>3.1</v>
      </c>
      <c r="G227" s="11">
        <v>3.6126335500571525</v>
      </c>
      <c r="H227" s="11">
        <v>3.46</v>
      </c>
      <c r="I227" s="11">
        <v>3.1</v>
      </c>
      <c r="J227" s="11">
        <v>3.2</v>
      </c>
      <c r="K227" s="11">
        <v>3.6</v>
      </c>
      <c r="L227" s="11">
        <v>3.1</v>
      </c>
      <c r="M227" s="11">
        <v>2.9</v>
      </c>
      <c r="N227" s="11">
        <v>2.9</v>
      </c>
      <c r="O227" s="11">
        <v>2.9</v>
      </c>
      <c r="P227" s="11">
        <v>2.8578999999999999</v>
      </c>
      <c r="Q227" s="11">
        <v>3</v>
      </c>
      <c r="R227" s="150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21</v>
      </c>
    </row>
    <row r="228" spans="1:65">
      <c r="A228" s="29"/>
      <c r="B228" s="19">
        <v>1</v>
      </c>
      <c r="C228" s="9">
        <v>6</v>
      </c>
      <c r="D228" s="11">
        <v>2.5557400000000006</v>
      </c>
      <c r="E228" s="145" t="s">
        <v>108</v>
      </c>
      <c r="F228" s="11">
        <v>2.9</v>
      </c>
      <c r="G228" s="11">
        <v>3.4557006104553771</v>
      </c>
      <c r="H228" s="11">
        <v>3.49</v>
      </c>
      <c r="I228" s="11">
        <v>3</v>
      </c>
      <c r="J228" s="11">
        <v>3</v>
      </c>
      <c r="K228" s="11">
        <v>3.3</v>
      </c>
      <c r="L228" s="11">
        <v>3.2</v>
      </c>
      <c r="M228" s="11">
        <v>2.9</v>
      </c>
      <c r="N228" s="11">
        <v>3.4</v>
      </c>
      <c r="O228" s="11">
        <v>3.9</v>
      </c>
      <c r="P228" s="11">
        <v>2.8906999999999998</v>
      </c>
      <c r="Q228" s="11">
        <v>3.1</v>
      </c>
      <c r="R228" s="150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9"/>
      <c r="B229" s="20" t="s">
        <v>267</v>
      </c>
      <c r="C229" s="12"/>
      <c r="D229" s="22">
        <v>2.5002266666666673</v>
      </c>
      <c r="E229" s="22">
        <v>7</v>
      </c>
      <c r="F229" s="22">
        <v>3</v>
      </c>
      <c r="G229" s="22">
        <v>3.5892285143603941</v>
      </c>
      <c r="H229" s="22">
        <v>3.53</v>
      </c>
      <c r="I229" s="22">
        <v>3.1166666666666671</v>
      </c>
      <c r="J229" s="22">
        <v>2.9499999999999997</v>
      </c>
      <c r="K229" s="22">
        <v>3.5166666666666671</v>
      </c>
      <c r="L229" s="22">
        <v>3.1833333333333336</v>
      </c>
      <c r="M229" s="22">
        <v>2.8833333333333333</v>
      </c>
      <c r="N229" s="22">
        <v>3.0666666666666669</v>
      </c>
      <c r="O229" s="22">
        <v>2.8833333333333333</v>
      </c>
      <c r="P229" s="22">
        <v>2.946616666666666</v>
      </c>
      <c r="Q229" s="22">
        <v>3.0833333333333335</v>
      </c>
      <c r="R229" s="150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9"/>
      <c r="B230" s="3" t="s">
        <v>268</v>
      </c>
      <c r="C230" s="28"/>
      <c r="D230" s="11">
        <v>2.4897950000000004</v>
      </c>
      <c r="E230" s="11">
        <v>7</v>
      </c>
      <c r="F230" s="11">
        <v>3.05</v>
      </c>
      <c r="G230" s="11">
        <v>3.6021470902066195</v>
      </c>
      <c r="H230" s="11">
        <v>3.5449999999999999</v>
      </c>
      <c r="I230" s="11">
        <v>3.1</v>
      </c>
      <c r="J230" s="11">
        <v>2.95</v>
      </c>
      <c r="K230" s="11">
        <v>3.6</v>
      </c>
      <c r="L230" s="11">
        <v>3.2</v>
      </c>
      <c r="M230" s="11">
        <v>2.9</v>
      </c>
      <c r="N230" s="11">
        <v>3</v>
      </c>
      <c r="O230" s="11">
        <v>2.8499999999999996</v>
      </c>
      <c r="P230" s="11">
        <v>2.9469500000000002</v>
      </c>
      <c r="Q230" s="11">
        <v>3.1</v>
      </c>
      <c r="R230" s="150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9"/>
      <c r="B231" s="3" t="s">
        <v>269</v>
      </c>
      <c r="C231" s="28"/>
      <c r="D231" s="23">
        <v>9.022523386872805E-2</v>
      </c>
      <c r="E231" s="23" t="s">
        <v>663</v>
      </c>
      <c r="F231" s="23">
        <v>0.12649110640673528</v>
      </c>
      <c r="G231" s="23">
        <v>8.6236762413444482E-2</v>
      </c>
      <c r="H231" s="23">
        <v>4.647580015448901E-2</v>
      </c>
      <c r="I231" s="23">
        <v>0.17224014243685085</v>
      </c>
      <c r="J231" s="23">
        <v>0.18708286933869711</v>
      </c>
      <c r="K231" s="23">
        <v>0.26394443859772204</v>
      </c>
      <c r="L231" s="23">
        <v>0.13291601358251254</v>
      </c>
      <c r="M231" s="23">
        <v>0.24013884872437155</v>
      </c>
      <c r="N231" s="23">
        <v>0.19663841605003501</v>
      </c>
      <c r="O231" s="23">
        <v>0.82077199432404357</v>
      </c>
      <c r="P231" s="23">
        <v>7.7861117810282432E-2</v>
      </c>
      <c r="Q231" s="23">
        <v>7.5277265270908167E-2</v>
      </c>
      <c r="R231" s="150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9"/>
      <c r="B232" s="3" t="s">
        <v>87</v>
      </c>
      <c r="C232" s="28"/>
      <c r="D232" s="13">
        <v>3.6086821675659284E-2</v>
      </c>
      <c r="E232" s="13" t="s">
        <v>663</v>
      </c>
      <c r="F232" s="13">
        <v>4.2163702135578428E-2</v>
      </c>
      <c r="G232" s="13">
        <v>2.4026545556632525E-2</v>
      </c>
      <c r="H232" s="13">
        <v>1.3165949052263176E-2</v>
      </c>
      <c r="I232" s="13">
        <v>5.526421682465802E-2</v>
      </c>
      <c r="J232" s="13">
        <v>6.3417921809727842E-2</v>
      </c>
      <c r="K232" s="13">
        <v>7.5055290596508631E-2</v>
      </c>
      <c r="L232" s="13">
        <v>4.1753721544244775E-2</v>
      </c>
      <c r="M232" s="13">
        <v>8.3285149846602846E-2</v>
      </c>
      <c r="N232" s="13">
        <v>6.4121222625011409E-2</v>
      </c>
      <c r="O232" s="13">
        <v>0.28466080728001514</v>
      </c>
      <c r="P232" s="13">
        <v>2.6423904639880466E-2</v>
      </c>
      <c r="Q232" s="13">
        <v>2.4414248195970215E-2</v>
      </c>
      <c r="R232" s="150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9"/>
      <c r="B233" s="3" t="s">
        <v>270</v>
      </c>
      <c r="C233" s="28"/>
      <c r="D233" s="13">
        <v>-0.19797441042842245</v>
      </c>
      <c r="E233" s="13">
        <v>1.245468061696156</v>
      </c>
      <c r="F233" s="13">
        <v>-3.7656544987361706E-2</v>
      </c>
      <c r="G233" s="13">
        <v>0.15135685644648689</v>
      </c>
      <c r="H233" s="13">
        <v>0.13235746539820425</v>
      </c>
      <c r="I233" s="13">
        <v>-2.3207729242558095E-4</v>
      </c>
      <c r="J233" s="13">
        <v>-5.3695602570905776E-2</v>
      </c>
      <c r="K233" s="13">
        <v>0.12808038337592609</v>
      </c>
      <c r="L233" s="13">
        <v>2.1153332818966364E-2</v>
      </c>
      <c r="M233" s="13">
        <v>-7.508101268229761E-2</v>
      </c>
      <c r="N233" s="13">
        <v>-1.6271134875969651E-2</v>
      </c>
      <c r="O233" s="13">
        <v>-7.508101268229761E-2</v>
      </c>
      <c r="P233" s="13">
        <v>-5.4780912134059001E-2</v>
      </c>
      <c r="Q233" s="13">
        <v>-1.0924782348121664E-2</v>
      </c>
      <c r="R233" s="150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9"/>
      <c r="B234" s="44" t="s">
        <v>271</v>
      </c>
      <c r="C234" s="45"/>
      <c r="D234" s="43">
        <v>2.4</v>
      </c>
      <c r="E234" s="43">
        <v>4.6500000000000004</v>
      </c>
      <c r="F234" s="43">
        <v>0.15</v>
      </c>
      <c r="G234" s="43">
        <v>2.5</v>
      </c>
      <c r="H234" s="43">
        <v>2.23</v>
      </c>
      <c r="I234" s="43">
        <v>0.37</v>
      </c>
      <c r="J234" s="43">
        <v>0.37</v>
      </c>
      <c r="K234" s="43">
        <v>2.17</v>
      </c>
      <c r="L234" s="43">
        <v>0.67</v>
      </c>
      <c r="M234" s="43">
        <v>0.67</v>
      </c>
      <c r="N234" s="43">
        <v>0.15</v>
      </c>
      <c r="O234" s="43">
        <v>0.67</v>
      </c>
      <c r="P234" s="43">
        <v>0.39</v>
      </c>
      <c r="Q234" s="43">
        <v>0.22</v>
      </c>
      <c r="R234" s="150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2"/>
    </row>
    <row r="236" spans="1:65" ht="15">
      <c r="B236" s="8" t="s">
        <v>466</v>
      </c>
      <c r="BM236" s="27" t="s">
        <v>67</v>
      </c>
    </row>
    <row r="237" spans="1:65" ht="15">
      <c r="A237" s="24" t="s">
        <v>0</v>
      </c>
      <c r="B237" s="18" t="s">
        <v>115</v>
      </c>
      <c r="C237" s="15" t="s">
        <v>116</v>
      </c>
      <c r="D237" s="16" t="s">
        <v>238</v>
      </c>
      <c r="E237" s="17" t="s">
        <v>238</v>
      </c>
      <c r="F237" s="17" t="s">
        <v>238</v>
      </c>
      <c r="G237" s="17" t="s">
        <v>238</v>
      </c>
      <c r="H237" s="17" t="s">
        <v>238</v>
      </c>
      <c r="I237" s="17" t="s">
        <v>238</v>
      </c>
      <c r="J237" s="17" t="s">
        <v>238</v>
      </c>
      <c r="K237" s="17" t="s">
        <v>238</v>
      </c>
      <c r="L237" s="17" t="s">
        <v>238</v>
      </c>
      <c r="M237" s="17" t="s">
        <v>238</v>
      </c>
      <c r="N237" s="17" t="s">
        <v>238</v>
      </c>
      <c r="O237" s="17" t="s">
        <v>238</v>
      </c>
      <c r="P237" s="17" t="s">
        <v>238</v>
      </c>
      <c r="Q237" s="150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239</v>
      </c>
      <c r="C238" s="9" t="s">
        <v>239</v>
      </c>
      <c r="D238" s="148" t="s">
        <v>241</v>
      </c>
      <c r="E238" s="149" t="s">
        <v>245</v>
      </c>
      <c r="F238" s="149" t="s">
        <v>246</v>
      </c>
      <c r="G238" s="149" t="s">
        <v>247</v>
      </c>
      <c r="H238" s="149" t="s">
        <v>248</v>
      </c>
      <c r="I238" s="149" t="s">
        <v>250</v>
      </c>
      <c r="J238" s="149" t="s">
        <v>252</v>
      </c>
      <c r="K238" s="149" t="s">
        <v>253</v>
      </c>
      <c r="L238" s="149" t="s">
        <v>255</v>
      </c>
      <c r="M238" s="149" t="s">
        <v>273</v>
      </c>
      <c r="N238" s="149" t="s">
        <v>256</v>
      </c>
      <c r="O238" s="149" t="s">
        <v>257</v>
      </c>
      <c r="P238" s="149" t="s">
        <v>280</v>
      </c>
      <c r="Q238" s="150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104</v>
      </c>
      <c r="E239" s="11" t="s">
        <v>279</v>
      </c>
      <c r="F239" s="11" t="s">
        <v>103</v>
      </c>
      <c r="G239" s="11" t="s">
        <v>104</v>
      </c>
      <c r="H239" s="11" t="s">
        <v>279</v>
      </c>
      <c r="I239" s="11" t="s">
        <v>103</v>
      </c>
      <c r="J239" s="11" t="s">
        <v>103</v>
      </c>
      <c r="K239" s="11" t="s">
        <v>103</v>
      </c>
      <c r="L239" s="11" t="s">
        <v>103</v>
      </c>
      <c r="M239" s="11" t="s">
        <v>103</v>
      </c>
      <c r="N239" s="11" t="s">
        <v>100</v>
      </c>
      <c r="O239" s="11" t="s">
        <v>279</v>
      </c>
      <c r="P239" s="11" t="s">
        <v>104</v>
      </c>
      <c r="Q239" s="150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150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8">
        <v>1</v>
      </c>
      <c r="C241" s="14">
        <v>1</v>
      </c>
      <c r="D241" s="217">
        <v>171.6534</v>
      </c>
      <c r="E241" s="217">
        <v>160</v>
      </c>
      <c r="F241" s="217">
        <v>160</v>
      </c>
      <c r="G241" s="217">
        <v>176</v>
      </c>
      <c r="H241" s="217">
        <v>165</v>
      </c>
      <c r="I241" s="217">
        <v>171</v>
      </c>
      <c r="J241" s="217">
        <v>170</v>
      </c>
      <c r="K241" s="217">
        <v>160</v>
      </c>
      <c r="L241" s="217">
        <v>170</v>
      </c>
      <c r="M241" s="217">
        <v>160</v>
      </c>
      <c r="N241" s="217">
        <v>161.33189999999999</v>
      </c>
      <c r="O241" s="217">
        <v>182</v>
      </c>
      <c r="P241" s="218">
        <v>211.57</v>
      </c>
      <c r="Q241" s="219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  <c r="BI241" s="220"/>
      <c r="BJ241" s="220"/>
      <c r="BK241" s="220"/>
      <c r="BL241" s="220"/>
      <c r="BM241" s="221">
        <v>1</v>
      </c>
    </row>
    <row r="242" spans="1:65">
      <c r="A242" s="29"/>
      <c r="B242" s="19">
        <v>1</v>
      </c>
      <c r="C242" s="9">
        <v>2</v>
      </c>
      <c r="D242" s="222">
        <v>167.85380000000001</v>
      </c>
      <c r="E242" s="222">
        <v>160</v>
      </c>
      <c r="F242" s="222">
        <v>159</v>
      </c>
      <c r="G242" s="222">
        <v>172</v>
      </c>
      <c r="H242" s="222">
        <v>165</v>
      </c>
      <c r="I242" s="222">
        <v>183</v>
      </c>
      <c r="J242" s="222">
        <v>170</v>
      </c>
      <c r="K242" s="222">
        <v>160</v>
      </c>
      <c r="L242" s="222">
        <v>160</v>
      </c>
      <c r="M242" s="222">
        <v>160</v>
      </c>
      <c r="N242" s="222">
        <v>170.67760000000001</v>
      </c>
      <c r="O242" s="222">
        <v>179</v>
      </c>
      <c r="P242" s="223">
        <v>187.83</v>
      </c>
      <c r="Q242" s="219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1" t="e">
        <v>#N/A</v>
      </c>
    </row>
    <row r="243" spans="1:65">
      <c r="A243" s="29"/>
      <c r="B243" s="19">
        <v>1</v>
      </c>
      <c r="C243" s="9">
        <v>3</v>
      </c>
      <c r="D243" s="222">
        <v>170.0882</v>
      </c>
      <c r="E243" s="222">
        <v>170</v>
      </c>
      <c r="F243" s="222">
        <v>162</v>
      </c>
      <c r="G243" s="222">
        <v>176</v>
      </c>
      <c r="H243" s="222">
        <v>162</v>
      </c>
      <c r="I243" s="222">
        <v>172</v>
      </c>
      <c r="J243" s="222">
        <v>170</v>
      </c>
      <c r="K243" s="222">
        <v>160</v>
      </c>
      <c r="L243" s="222">
        <v>170</v>
      </c>
      <c r="M243" s="222">
        <v>150</v>
      </c>
      <c r="N243" s="222">
        <v>175.5855</v>
      </c>
      <c r="O243" s="222">
        <v>177</v>
      </c>
      <c r="P243" s="223">
        <v>190.15</v>
      </c>
      <c r="Q243" s="219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1">
        <v>16</v>
      </c>
    </row>
    <row r="244" spans="1:65">
      <c r="A244" s="29"/>
      <c r="B244" s="19">
        <v>1</v>
      </c>
      <c r="C244" s="9">
        <v>4</v>
      </c>
      <c r="D244" s="222">
        <v>170.42140000000001</v>
      </c>
      <c r="E244" s="222">
        <v>160</v>
      </c>
      <c r="F244" s="222">
        <v>163</v>
      </c>
      <c r="G244" s="222">
        <v>172</v>
      </c>
      <c r="H244" s="222">
        <v>164</v>
      </c>
      <c r="I244" s="222">
        <v>174</v>
      </c>
      <c r="J244" s="222">
        <v>170</v>
      </c>
      <c r="K244" s="222">
        <v>160</v>
      </c>
      <c r="L244" s="222">
        <v>170</v>
      </c>
      <c r="M244" s="222">
        <v>150</v>
      </c>
      <c r="N244" s="222">
        <v>160.9539</v>
      </c>
      <c r="O244" s="222">
        <v>175</v>
      </c>
      <c r="P244" s="223">
        <v>207.3</v>
      </c>
      <c r="Q244" s="219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1">
        <v>166.77520416666667</v>
      </c>
    </row>
    <row r="245" spans="1:65">
      <c r="A245" s="29"/>
      <c r="B245" s="19">
        <v>1</v>
      </c>
      <c r="C245" s="9">
        <v>5</v>
      </c>
      <c r="D245" s="222">
        <v>172.61659999999998</v>
      </c>
      <c r="E245" s="222">
        <v>170</v>
      </c>
      <c r="F245" s="222">
        <v>158</v>
      </c>
      <c r="G245" s="222">
        <v>169</v>
      </c>
      <c r="H245" s="222">
        <v>165</v>
      </c>
      <c r="I245" s="222">
        <v>172</v>
      </c>
      <c r="J245" s="222">
        <v>170</v>
      </c>
      <c r="K245" s="222">
        <v>160</v>
      </c>
      <c r="L245" s="222">
        <v>170</v>
      </c>
      <c r="M245" s="222">
        <v>160</v>
      </c>
      <c r="N245" s="222">
        <v>162.40459999999999</v>
      </c>
      <c r="O245" s="222">
        <v>174</v>
      </c>
      <c r="P245" s="223">
        <v>201.61</v>
      </c>
      <c r="Q245" s="219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1">
        <v>22</v>
      </c>
    </row>
    <row r="246" spans="1:65">
      <c r="A246" s="29"/>
      <c r="B246" s="19">
        <v>1</v>
      </c>
      <c r="C246" s="9">
        <v>6</v>
      </c>
      <c r="D246" s="222">
        <v>169.1678</v>
      </c>
      <c r="E246" s="222">
        <v>170</v>
      </c>
      <c r="F246" s="222">
        <v>164</v>
      </c>
      <c r="G246" s="222">
        <v>173</v>
      </c>
      <c r="H246" s="222">
        <v>161</v>
      </c>
      <c r="I246" s="222">
        <v>172</v>
      </c>
      <c r="J246" s="222">
        <v>170</v>
      </c>
      <c r="K246" s="222">
        <v>160</v>
      </c>
      <c r="L246" s="222">
        <v>160</v>
      </c>
      <c r="M246" s="222">
        <v>150</v>
      </c>
      <c r="N246" s="222">
        <v>164.06</v>
      </c>
      <c r="O246" s="222">
        <v>174</v>
      </c>
      <c r="P246" s="223">
        <v>181.94</v>
      </c>
      <c r="Q246" s="219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  <c r="BI246" s="220"/>
      <c r="BJ246" s="220"/>
      <c r="BK246" s="220"/>
      <c r="BL246" s="220"/>
      <c r="BM246" s="225"/>
    </row>
    <row r="247" spans="1:65">
      <c r="A247" s="29"/>
      <c r="B247" s="20" t="s">
        <v>267</v>
      </c>
      <c r="C247" s="12"/>
      <c r="D247" s="226">
        <v>170.30020000000002</v>
      </c>
      <c r="E247" s="226">
        <v>165</v>
      </c>
      <c r="F247" s="226">
        <v>161</v>
      </c>
      <c r="G247" s="226">
        <v>173</v>
      </c>
      <c r="H247" s="226">
        <v>163.66666666666666</v>
      </c>
      <c r="I247" s="226">
        <v>174</v>
      </c>
      <c r="J247" s="226">
        <v>170</v>
      </c>
      <c r="K247" s="226">
        <v>160</v>
      </c>
      <c r="L247" s="226">
        <v>166.66666666666666</v>
      </c>
      <c r="M247" s="226">
        <v>155</v>
      </c>
      <c r="N247" s="226">
        <v>165.83558333333335</v>
      </c>
      <c r="O247" s="226">
        <v>176.83333333333334</v>
      </c>
      <c r="P247" s="226">
        <v>196.73333333333332</v>
      </c>
      <c r="Q247" s="219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  <c r="BI247" s="220"/>
      <c r="BJ247" s="220"/>
      <c r="BK247" s="220"/>
      <c r="BL247" s="220"/>
      <c r="BM247" s="225"/>
    </row>
    <row r="248" spans="1:65">
      <c r="A248" s="29"/>
      <c r="B248" s="3" t="s">
        <v>268</v>
      </c>
      <c r="C248" s="28"/>
      <c r="D248" s="222">
        <v>170.25479999999999</v>
      </c>
      <c r="E248" s="222">
        <v>165</v>
      </c>
      <c r="F248" s="222">
        <v>161</v>
      </c>
      <c r="G248" s="222">
        <v>172.5</v>
      </c>
      <c r="H248" s="222">
        <v>164.5</v>
      </c>
      <c r="I248" s="222">
        <v>172</v>
      </c>
      <c r="J248" s="222">
        <v>170</v>
      </c>
      <c r="K248" s="222">
        <v>160</v>
      </c>
      <c r="L248" s="222">
        <v>170</v>
      </c>
      <c r="M248" s="222">
        <v>155</v>
      </c>
      <c r="N248" s="222">
        <v>163.23230000000001</v>
      </c>
      <c r="O248" s="222">
        <v>176</v>
      </c>
      <c r="P248" s="222">
        <v>195.88</v>
      </c>
      <c r="Q248" s="219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  <c r="BI248" s="220"/>
      <c r="BJ248" s="220"/>
      <c r="BK248" s="220"/>
      <c r="BL248" s="220"/>
      <c r="BM248" s="225"/>
    </row>
    <row r="249" spans="1:65">
      <c r="A249" s="29"/>
      <c r="B249" s="3" t="s">
        <v>269</v>
      </c>
      <c r="C249" s="28"/>
      <c r="D249" s="222">
        <v>1.7043295080470724</v>
      </c>
      <c r="E249" s="222">
        <v>5.4772255750516612</v>
      </c>
      <c r="F249" s="222">
        <v>2.3664319132398464</v>
      </c>
      <c r="G249" s="222">
        <v>2.6832815729997477</v>
      </c>
      <c r="H249" s="222">
        <v>1.7511900715418263</v>
      </c>
      <c r="I249" s="222">
        <v>4.5166359162544856</v>
      </c>
      <c r="J249" s="222">
        <v>0</v>
      </c>
      <c r="K249" s="222">
        <v>0</v>
      </c>
      <c r="L249" s="222">
        <v>5.1639777949432224</v>
      </c>
      <c r="M249" s="222">
        <v>5.4772255750516612</v>
      </c>
      <c r="N249" s="222">
        <v>5.9589317658173186</v>
      </c>
      <c r="O249" s="222">
        <v>3.1885210782848317</v>
      </c>
      <c r="P249" s="222">
        <v>11.806907582710497</v>
      </c>
      <c r="Q249" s="219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  <c r="BI249" s="220"/>
      <c r="BJ249" s="220"/>
      <c r="BK249" s="220"/>
      <c r="BL249" s="220"/>
      <c r="BM249" s="225"/>
    </row>
    <row r="250" spans="1:65">
      <c r="A250" s="29"/>
      <c r="B250" s="3" t="s">
        <v>87</v>
      </c>
      <c r="C250" s="28"/>
      <c r="D250" s="13">
        <v>1.0007795105625668E-2</v>
      </c>
      <c r="E250" s="13">
        <v>3.3195306515464616E-2</v>
      </c>
      <c r="F250" s="13">
        <v>1.4698334864843766E-2</v>
      </c>
      <c r="G250" s="13">
        <v>1.551029810982513E-2</v>
      </c>
      <c r="H250" s="13">
        <v>1.0699735671334988E-2</v>
      </c>
      <c r="I250" s="13">
        <v>2.5957677679623481E-2</v>
      </c>
      <c r="J250" s="13">
        <v>0</v>
      </c>
      <c r="K250" s="13">
        <v>0</v>
      </c>
      <c r="L250" s="13">
        <v>3.0983866769659335E-2</v>
      </c>
      <c r="M250" s="13">
        <v>3.5336939193881686E-2</v>
      </c>
      <c r="N250" s="13">
        <v>3.5932769349264017E-2</v>
      </c>
      <c r="O250" s="13">
        <v>1.803122193186521E-2</v>
      </c>
      <c r="P250" s="13">
        <v>6.0014779308931711E-2</v>
      </c>
      <c r="Q250" s="15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9"/>
      <c r="B251" s="3" t="s">
        <v>270</v>
      </c>
      <c r="C251" s="28"/>
      <c r="D251" s="13">
        <v>2.1136210571270908E-2</v>
      </c>
      <c r="E251" s="13">
        <v>-1.064429317018023E-2</v>
      </c>
      <c r="F251" s="13">
        <v>-3.4628673941812238E-2</v>
      </c>
      <c r="G251" s="13">
        <v>3.7324468373083786E-2</v>
      </c>
      <c r="H251" s="13">
        <v>-1.8639086760724344E-2</v>
      </c>
      <c r="I251" s="13">
        <v>4.3320563565991677E-2</v>
      </c>
      <c r="J251" s="13">
        <v>1.9336182794359669E-2</v>
      </c>
      <c r="K251" s="13">
        <v>-4.062476913472024E-2</v>
      </c>
      <c r="L251" s="13">
        <v>-6.5080118200033787E-4</v>
      </c>
      <c r="M251" s="13">
        <v>-7.060524509926025E-2</v>
      </c>
      <c r="N251" s="13">
        <v>-5.634055961906137E-3</v>
      </c>
      <c r="O251" s="13">
        <v>6.0309499945897738E-2</v>
      </c>
      <c r="P251" s="13">
        <v>0.17963179428476672</v>
      </c>
      <c r="Q251" s="150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9"/>
      <c r="B252" s="44" t="s">
        <v>271</v>
      </c>
      <c r="C252" s="45"/>
      <c r="D252" s="43">
        <v>0.43</v>
      </c>
      <c r="E252" s="43">
        <v>0.2</v>
      </c>
      <c r="F252" s="43">
        <v>0.67</v>
      </c>
      <c r="G252" s="43">
        <v>0.75</v>
      </c>
      <c r="H252" s="43">
        <v>0.36</v>
      </c>
      <c r="I252" s="43">
        <v>0.87</v>
      </c>
      <c r="J252" s="43">
        <v>0.4</v>
      </c>
      <c r="K252" s="43">
        <v>0.79</v>
      </c>
      <c r="L252" s="43">
        <v>0</v>
      </c>
      <c r="M252" s="43">
        <v>1.39</v>
      </c>
      <c r="N252" s="43">
        <v>0.1</v>
      </c>
      <c r="O252" s="43">
        <v>1.21</v>
      </c>
      <c r="P252" s="43">
        <v>3.58</v>
      </c>
      <c r="Q252" s="150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BM253" s="52"/>
    </row>
    <row r="254" spans="1:65" ht="15">
      <c r="B254" s="8" t="s">
        <v>467</v>
      </c>
      <c r="BM254" s="27" t="s">
        <v>67</v>
      </c>
    </row>
    <row r="255" spans="1:65" ht="15">
      <c r="A255" s="24" t="s">
        <v>33</v>
      </c>
      <c r="B255" s="18" t="s">
        <v>115</v>
      </c>
      <c r="C255" s="15" t="s">
        <v>116</v>
      </c>
      <c r="D255" s="16" t="s">
        <v>238</v>
      </c>
      <c r="E255" s="17" t="s">
        <v>238</v>
      </c>
      <c r="F255" s="17" t="s">
        <v>238</v>
      </c>
      <c r="G255" s="17" t="s">
        <v>238</v>
      </c>
      <c r="H255" s="17" t="s">
        <v>238</v>
      </c>
      <c r="I255" s="17" t="s">
        <v>238</v>
      </c>
      <c r="J255" s="17" t="s">
        <v>238</v>
      </c>
      <c r="K255" s="17" t="s">
        <v>238</v>
      </c>
      <c r="L255" s="17" t="s">
        <v>238</v>
      </c>
      <c r="M255" s="17" t="s">
        <v>238</v>
      </c>
      <c r="N255" s="17" t="s">
        <v>238</v>
      </c>
      <c r="O255" s="17" t="s">
        <v>238</v>
      </c>
      <c r="P255" s="17" t="s">
        <v>238</v>
      </c>
      <c r="Q255" s="17" t="s">
        <v>238</v>
      </c>
      <c r="R255" s="17" t="s">
        <v>238</v>
      </c>
      <c r="S255" s="17" t="s">
        <v>238</v>
      </c>
      <c r="T255" s="150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239</v>
      </c>
      <c r="C256" s="9" t="s">
        <v>239</v>
      </c>
      <c r="D256" s="148" t="s">
        <v>241</v>
      </c>
      <c r="E256" s="149" t="s">
        <v>242</v>
      </c>
      <c r="F256" s="149" t="s">
        <v>243</v>
      </c>
      <c r="G256" s="149" t="s">
        <v>244</v>
      </c>
      <c r="H256" s="149" t="s">
        <v>245</v>
      </c>
      <c r="I256" s="149" t="s">
        <v>246</v>
      </c>
      <c r="J256" s="149" t="s">
        <v>247</v>
      </c>
      <c r="K256" s="149" t="s">
        <v>248</v>
      </c>
      <c r="L256" s="149" t="s">
        <v>250</v>
      </c>
      <c r="M256" s="149" t="s">
        <v>251</v>
      </c>
      <c r="N256" s="149" t="s">
        <v>252</v>
      </c>
      <c r="O256" s="149" t="s">
        <v>253</v>
      </c>
      <c r="P256" s="149" t="s">
        <v>255</v>
      </c>
      <c r="Q256" s="149" t="s">
        <v>273</v>
      </c>
      <c r="R256" s="149" t="s">
        <v>256</v>
      </c>
      <c r="S256" s="149" t="s">
        <v>257</v>
      </c>
      <c r="T256" s="150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103</v>
      </c>
      <c r="E257" s="11" t="s">
        <v>103</v>
      </c>
      <c r="F257" s="11" t="s">
        <v>103</v>
      </c>
      <c r="G257" s="11" t="s">
        <v>101</v>
      </c>
      <c r="H257" s="11" t="s">
        <v>279</v>
      </c>
      <c r="I257" s="11" t="s">
        <v>100</v>
      </c>
      <c r="J257" s="11" t="s">
        <v>103</v>
      </c>
      <c r="K257" s="11" t="s">
        <v>279</v>
      </c>
      <c r="L257" s="11" t="s">
        <v>103</v>
      </c>
      <c r="M257" s="11" t="s">
        <v>100</v>
      </c>
      <c r="N257" s="11" t="s">
        <v>103</v>
      </c>
      <c r="O257" s="11" t="s">
        <v>103</v>
      </c>
      <c r="P257" s="11" t="s">
        <v>103</v>
      </c>
      <c r="Q257" s="11" t="s">
        <v>103</v>
      </c>
      <c r="R257" s="11" t="s">
        <v>100</v>
      </c>
      <c r="S257" s="11" t="s">
        <v>279</v>
      </c>
      <c r="T257" s="150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150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1.8224799999999999</v>
      </c>
      <c r="E259" s="144">
        <v>2</v>
      </c>
      <c r="F259" s="21">
        <v>2</v>
      </c>
      <c r="G259" s="21">
        <v>2.4226187374244414</v>
      </c>
      <c r="H259" s="21">
        <v>2</v>
      </c>
      <c r="I259" s="21">
        <v>2.12</v>
      </c>
      <c r="J259" s="21">
        <v>2.2400000000000002</v>
      </c>
      <c r="K259" s="21">
        <v>1.9</v>
      </c>
      <c r="L259" s="21">
        <v>2.4300000000000002</v>
      </c>
      <c r="M259" s="21">
        <v>2.14</v>
      </c>
      <c r="N259" s="21">
        <v>2.0299999999999998</v>
      </c>
      <c r="O259" s="21">
        <v>1.82</v>
      </c>
      <c r="P259" s="21">
        <v>2.13</v>
      </c>
      <c r="Q259" s="21">
        <v>2.2599999999999998</v>
      </c>
      <c r="R259" s="21">
        <v>2.0533999999999999</v>
      </c>
      <c r="S259" s="21">
        <v>2.17</v>
      </c>
      <c r="T259" s="150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1.8025599999999999</v>
      </c>
      <c r="E260" s="145" t="s">
        <v>108</v>
      </c>
      <c r="F260" s="11">
        <v>2.2999999999999998</v>
      </c>
      <c r="G260" s="11">
        <v>2.2493251932712517</v>
      </c>
      <c r="H260" s="11">
        <v>2.1</v>
      </c>
      <c r="I260" s="11">
        <v>2.21</v>
      </c>
      <c r="J260" s="11">
        <v>2.16</v>
      </c>
      <c r="K260" s="11">
        <v>2.2000000000000002</v>
      </c>
      <c r="L260" s="11">
        <v>2.48</v>
      </c>
      <c r="M260" s="11">
        <v>2.11</v>
      </c>
      <c r="N260" s="11">
        <v>2.17</v>
      </c>
      <c r="O260" s="11">
        <v>1.78</v>
      </c>
      <c r="P260" s="11">
        <v>2.2799999999999998</v>
      </c>
      <c r="Q260" s="11">
        <v>1.9400000000000002</v>
      </c>
      <c r="R260" s="11">
        <v>2.0482</v>
      </c>
      <c r="S260" s="11">
        <v>2.13</v>
      </c>
      <c r="T260" s="150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e">
        <v>#N/A</v>
      </c>
    </row>
    <row r="261" spans="1:65">
      <c r="A261" s="29"/>
      <c r="B261" s="19">
        <v>1</v>
      </c>
      <c r="C261" s="9">
        <v>3</v>
      </c>
      <c r="D261" s="11">
        <v>1.8423999999999998</v>
      </c>
      <c r="E261" s="145">
        <v>2</v>
      </c>
      <c r="F261" s="11">
        <v>2.2000000000000002</v>
      </c>
      <c r="G261" s="11">
        <v>2.3466344713941067</v>
      </c>
      <c r="H261" s="11">
        <v>2.1</v>
      </c>
      <c r="I261" s="11">
        <v>2.2999999999999998</v>
      </c>
      <c r="J261" s="11">
        <v>2.25</v>
      </c>
      <c r="K261" s="11">
        <v>2</v>
      </c>
      <c r="L261" s="11">
        <v>2.36</v>
      </c>
      <c r="M261" s="11">
        <v>2.09</v>
      </c>
      <c r="N261" s="11">
        <v>2.25</v>
      </c>
      <c r="O261" s="11">
        <v>1.92</v>
      </c>
      <c r="P261" s="11">
        <v>2.2999999999999998</v>
      </c>
      <c r="Q261" s="146">
        <v>2.77</v>
      </c>
      <c r="R261" s="11">
        <v>1.9983</v>
      </c>
      <c r="S261" s="11">
        <v>2.1800000000000002</v>
      </c>
      <c r="T261" s="150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1.8864000000000001</v>
      </c>
      <c r="E262" s="145">
        <v>2</v>
      </c>
      <c r="F262" s="11">
        <v>2</v>
      </c>
      <c r="G262" s="11">
        <v>2.2586404383167356</v>
      </c>
      <c r="H262" s="11">
        <v>2.1</v>
      </c>
      <c r="I262" s="11">
        <v>2.19</v>
      </c>
      <c r="J262" s="11">
        <v>2.12</v>
      </c>
      <c r="K262" s="11">
        <v>2.2000000000000002</v>
      </c>
      <c r="L262" s="11">
        <v>2.4119999999999999</v>
      </c>
      <c r="M262" s="11">
        <v>2.12</v>
      </c>
      <c r="N262" s="11">
        <v>2.16</v>
      </c>
      <c r="O262" s="11">
        <v>2</v>
      </c>
      <c r="P262" s="11">
        <v>2.14</v>
      </c>
      <c r="Q262" s="11">
        <v>2.13</v>
      </c>
      <c r="R262" s="11">
        <v>2.0710000000000002</v>
      </c>
      <c r="S262" s="11">
        <v>2.14</v>
      </c>
      <c r="T262" s="150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2.1365644852845613</v>
      </c>
    </row>
    <row r="263" spans="1:65">
      <c r="A263" s="29"/>
      <c r="B263" s="19">
        <v>1</v>
      </c>
      <c r="C263" s="9">
        <v>5</v>
      </c>
      <c r="D263" s="11">
        <v>1.91212</v>
      </c>
      <c r="E263" s="145">
        <v>2</v>
      </c>
      <c r="F263" s="11">
        <v>2.2999999999999998</v>
      </c>
      <c r="G263" s="11">
        <v>2.2970014947806279</v>
      </c>
      <c r="H263" s="11">
        <v>2.1</v>
      </c>
      <c r="I263" s="11">
        <v>2.21</v>
      </c>
      <c r="J263" s="11">
        <v>2.21</v>
      </c>
      <c r="K263" s="11">
        <v>2</v>
      </c>
      <c r="L263" s="11">
        <v>2.36</v>
      </c>
      <c r="M263" s="11">
        <v>2.08</v>
      </c>
      <c r="N263" s="11">
        <v>2.06</v>
      </c>
      <c r="O263" s="11">
        <v>1.9</v>
      </c>
      <c r="P263" s="11">
        <v>2.2799999999999998</v>
      </c>
      <c r="Q263" s="11">
        <v>2.3199999999999998</v>
      </c>
      <c r="R263" s="11">
        <v>2.0665</v>
      </c>
      <c r="S263" s="11">
        <v>2.19</v>
      </c>
      <c r="T263" s="150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23</v>
      </c>
    </row>
    <row r="264" spans="1:65">
      <c r="A264" s="29"/>
      <c r="B264" s="19">
        <v>1</v>
      </c>
      <c r="C264" s="9">
        <v>6</v>
      </c>
      <c r="D264" s="11">
        <v>1.9421199999999996</v>
      </c>
      <c r="E264" s="145" t="s">
        <v>108</v>
      </c>
      <c r="F264" s="11">
        <v>2.2000000000000002</v>
      </c>
      <c r="G264" s="11">
        <v>2.1630033404233875</v>
      </c>
      <c r="H264" s="11">
        <v>2</v>
      </c>
      <c r="I264" s="11">
        <v>2.2000000000000002</v>
      </c>
      <c r="J264" s="11">
        <v>2.14</v>
      </c>
      <c r="K264" s="11">
        <v>2.1</v>
      </c>
      <c r="L264" s="11">
        <v>2.4300000000000002</v>
      </c>
      <c r="M264" s="11">
        <v>2.06</v>
      </c>
      <c r="N264" s="11">
        <v>2.1</v>
      </c>
      <c r="O264" s="11">
        <v>2</v>
      </c>
      <c r="P264" s="11">
        <v>2.56</v>
      </c>
      <c r="Q264" s="146">
        <v>2.98</v>
      </c>
      <c r="R264" s="11">
        <v>2.0911</v>
      </c>
      <c r="S264" s="11">
        <v>2.13</v>
      </c>
      <c r="T264" s="150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9"/>
      <c r="B265" s="20" t="s">
        <v>267</v>
      </c>
      <c r="C265" s="12"/>
      <c r="D265" s="22">
        <v>1.8680133333333331</v>
      </c>
      <c r="E265" s="22">
        <v>2</v>
      </c>
      <c r="F265" s="22">
        <v>2.1666666666666665</v>
      </c>
      <c r="G265" s="22">
        <v>2.289537279268425</v>
      </c>
      <c r="H265" s="22">
        <v>2.0666666666666664</v>
      </c>
      <c r="I265" s="22">
        <v>2.2050000000000001</v>
      </c>
      <c r="J265" s="22">
        <v>2.186666666666667</v>
      </c>
      <c r="K265" s="22">
        <v>2.0666666666666669</v>
      </c>
      <c r="L265" s="22">
        <v>2.4119999999999995</v>
      </c>
      <c r="M265" s="22">
        <v>2.1</v>
      </c>
      <c r="N265" s="22">
        <v>2.1283333333333334</v>
      </c>
      <c r="O265" s="22">
        <v>1.9033333333333333</v>
      </c>
      <c r="P265" s="22">
        <v>2.2816666666666667</v>
      </c>
      <c r="Q265" s="22">
        <v>2.4000000000000004</v>
      </c>
      <c r="R265" s="22">
        <v>2.0547499999999999</v>
      </c>
      <c r="S265" s="22">
        <v>2.1566666666666667</v>
      </c>
      <c r="T265" s="150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9"/>
      <c r="B266" s="3" t="s">
        <v>268</v>
      </c>
      <c r="C266" s="28"/>
      <c r="D266" s="11">
        <v>1.8643999999999998</v>
      </c>
      <c r="E266" s="11">
        <v>2</v>
      </c>
      <c r="F266" s="11">
        <v>2.2000000000000002</v>
      </c>
      <c r="G266" s="11">
        <v>2.2778209665486817</v>
      </c>
      <c r="H266" s="11">
        <v>2.1</v>
      </c>
      <c r="I266" s="11">
        <v>2.2050000000000001</v>
      </c>
      <c r="J266" s="11">
        <v>2.1850000000000001</v>
      </c>
      <c r="K266" s="11">
        <v>2.0499999999999998</v>
      </c>
      <c r="L266" s="11">
        <v>2.4210000000000003</v>
      </c>
      <c r="M266" s="11">
        <v>2.0999999999999996</v>
      </c>
      <c r="N266" s="11">
        <v>2.13</v>
      </c>
      <c r="O266" s="11">
        <v>1.91</v>
      </c>
      <c r="P266" s="11">
        <v>2.2799999999999998</v>
      </c>
      <c r="Q266" s="11">
        <v>2.29</v>
      </c>
      <c r="R266" s="11">
        <v>2.0599499999999997</v>
      </c>
      <c r="S266" s="11">
        <v>2.1550000000000002</v>
      </c>
      <c r="T266" s="150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9"/>
      <c r="B267" s="3" t="s">
        <v>269</v>
      </c>
      <c r="C267" s="28"/>
      <c r="D267" s="23">
        <v>5.4385166605120029E-2</v>
      </c>
      <c r="E267" s="23">
        <v>0</v>
      </c>
      <c r="F267" s="23">
        <v>0.13662601021279461</v>
      </c>
      <c r="G267" s="23">
        <v>8.9004429875662858E-2</v>
      </c>
      <c r="H267" s="23">
        <v>5.1639777949432274E-2</v>
      </c>
      <c r="I267" s="23">
        <v>5.7532599454570003E-2</v>
      </c>
      <c r="J267" s="23">
        <v>5.4283207962192728E-2</v>
      </c>
      <c r="K267" s="23">
        <v>0.12110601416389978</v>
      </c>
      <c r="L267" s="23">
        <v>4.6216880033165444E-2</v>
      </c>
      <c r="M267" s="23">
        <v>2.8982753492378905E-2</v>
      </c>
      <c r="N267" s="23">
        <v>8.0849654709631708E-2</v>
      </c>
      <c r="O267" s="23">
        <v>9.070097390142326E-2</v>
      </c>
      <c r="P267" s="23">
        <v>0.15548847760096782</v>
      </c>
      <c r="Q267" s="23">
        <v>0.39592928661567645</v>
      </c>
      <c r="R267" s="23">
        <v>3.1479437733225181E-2</v>
      </c>
      <c r="S267" s="23">
        <v>2.6583202716502552E-2</v>
      </c>
      <c r="T267" s="215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G267" s="216"/>
      <c r="AH267" s="216"/>
      <c r="AI267" s="216"/>
      <c r="AJ267" s="216"/>
      <c r="AK267" s="216"/>
      <c r="AL267" s="216"/>
      <c r="AM267" s="216"/>
      <c r="AN267" s="216"/>
      <c r="AO267" s="216"/>
      <c r="AP267" s="216"/>
      <c r="AQ267" s="216"/>
      <c r="AR267" s="216"/>
      <c r="AS267" s="216"/>
      <c r="AT267" s="216"/>
      <c r="AU267" s="216"/>
      <c r="AV267" s="216"/>
      <c r="AW267" s="216"/>
      <c r="AX267" s="216"/>
      <c r="AY267" s="216"/>
      <c r="AZ267" s="216"/>
      <c r="BA267" s="216"/>
      <c r="BB267" s="216"/>
      <c r="BC267" s="216"/>
      <c r="BD267" s="216"/>
      <c r="BE267" s="216"/>
      <c r="BF267" s="216"/>
      <c r="BG267" s="216"/>
      <c r="BH267" s="216"/>
      <c r="BI267" s="216"/>
      <c r="BJ267" s="216"/>
      <c r="BK267" s="216"/>
      <c r="BL267" s="216"/>
      <c r="BM267" s="53"/>
    </row>
    <row r="268" spans="1:65">
      <c r="A268" s="29"/>
      <c r="B268" s="3" t="s">
        <v>87</v>
      </c>
      <c r="C268" s="28"/>
      <c r="D268" s="13">
        <v>2.9113907076923098E-2</v>
      </c>
      <c r="E268" s="13">
        <v>0</v>
      </c>
      <c r="F268" s="13">
        <v>6.3058158559751359E-2</v>
      </c>
      <c r="G268" s="13">
        <v>3.887441828599638E-2</v>
      </c>
      <c r="H268" s="13">
        <v>2.4986989330370458E-2</v>
      </c>
      <c r="I268" s="13">
        <v>2.6091881838807257E-2</v>
      </c>
      <c r="J268" s="13">
        <v>2.4824637787588134E-2</v>
      </c>
      <c r="K268" s="13">
        <v>5.8599684272854724E-2</v>
      </c>
      <c r="L268" s="13">
        <v>1.9161227211096789E-2</v>
      </c>
      <c r="M268" s="13">
        <v>1.3801311186847097E-2</v>
      </c>
      <c r="N268" s="13">
        <v>3.798730839920049E-2</v>
      </c>
      <c r="O268" s="13">
        <v>4.7653751611956181E-2</v>
      </c>
      <c r="P268" s="13">
        <v>6.8146885727232057E-2</v>
      </c>
      <c r="Q268" s="13">
        <v>0.16497053608986517</v>
      </c>
      <c r="R268" s="13">
        <v>1.5320324970543951E-2</v>
      </c>
      <c r="S268" s="13">
        <v>1.2326059992195928E-2</v>
      </c>
      <c r="T268" s="150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9"/>
      <c r="B269" s="3" t="s">
        <v>270</v>
      </c>
      <c r="C269" s="28"/>
      <c r="D269" s="13">
        <v>-0.12569297758193376</v>
      </c>
      <c r="E269" s="13">
        <v>-6.3917792430389864E-2</v>
      </c>
      <c r="F269" s="13">
        <v>1.4089058200410953E-2</v>
      </c>
      <c r="G269" s="13">
        <v>7.1597555345253028E-2</v>
      </c>
      <c r="H269" s="13">
        <v>-3.2715052178069581E-2</v>
      </c>
      <c r="I269" s="13">
        <v>3.2030633845495204E-2</v>
      </c>
      <c r="J269" s="13">
        <v>2.3449880276107171E-2</v>
      </c>
      <c r="K269" s="13">
        <v>-3.271505217806947E-2</v>
      </c>
      <c r="L269" s="13">
        <v>0.12891514232894963</v>
      </c>
      <c r="M269" s="13">
        <v>-1.7113682051909329E-2</v>
      </c>
      <c r="N269" s="13">
        <v>-3.8525174446731869E-3</v>
      </c>
      <c r="O269" s="13">
        <v>-0.10916176579625436</v>
      </c>
      <c r="P269" s="13">
        <v>6.7913785135663707E-2</v>
      </c>
      <c r="Q269" s="13">
        <v>0.12329864908353239</v>
      </c>
      <c r="R269" s="13">
        <v>-3.8292541998171892E-2</v>
      </c>
      <c r="S269" s="13">
        <v>9.4086471625629553E-3</v>
      </c>
      <c r="T269" s="150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9"/>
      <c r="B270" s="44" t="s">
        <v>271</v>
      </c>
      <c r="C270" s="45"/>
      <c r="D270" s="43">
        <v>2.16</v>
      </c>
      <c r="E270" s="43" t="s">
        <v>272</v>
      </c>
      <c r="F270" s="43">
        <v>7.0000000000000007E-2</v>
      </c>
      <c r="G270" s="43">
        <v>1</v>
      </c>
      <c r="H270" s="43">
        <v>0.67</v>
      </c>
      <c r="I270" s="43">
        <v>0.36</v>
      </c>
      <c r="J270" s="43">
        <v>0.22</v>
      </c>
      <c r="K270" s="43">
        <v>0.67</v>
      </c>
      <c r="L270" s="43">
        <v>1.91</v>
      </c>
      <c r="M270" s="43">
        <v>0.42</v>
      </c>
      <c r="N270" s="43">
        <v>0.21</v>
      </c>
      <c r="O270" s="43">
        <v>1.9</v>
      </c>
      <c r="P270" s="43">
        <v>0.94</v>
      </c>
      <c r="Q270" s="43">
        <v>1.82</v>
      </c>
      <c r="R270" s="43">
        <v>0.76</v>
      </c>
      <c r="S270" s="43">
        <v>0</v>
      </c>
      <c r="T270" s="150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30" t="s">
        <v>287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BM271" s="52"/>
    </row>
    <row r="272" spans="1:65">
      <c r="BM272" s="52"/>
    </row>
    <row r="273" spans="1:65" ht="15">
      <c r="B273" s="8" t="s">
        <v>468</v>
      </c>
      <c r="BM273" s="27" t="s">
        <v>67</v>
      </c>
    </row>
    <row r="274" spans="1:65" ht="15">
      <c r="A274" s="24" t="s">
        <v>36</v>
      </c>
      <c r="B274" s="18" t="s">
        <v>115</v>
      </c>
      <c r="C274" s="15" t="s">
        <v>116</v>
      </c>
      <c r="D274" s="16" t="s">
        <v>238</v>
      </c>
      <c r="E274" s="17" t="s">
        <v>238</v>
      </c>
      <c r="F274" s="17" t="s">
        <v>238</v>
      </c>
      <c r="G274" s="17" t="s">
        <v>238</v>
      </c>
      <c r="H274" s="17" t="s">
        <v>238</v>
      </c>
      <c r="I274" s="17" t="s">
        <v>238</v>
      </c>
      <c r="J274" s="17" t="s">
        <v>238</v>
      </c>
      <c r="K274" s="17" t="s">
        <v>238</v>
      </c>
      <c r="L274" s="17" t="s">
        <v>238</v>
      </c>
      <c r="M274" s="17" t="s">
        <v>238</v>
      </c>
      <c r="N274" s="17" t="s">
        <v>238</v>
      </c>
      <c r="O274" s="17" t="s">
        <v>238</v>
      </c>
      <c r="P274" s="17" t="s">
        <v>238</v>
      </c>
      <c r="Q274" s="17" t="s">
        <v>238</v>
      </c>
      <c r="R274" s="17" t="s">
        <v>238</v>
      </c>
      <c r="S274" s="17" t="s">
        <v>238</v>
      </c>
      <c r="T274" s="150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239</v>
      </c>
      <c r="C275" s="9" t="s">
        <v>239</v>
      </c>
      <c r="D275" s="148" t="s">
        <v>241</v>
      </c>
      <c r="E275" s="149" t="s">
        <v>242</v>
      </c>
      <c r="F275" s="149" t="s">
        <v>243</v>
      </c>
      <c r="G275" s="149" t="s">
        <v>244</v>
      </c>
      <c r="H275" s="149" t="s">
        <v>245</v>
      </c>
      <c r="I275" s="149" t="s">
        <v>246</v>
      </c>
      <c r="J275" s="149" t="s">
        <v>247</v>
      </c>
      <c r="K275" s="149" t="s">
        <v>248</v>
      </c>
      <c r="L275" s="149" t="s">
        <v>250</v>
      </c>
      <c r="M275" s="149" t="s">
        <v>251</v>
      </c>
      <c r="N275" s="149" t="s">
        <v>252</v>
      </c>
      <c r="O275" s="149" t="s">
        <v>253</v>
      </c>
      <c r="P275" s="149" t="s">
        <v>255</v>
      </c>
      <c r="Q275" s="149" t="s">
        <v>273</v>
      </c>
      <c r="R275" s="149" t="s">
        <v>256</v>
      </c>
      <c r="S275" s="149" t="s">
        <v>257</v>
      </c>
      <c r="T275" s="150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103</v>
      </c>
      <c r="E276" s="11" t="s">
        <v>103</v>
      </c>
      <c r="F276" s="11" t="s">
        <v>103</v>
      </c>
      <c r="G276" s="11" t="s">
        <v>101</v>
      </c>
      <c r="H276" s="11" t="s">
        <v>279</v>
      </c>
      <c r="I276" s="11" t="s">
        <v>100</v>
      </c>
      <c r="J276" s="11" t="s">
        <v>103</v>
      </c>
      <c r="K276" s="11" t="s">
        <v>279</v>
      </c>
      <c r="L276" s="11" t="s">
        <v>103</v>
      </c>
      <c r="M276" s="11" t="s">
        <v>100</v>
      </c>
      <c r="N276" s="11" t="s">
        <v>103</v>
      </c>
      <c r="O276" s="11" t="s">
        <v>103</v>
      </c>
      <c r="P276" s="11" t="s">
        <v>103</v>
      </c>
      <c r="Q276" s="11" t="s">
        <v>103</v>
      </c>
      <c r="R276" s="11" t="s">
        <v>100</v>
      </c>
      <c r="S276" s="11" t="s">
        <v>279</v>
      </c>
      <c r="T276" s="150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150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</v>
      </c>
    </row>
    <row r="278" spans="1:65">
      <c r="A278" s="29"/>
      <c r="B278" s="18">
        <v>1</v>
      </c>
      <c r="C278" s="14">
        <v>1</v>
      </c>
      <c r="D278" s="144">
        <v>0.94217000000000006</v>
      </c>
      <c r="E278" s="144" t="s">
        <v>108</v>
      </c>
      <c r="F278" s="21">
        <v>1.2</v>
      </c>
      <c r="G278" s="21">
        <v>1.1605715104499708</v>
      </c>
      <c r="H278" s="144">
        <v>1.3</v>
      </c>
      <c r="I278" s="21">
        <v>1.2</v>
      </c>
      <c r="J278" s="21">
        <v>1.22</v>
      </c>
      <c r="K278" s="21">
        <v>1.2</v>
      </c>
      <c r="L278" s="144">
        <v>1.26</v>
      </c>
      <c r="M278" s="144">
        <v>1.19</v>
      </c>
      <c r="N278" s="21">
        <v>1.1399999999999999</v>
      </c>
      <c r="O278" s="21">
        <v>1.32</v>
      </c>
      <c r="P278" s="21">
        <v>1.08</v>
      </c>
      <c r="Q278" s="21">
        <v>1.18</v>
      </c>
      <c r="R278" s="21">
        <v>1.1137999999999999</v>
      </c>
      <c r="S278" s="21">
        <v>1.1599999999999999</v>
      </c>
      <c r="T278" s="150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45">
        <v>1.00179</v>
      </c>
      <c r="E279" s="145" t="s">
        <v>108</v>
      </c>
      <c r="F279" s="11">
        <v>1.2</v>
      </c>
      <c r="G279" s="11">
        <v>1.1209719074704196</v>
      </c>
      <c r="H279" s="145">
        <v>1.2</v>
      </c>
      <c r="I279" s="11">
        <v>1.1200000000000001</v>
      </c>
      <c r="J279" s="11">
        <v>1.1200000000000001</v>
      </c>
      <c r="K279" s="11">
        <v>1.3</v>
      </c>
      <c r="L279" s="145">
        <v>1.26</v>
      </c>
      <c r="M279" s="145">
        <v>1.03</v>
      </c>
      <c r="N279" s="11">
        <v>1.17</v>
      </c>
      <c r="O279" s="11">
        <v>1.2</v>
      </c>
      <c r="P279" s="11">
        <v>1.18</v>
      </c>
      <c r="Q279" s="11">
        <v>1.06</v>
      </c>
      <c r="R279" s="11">
        <v>1.1163000000000001</v>
      </c>
      <c r="S279" s="11">
        <v>1.22</v>
      </c>
      <c r="T279" s="150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8</v>
      </c>
    </row>
    <row r="280" spans="1:65">
      <c r="A280" s="29"/>
      <c r="B280" s="19">
        <v>1</v>
      </c>
      <c r="C280" s="9">
        <v>3</v>
      </c>
      <c r="D280" s="145">
        <v>0.93106000000000011</v>
      </c>
      <c r="E280" s="145" t="s">
        <v>108</v>
      </c>
      <c r="F280" s="11">
        <v>1.1000000000000001</v>
      </c>
      <c r="G280" s="11">
        <v>1.1797422164659852</v>
      </c>
      <c r="H280" s="145">
        <v>1.3</v>
      </c>
      <c r="I280" s="11">
        <v>1.19</v>
      </c>
      <c r="J280" s="11">
        <v>1.26</v>
      </c>
      <c r="K280" s="11">
        <v>1.2</v>
      </c>
      <c r="L280" s="145">
        <v>1.3</v>
      </c>
      <c r="M280" s="145">
        <v>1.06</v>
      </c>
      <c r="N280" s="11">
        <v>1.1599999999999999</v>
      </c>
      <c r="O280" s="11">
        <v>1.22</v>
      </c>
      <c r="P280" s="11">
        <v>1.1100000000000001</v>
      </c>
      <c r="Q280" s="11">
        <v>1.06</v>
      </c>
      <c r="R280" s="11">
        <v>1.1407</v>
      </c>
      <c r="S280" s="11">
        <v>1.17</v>
      </c>
      <c r="T280" s="150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45">
        <v>0.98099999999999998</v>
      </c>
      <c r="E281" s="145" t="s">
        <v>108</v>
      </c>
      <c r="F281" s="11">
        <v>1.2</v>
      </c>
      <c r="G281" s="11">
        <v>1.1034632346195095</v>
      </c>
      <c r="H281" s="145">
        <v>1.2</v>
      </c>
      <c r="I281" s="11">
        <v>1.1499999999999999</v>
      </c>
      <c r="J281" s="11">
        <v>1.06</v>
      </c>
      <c r="K281" s="11">
        <v>1.1000000000000001</v>
      </c>
      <c r="L281" s="145">
        <v>1.252</v>
      </c>
      <c r="M281" s="145">
        <v>1.02</v>
      </c>
      <c r="N281" s="11">
        <v>1.0900000000000001</v>
      </c>
      <c r="O281" s="11">
        <v>1.1499999999999999</v>
      </c>
      <c r="P281" s="11">
        <v>1.3</v>
      </c>
      <c r="Q281" s="11">
        <v>1.34</v>
      </c>
      <c r="R281" s="11">
        <v>1.095</v>
      </c>
      <c r="S281" s="11">
        <v>1.1499999999999999</v>
      </c>
      <c r="T281" s="150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1.1688006462171543</v>
      </c>
    </row>
    <row r="282" spans="1:65">
      <c r="A282" s="29"/>
      <c r="B282" s="19">
        <v>1</v>
      </c>
      <c r="C282" s="9">
        <v>5</v>
      </c>
      <c r="D282" s="145">
        <v>0.9935400000000002</v>
      </c>
      <c r="E282" s="145" t="s">
        <v>108</v>
      </c>
      <c r="F282" s="11">
        <v>1.2</v>
      </c>
      <c r="G282" s="11">
        <v>1.1533975260318838</v>
      </c>
      <c r="H282" s="145">
        <v>1.3</v>
      </c>
      <c r="I282" s="11">
        <v>1.2</v>
      </c>
      <c r="J282" s="11">
        <v>1.35</v>
      </c>
      <c r="K282" s="11">
        <v>1.2</v>
      </c>
      <c r="L282" s="145">
        <v>1.25</v>
      </c>
      <c r="M282" s="145">
        <v>1.08</v>
      </c>
      <c r="N282" s="11">
        <v>1.17</v>
      </c>
      <c r="O282" s="11">
        <v>1.0900000000000001</v>
      </c>
      <c r="P282" s="11">
        <v>1.19</v>
      </c>
      <c r="Q282" s="11">
        <v>1.1000000000000001</v>
      </c>
      <c r="R282" s="11">
        <v>1.0773999999999999</v>
      </c>
      <c r="S282" s="11">
        <v>1.1499999999999999</v>
      </c>
      <c r="T282" s="150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24</v>
      </c>
    </row>
    <row r="283" spans="1:65">
      <c r="A283" s="29"/>
      <c r="B283" s="19">
        <v>1</v>
      </c>
      <c r="C283" s="9">
        <v>6</v>
      </c>
      <c r="D283" s="145">
        <v>0.96714000000000011</v>
      </c>
      <c r="E283" s="145" t="s">
        <v>108</v>
      </c>
      <c r="F283" s="11">
        <v>1.2</v>
      </c>
      <c r="G283" s="11">
        <v>1.2040962552944052</v>
      </c>
      <c r="H283" s="145">
        <v>1.2</v>
      </c>
      <c r="I283" s="11">
        <v>1.18</v>
      </c>
      <c r="J283" s="11">
        <v>1.1499999999999999</v>
      </c>
      <c r="K283" s="11">
        <v>1.2</v>
      </c>
      <c r="L283" s="146">
        <v>1.19</v>
      </c>
      <c r="M283" s="145">
        <v>1.1100000000000001</v>
      </c>
      <c r="N283" s="11">
        <v>1.06</v>
      </c>
      <c r="O283" s="11">
        <v>1.06</v>
      </c>
      <c r="P283" s="11">
        <v>1.27</v>
      </c>
      <c r="Q283" s="11">
        <v>1.32</v>
      </c>
      <c r="R283" s="11">
        <v>1.1454</v>
      </c>
      <c r="S283" s="11">
        <v>1.1599999999999999</v>
      </c>
      <c r="T283" s="150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9"/>
      <c r="B284" s="20" t="s">
        <v>267</v>
      </c>
      <c r="C284" s="12"/>
      <c r="D284" s="22">
        <v>0.96945000000000014</v>
      </c>
      <c r="E284" s="22" t="s">
        <v>663</v>
      </c>
      <c r="F284" s="22">
        <v>1.1833333333333333</v>
      </c>
      <c r="G284" s="22">
        <v>1.1537071083886956</v>
      </c>
      <c r="H284" s="22">
        <v>1.25</v>
      </c>
      <c r="I284" s="22">
        <v>1.1733333333333333</v>
      </c>
      <c r="J284" s="22">
        <v>1.1933333333333334</v>
      </c>
      <c r="K284" s="22">
        <v>1.2000000000000002</v>
      </c>
      <c r="L284" s="22">
        <v>1.252</v>
      </c>
      <c r="M284" s="22">
        <v>1.0816666666666668</v>
      </c>
      <c r="N284" s="22">
        <v>1.1316666666666666</v>
      </c>
      <c r="O284" s="22">
        <v>1.1733333333333336</v>
      </c>
      <c r="P284" s="22">
        <v>1.1883333333333332</v>
      </c>
      <c r="Q284" s="22">
        <v>1.1766666666666667</v>
      </c>
      <c r="R284" s="22">
        <v>1.1147666666666665</v>
      </c>
      <c r="S284" s="22">
        <v>1.1683333333333332</v>
      </c>
      <c r="T284" s="150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9"/>
      <c r="B285" s="3" t="s">
        <v>268</v>
      </c>
      <c r="C285" s="28"/>
      <c r="D285" s="11">
        <v>0.97406999999999999</v>
      </c>
      <c r="E285" s="11" t="s">
        <v>663</v>
      </c>
      <c r="F285" s="11">
        <v>1.2</v>
      </c>
      <c r="G285" s="11">
        <v>1.1569845182409273</v>
      </c>
      <c r="H285" s="11">
        <v>1.25</v>
      </c>
      <c r="I285" s="11">
        <v>1.1850000000000001</v>
      </c>
      <c r="J285" s="11">
        <v>1.1850000000000001</v>
      </c>
      <c r="K285" s="11">
        <v>1.2</v>
      </c>
      <c r="L285" s="11">
        <v>1.256</v>
      </c>
      <c r="M285" s="11">
        <v>1.07</v>
      </c>
      <c r="N285" s="11">
        <v>1.1499999999999999</v>
      </c>
      <c r="O285" s="11">
        <v>1.1749999999999998</v>
      </c>
      <c r="P285" s="11">
        <v>1.1850000000000001</v>
      </c>
      <c r="Q285" s="11">
        <v>1.1400000000000001</v>
      </c>
      <c r="R285" s="11">
        <v>1.1150500000000001</v>
      </c>
      <c r="S285" s="11">
        <v>1.1599999999999999</v>
      </c>
      <c r="T285" s="150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9"/>
      <c r="B286" s="3" t="s">
        <v>269</v>
      </c>
      <c r="C286" s="28"/>
      <c r="D286" s="23">
        <v>2.8223865079042572E-2</v>
      </c>
      <c r="E286" s="23" t="s">
        <v>663</v>
      </c>
      <c r="F286" s="23">
        <v>4.0824829046386249E-2</v>
      </c>
      <c r="G286" s="23">
        <v>3.7040920792738484E-2</v>
      </c>
      <c r="H286" s="23">
        <v>5.4772255750516662E-2</v>
      </c>
      <c r="I286" s="23">
        <v>3.2041639575194396E-2</v>
      </c>
      <c r="J286" s="23">
        <v>0.10462631918722301</v>
      </c>
      <c r="K286" s="23">
        <v>6.3245553203367569E-2</v>
      </c>
      <c r="L286" s="23">
        <v>3.5440090293338736E-2</v>
      </c>
      <c r="M286" s="23">
        <v>6.2423286253341904E-2</v>
      </c>
      <c r="N286" s="23">
        <v>4.6224091842530131E-2</v>
      </c>
      <c r="O286" s="23">
        <v>9.4586820787394402E-2</v>
      </c>
      <c r="P286" s="23">
        <v>8.6120071218425409E-2</v>
      </c>
      <c r="Q286" s="23">
        <v>0.1267543556122103</v>
      </c>
      <c r="R286" s="23">
        <v>2.6081462126703488E-2</v>
      </c>
      <c r="S286" s="23">
        <v>2.6394443859772229E-2</v>
      </c>
      <c r="T286" s="215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53"/>
    </row>
    <row r="287" spans="1:65">
      <c r="A287" s="29"/>
      <c r="B287" s="3" t="s">
        <v>87</v>
      </c>
      <c r="C287" s="28"/>
      <c r="D287" s="13">
        <v>2.9113275650154796E-2</v>
      </c>
      <c r="E287" s="13" t="s">
        <v>663</v>
      </c>
      <c r="F287" s="13">
        <v>3.449985553215739E-2</v>
      </c>
      <c r="G287" s="13">
        <v>3.2106000321408285E-2</v>
      </c>
      <c r="H287" s="13">
        <v>4.3817804600413332E-2</v>
      </c>
      <c r="I287" s="13">
        <v>2.7308215547040677E-2</v>
      </c>
      <c r="J287" s="13">
        <v>8.7675686469739958E-2</v>
      </c>
      <c r="K287" s="13">
        <v>5.2704627669472967E-2</v>
      </c>
      <c r="L287" s="13">
        <v>2.8306781384455859E-2</v>
      </c>
      <c r="M287" s="13">
        <v>5.7710280049314541E-2</v>
      </c>
      <c r="N287" s="13">
        <v>4.0846031083237234E-2</v>
      </c>
      <c r="O287" s="13">
        <v>8.0613767716529297E-2</v>
      </c>
      <c r="P287" s="13">
        <v>7.2471308178198107E-2</v>
      </c>
      <c r="Q287" s="13">
        <v>0.10772324839564613</v>
      </c>
      <c r="R287" s="13">
        <v>2.3396341949020863E-2</v>
      </c>
      <c r="S287" s="13">
        <v>2.2591535400660969E-2</v>
      </c>
      <c r="T287" s="150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9"/>
      <c r="B288" s="3" t="s">
        <v>270</v>
      </c>
      <c r="C288" s="28"/>
      <c r="D288" s="13">
        <v>-0.17056000684321693</v>
      </c>
      <c r="E288" s="13" t="s">
        <v>663</v>
      </c>
      <c r="F288" s="13">
        <v>1.2433845894262996E-2</v>
      </c>
      <c r="G288" s="13">
        <v>-1.2913697367732624E-2</v>
      </c>
      <c r="H288" s="13">
        <v>6.9472372423517115E-2</v>
      </c>
      <c r="I288" s="13">
        <v>3.8780669148748004E-3</v>
      </c>
      <c r="J288" s="13">
        <v>2.0989624873651191E-2</v>
      </c>
      <c r="K288" s="13">
        <v>2.6693477526576581E-2</v>
      </c>
      <c r="L288" s="13">
        <v>7.1183528219394887E-2</v>
      </c>
      <c r="M288" s="13">
        <v>-7.4549907062849696E-2</v>
      </c>
      <c r="N288" s="13">
        <v>-3.1771012165909163E-2</v>
      </c>
      <c r="O288" s="13">
        <v>3.8780669148750224E-3</v>
      </c>
      <c r="P288" s="13">
        <v>1.6711735383956983E-2</v>
      </c>
      <c r="Q288" s="13">
        <v>6.7299932413376062E-3</v>
      </c>
      <c r="R288" s="13">
        <v>-4.6230278641075206E-2</v>
      </c>
      <c r="S288" s="13">
        <v>-3.9982257481940842E-4</v>
      </c>
      <c r="T288" s="150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9"/>
      <c r="B289" s="44" t="s">
        <v>271</v>
      </c>
      <c r="C289" s="45"/>
      <c r="D289" s="43">
        <v>5.89</v>
      </c>
      <c r="E289" s="43">
        <v>5.01</v>
      </c>
      <c r="F289" s="43">
        <v>0.28999999999999998</v>
      </c>
      <c r="G289" s="43">
        <v>0.56999999999999995</v>
      </c>
      <c r="H289" s="43">
        <v>2.2200000000000002</v>
      </c>
      <c r="I289" s="43">
        <v>0</v>
      </c>
      <c r="J289" s="43">
        <v>0.57999999999999996</v>
      </c>
      <c r="K289" s="43">
        <v>0.77</v>
      </c>
      <c r="L289" s="43">
        <v>2.27</v>
      </c>
      <c r="M289" s="43">
        <v>2.65</v>
      </c>
      <c r="N289" s="43">
        <v>1.2</v>
      </c>
      <c r="O289" s="43">
        <v>0</v>
      </c>
      <c r="P289" s="43">
        <v>0.43</v>
      </c>
      <c r="Q289" s="43">
        <v>0.1</v>
      </c>
      <c r="R289" s="43">
        <v>1.69</v>
      </c>
      <c r="S289" s="43">
        <v>0.14000000000000001</v>
      </c>
      <c r="T289" s="150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3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BM290" s="52"/>
    </row>
    <row r="291" spans="1:65" ht="15">
      <c r="B291" s="8" t="s">
        <v>469</v>
      </c>
      <c r="BM291" s="27" t="s">
        <v>67</v>
      </c>
    </row>
    <row r="292" spans="1:65" ht="15">
      <c r="A292" s="24" t="s">
        <v>39</v>
      </c>
      <c r="B292" s="18" t="s">
        <v>115</v>
      </c>
      <c r="C292" s="15" t="s">
        <v>116</v>
      </c>
      <c r="D292" s="16" t="s">
        <v>238</v>
      </c>
      <c r="E292" s="17" t="s">
        <v>238</v>
      </c>
      <c r="F292" s="17" t="s">
        <v>238</v>
      </c>
      <c r="G292" s="17" t="s">
        <v>238</v>
      </c>
      <c r="H292" s="17" t="s">
        <v>238</v>
      </c>
      <c r="I292" s="17" t="s">
        <v>238</v>
      </c>
      <c r="J292" s="17" t="s">
        <v>238</v>
      </c>
      <c r="K292" s="17" t="s">
        <v>238</v>
      </c>
      <c r="L292" s="17" t="s">
        <v>238</v>
      </c>
      <c r="M292" s="17" t="s">
        <v>238</v>
      </c>
      <c r="N292" s="17" t="s">
        <v>238</v>
      </c>
      <c r="O292" s="17" t="s">
        <v>238</v>
      </c>
      <c r="P292" s="17" t="s">
        <v>238</v>
      </c>
      <c r="Q292" s="17" t="s">
        <v>238</v>
      </c>
      <c r="R292" s="17" t="s">
        <v>238</v>
      </c>
      <c r="S292" s="17" t="s">
        <v>238</v>
      </c>
      <c r="T292" s="150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239</v>
      </c>
      <c r="C293" s="9" t="s">
        <v>239</v>
      </c>
      <c r="D293" s="148" t="s">
        <v>241</v>
      </c>
      <c r="E293" s="149" t="s">
        <v>242</v>
      </c>
      <c r="F293" s="149" t="s">
        <v>243</v>
      </c>
      <c r="G293" s="149" t="s">
        <v>244</v>
      </c>
      <c r="H293" s="149" t="s">
        <v>245</v>
      </c>
      <c r="I293" s="149" t="s">
        <v>246</v>
      </c>
      <c r="J293" s="149" t="s">
        <v>247</v>
      </c>
      <c r="K293" s="149" t="s">
        <v>248</v>
      </c>
      <c r="L293" s="149" t="s">
        <v>250</v>
      </c>
      <c r="M293" s="149" t="s">
        <v>251</v>
      </c>
      <c r="N293" s="149" t="s">
        <v>252</v>
      </c>
      <c r="O293" s="149" t="s">
        <v>253</v>
      </c>
      <c r="P293" s="149" t="s">
        <v>255</v>
      </c>
      <c r="Q293" s="149" t="s">
        <v>273</v>
      </c>
      <c r="R293" s="149" t="s">
        <v>256</v>
      </c>
      <c r="S293" s="149" t="s">
        <v>257</v>
      </c>
      <c r="T293" s="150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103</v>
      </c>
      <c r="E294" s="11" t="s">
        <v>103</v>
      </c>
      <c r="F294" s="11" t="s">
        <v>103</v>
      </c>
      <c r="G294" s="11" t="s">
        <v>101</v>
      </c>
      <c r="H294" s="11" t="s">
        <v>279</v>
      </c>
      <c r="I294" s="11" t="s">
        <v>100</v>
      </c>
      <c r="J294" s="11" t="s">
        <v>103</v>
      </c>
      <c r="K294" s="11" t="s">
        <v>279</v>
      </c>
      <c r="L294" s="11" t="s">
        <v>103</v>
      </c>
      <c r="M294" s="11" t="s">
        <v>100</v>
      </c>
      <c r="N294" s="11" t="s">
        <v>103</v>
      </c>
      <c r="O294" s="11" t="s">
        <v>103</v>
      </c>
      <c r="P294" s="11" t="s">
        <v>103</v>
      </c>
      <c r="Q294" s="11" t="s">
        <v>103</v>
      </c>
      <c r="R294" s="11" t="s">
        <v>100</v>
      </c>
      <c r="S294" s="11" t="s">
        <v>279</v>
      </c>
      <c r="T294" s="150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150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21">
        <v>1.098419</v>
      </c>
      <c r="E296" s="144" t="s">
        <v>108</v>
      </c>
      <c r="F296" s="21">
        <v>1</v>
      </c>
      <c r="G296" s="21">
        <v>1.1071926880790541</v>
      </c>
      <c r="H296" s="21">
        <v>1.2</v>
      </c>
      <c r="I296" s="144">
        <v>0.83</v>
      </c>
      <c r="J296" s="21">
        <v>1.1200000000000001</v>
      </c>
      <c r="K296" s="21">
        <v>1.1000000000000001</v>
      </c>
      <c r="L296" s="144">
        <v>1.23</v>
      </c>
      <c r="M296" s="144">
        <v>0.91</v>
      </c>
      <c r="N296" s="21">
        <v>1.01</v>
      </c>
      <c r="O296" s="144">
        <v>0.97000000000000008</v>
      </c>
      <c r="P296" s="21">
        <v>1.1000000000000001</v>
      </c>
      <c r="Q296" s="21">
        <v>1.1000000000000001</v>
      </c>
      <c r="R296" s="21">
        <v>1.0694999999999999</v>
      </c>
      <c r="S296" s="21">
        <v>1.08</v>
      </c>
      <c r="T296" s="150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1.0146599999999999</v>
      </c>
      <c r="E297" s="145" t="s">
        <v>108</v>
      </c>
      <c r="F297" s="11">
        <v>1.1000000000000001</v>
      </c>
      <c r="G297" s="11">
        <v>1.0527249023337055</v>
      </c>
      <c r="H297" s="11">
        <v>1.2</v>
      </c>
      <c r="I297" s="145">
        <v>0.77</v>
      </c>
      <c r="J297" s="11">
        <v>1.08</v>
      </c>
      <c r="K297" s="11">
        <v>1</v>
      </c>
      <c r="L297" s="145">
        <v>1.32</v>
      </c>
      <c r="M297" s="145">
        <v>0.87</v>
      </c>
      <c r="N297" s="11">
        <v>1.04</v>
      </c>
      <c r="O297" s="145">
        <v>0.96</v>
      </c>
      <c r="P297" s="11">
        <v>1.03</v>
      </c>
      <c r="Q297" s="11">
        <v>1.28</v>
      </c>
      <c r="R297" s="11">
        <v>1.0325</v>
      </c>
      <c r="S297" s="11">
        <v>1.1100000000000001</v>
      </c>
      <c r="T297" s="150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e">
        <v>#N/A</v>
      </c>
    </row>
    <row r="298" spans="1:65">
      <c r="A298" s="29"/>
      <c r="B298" s="19">
        <v>1</v>
      </c>
      <c r="C298" s="9">
        <v>3</v>
      </c>
      <c r="D298" s="11">
        <v>1.0846</v>
      </c>
      <c r="E298" s="145" t="s">
        <v>108</v>
      </c>
      <c r="F298" s="11">
        <v>1</v>
      </c>
      <c r="G298" s="11">
        <v>1.1040657595502672</v>
      </c>
      <c r="H298" s="11">
        <v>1.3</v>
      </c>
      <c r="I298" s="145">
        <v>0.79</v>
      </c>
      <c r="J298" s="146">
        <v>1.21</v>
      </c>
      <c r="K298" s="11">
        <v>1.1000000000000001</v>
      </c>
      <c r="L298" s="145">
        <v>1.24</v>
      </c>
      <c r="M298" s="145">
        <v>0.86</v>
      </c>
      <c r="N298" s="11">
        <v>1.03</v>
      </c>
      <c r="O298" s="145">
        <v>0.89</v>
      </c>
      <c r="P298" s="11">
        <v>1.08</v>
      </c>
      <c r="Q298" s="11">
        <v>1.06</v>
      </c>
      <c r="R298" s="11">
        <v>1.0773999999999999</v>
      </c>
      <c r="S298" s="11">
        <v>1.1299999999999999</v>
      </c>
      <c r="T298" s="150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1.06219</v>
      </c>
      <c r="E299" s="145" t="s">
        <v>108</v>
      </c>
      <c r="F299" s="11">
        <v>1.1000000000000001</v>
      </c>
      <c r="G299" s="11">
        <v>1.0772040109575534</v>
      </c>
      <c r="H299" s="11">
        <v>1.2</v>
      </c>
      <c r="I299" s="145">
        <v>0.75</v>
      </c>
      <c r="J299" s="11">
        <v>1.0900000000000001</v>
      </c>
      <c r="K299" s="11">
        <v>1</v>
      </c>
      <c r="L299" s="145">
        <v>1.222</v>
      </c>
      <c r="M299" s="145">
        <v>0.92</v>
      </c>
      <c r="N299" s="11">
        <v>1.02</v>
      </c>
      <c r="O299" s="145">
        <v>0.9900000000000001</v>
      </c>
      <c r="P299" s="11">
        <v>1.1200000000000001</v>
      </c>
      <c r="Q299" s="11">
        <v>0.96</v>
      </c>
      <c r="R299" s="11">
        <v>1.0829</v>
      </c>
      <c r="S299" s="11">
        <v>1.1100000000000001</v>
      </c>
      <c r="T299" s="150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1.0870223491695399</v>
      </c>
    </row>
    <row r="300" spans="1:65">
      <c r="A300" s="29"/>
      <c r="B300" s="19">
        <v>1</v>
      </c>
      <c r="C300" s="9">
        <v>5</v>
      </c>
      <c r="D300" s="11">
        <v>1.0387599999999999</v>
      </c>
      <c r="E300" s="145" t="s">
        <v>108</v>
      </c>
      <c r="F300" s="11">
        <v>1.1000000000000001</v>
      </c>
      <c r="G300" s="11">
        <v>1.1542015594424484</v>
      </c>
      <c r="H300" s="11">
        <v>1.2</v>
      </c>
      <c r="I300" s="145">
        <v>0.76</v>
      </c>
      <c r="J300" s="11">
        <v>1.1299999999999999</v>
      </c>
      <c r="K300" s="11">
        <v>0.9</v>
      </c>
      <c r="L300" s="146">
        <v>1.1000000000000001</v>
      </c>
      <c r="M300" s="145">
        <v>0.87</v>
      </c>
      <c r="N300" s="11">
        <v>1</v>
      </c>
      <c r="O300" s="145">
        <v>0.97000000000000008</v>
      </c>
      <c r="P300" s="11">
        <v>1.08</v>
      </c>
      <c r="Q300" s="11">
        <v>1</v>
      </c>
      <c r="R300" s="11">
        <v>1.0654999999999999</v>
      </c>
      <c r="S300" s="11">
        <v>1.1100000000000001</v>
      </c>
      <c r="T300" s="150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25</v>
      </c>
    </row>
    <row r="301" spans="1:65">
      <c r="A301" s="29"/>
      <c r="B301" s="19">
        <v>1</v>
      </c>
      <c r="C301" s="9">
        <v>6</v>
      </c>
      <c r="D301" s="11">
        <v>1.092622</v>
      </c>
      <c r="E301" s="145" t="s">
        <v>108</v>
      </c>
      <c r="F301" s="11">
        <v>1.2</v>
      </c>
      <c r="G301" s="11">
        <v>1.0775351248266016</v>
      </c>
      <c r="H301" s="11">
        <v>1.2</v>
      </c>
      <c r="I301" s="145">
        <v>0.79</v>
      </c>
      <c r="J301" s="11">
        <v>1.1000000000000001</v>
      </c>
      <c r="K301" s="11">
        <v>1</v>
      </c>
      <c r="L301" s="145">
        <v>1.22</v>
      </c>
      <c r="M301" s="145">
        <v>0.88</v>
      </c>
      <c r="N301" s="146">
        <v>0.91</v>
      </c>
      <c r="O301" s="145">
        <v>0.9</v>
      </c>
      <c r="P301" s="146">
        <v>1.29</v>
      </c>
      <c r="Q301" s="11">
        <v>1.17</v>
      </c>
      <c r="R301" s="11">
        <v>1.1054999999999999</v>
      </c>
      <c r="S301" s="11">
        <v>1.1000000000000001</v>
      </c>
      <c r="T301" s="150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9"/>
      <c r="B302" s="20" t="s">
        <v>267</v>
      </c>
      <c r="C302" s="12"/>
      <c r="D302" s="22">
        <v>1.0652085</v>
      </c>
      <c r="E302" s="22" t="s">
        <v>663</v>
      </c>
      <c r="F302" s="22">
        <v>1.0833333333333335</v>
      </c>
      <c r="G302" s="22">
        <v>1.0954873408649384</v>
      </c>
      <c r="H302" s="22">
        <v>1.2166666666666668</v>
      </c>
      <c r="I302" s="22">
        <v>0.78166666666666673</v>
      </c>
      <c r="J302" s="22">
        <v>1.1216666666666668</v>
      </c>
      <c r="K302" s="22">
        <v>1.0166666666666668</v>
      </c>
      <c r="L302" s="22">
        <v>1.222</v>
      </c>
      <c r="M302" s="22">
        <v>0.8849999999999999</v>
      </c>
      <c r="N302" s="22">
        <v>1.0016666666666667</v>
      </c>
      <c r="O302" s="22">
        <v>0.94666666666666677</v>
      </c>
      <c r="P302" s="22">
        <v>1.1166666666666667</v>
      </c>
      <c r="Q302" s="22">
        <v>1.095</v>
      </c>
      <c r="R302" s="22">
        <v>1.0722166666666666</v>
      </c>
      <c r="S302" s="22">
        <v>1.1066666666666667</v>
      </c>
      <c r="T302" s="150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9"/>
      <c r="B303" s="3" t="s">
        <v>268</v>
      </c>
      <c r="C303" s="28"/>
      <c r="D303" s="11">
        <v>1.0733950000000001</v>
      </c>
      <c r="E303" s="11" t="s">
        <v>663</v>
      </c>
      <c r="F303" s="11">
        <v>1.1000000000000001</v>
      </c>
      <c r="G303" s="11">
        <v>1.0908004421884345</v>
      </c>
      <c r="H303" s="11">
        <v>1.2</v>
      </c>
      <c r="I303" s="11">
        <v>0.78</v>
      </c>
      <c r="J303" s="11">
        <v>1.1100000000000001</v>
      </c>
      <c r="K303" s="11">
        <v>1</v>
      </c>
      <c r="L303" s="11">
        <v>1.226</v>
      </c>
      <c r="M303" s="11">
        <v>0.875</v>
      </c>
      <c r="N303" s="11">
        <v>1.0150000000000001</v>
      </c>
      <c r="O303" s="11">
        <v>0.96500000000000008</v>
      </c>
      <c r="P303" s="11">
        <v>1.0900000000000001</v>
      </c>
      <c r="Q303" s="11">
        <v>1.08</v>
      </c>
      <c r="R303" s="11">
        <v>1.0734499999999998</v>
      </c>
      <c r="S303" s="11">
        <v>1.1100000000000001</v>
      </c>
      <c r="T303" s="150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9"/>
      <c r="B304" s="3" t="s">
        <v>269</v>
      </c>
      <c r="C304" s="28"/>
      <c r="D304" s="23">
        <v>3.3148915250728848E-2</v>
      </c>
      <c r="E304" s="23" t="s">
        <v>663</v>
      </c>
      <c r="F304" s="23">
        <v>7.5277265270908097E-2</v>
      </c>
      <c r="G304" s="23">
        <v>3.5051825190817926E-2</v>
      </c>
      <c r="H304" s="23">
        <v>4.0824829046386332E-2</v>
      </c>
      <c r="I304" s="23">
        <v>2.8577380332470398E-2</v>
      </c>
      <c r="J304" s="23">
        <v>4.7081489639418397E-2</v>
      </c>
      <c r="K304" s="23">
        <v>7.5277265270908125E-2</v>
      </c>
      <c r="L304" s="23">
        <v>7.0540768354193581E-2</v>
      </c>
      <c r="M304" s="23">
        <v>2.428991560298226E-2</v>
      </c>
      <c r="N304" s="23">
        <v>4.7081489639418446E-2</v>
      </c>
      <c r="O304" s="23">
        <v>4.1311822359545815E-2</v>
      </c>
      <c r="P304" s="23">
        <v>9.0037029419382034E-2</v>
      </c>
      <c r="Q304" s="23">
        <v>0.11691877522451218</v>
      </c>
      <c r="R304" s="23">
        <v>2.3994534099804194E-2</v>
      </c>
      <c r="S304" s="23">
        <v>1.6329931618554474E-2</v>
      </c>
      <c r="T304" s="215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  <c r="AL304" s="216"/>
      <c r="AM304" s="216"/>
      <c r="AN304" s="216"/>
      <c r="AO304" s="216"/>
      <c r="AP304" s="216"/>
      <c r="AQ304" s="216"/>
      <c r="AR304" s="216"/>
      <c r="AS304" s="216"/>
      <c r="AT304" s="216"/>
      <c r="AU304" s="216"/>
      <c r="AV304" s="216"/>
      <c r="AW304" s="216"/>
      <c r="AX304" s="216"/>
      <c r="AY304" s="216"/>
      <c r="AZ304" s="216"/>
      <c r="BA304" s="216"/>
      <c r="BB304" s="216"/>
      <c r="BC304" s="216"/>
      <c r="BD304" s="216"/>
      <c r="BE304" s="216"/>
      <c r="BF304" s="216"/>
      <c r="BG304" s="216"/>
      <c r="BH304" s="216"/>
      <c r="BI304" s="216"/>
      <c r="BJ304" s="216"/>
      <c r="BK304" s="216"/>
      <c r="BL304" s="216"/>
      <c r="BM304" s="53"/>
    </row>
    <row r="305" spans="1:65">
      <c r="A305" s="29"/>
      <c r="B305" s="3" t="s">
        <v>87</v>
      </c>
      <c r="C305" s="28"/>
      <c r="D305" s="13">
        <v>3.1119649581024606E-2</v>
      </c>
      <c r="E305" s="13" t="s">
        <v>663</v>
      </c>
      <c r="F305" s="13">
        <v>6.9486706403915161E-2</v>
      </c>
      <c r="G305" s="13">
        <v>3.1996558867711675E-2</v>
      </c>
      <c r="H305" s="13">
        <v>3.3554654010728491E-2</v>
      </c>
      <c r="I305" s="13">
        <v>3.6559548399748905E-2</v>
      </c>
      <c r="J305" s="13">
        <v>4.1974582145098117E-2</v>
      </c>
      <c r="K305" s="13">
        <v>7.4043211741876835E-2</v>
      </c>
      <c r="L305" s="13">
        <v>5.7725669684282797E-2</v>
      </c>
      <c r="M305" s="13">
        <v>2.7446232319753971E-2</v>
      </c>
      <c r="N305" s="13">
        <v>4.7003151054327896E-2</v>
      </c>
      <c r="O305" s="13">
        <v>4.3639248971351206E-2</v>
      </c>
      <c r="P305" s="13">
        <v>8.0630175599446602E-2</v>
      </c>
      <c r="Q305" s="13">
        <v>0.10677513719133533</v>
      </c>
      <c r="R305" s="13">
        <v>2.2378437908822095E-2</v>
      </c>
      <c r="S305" s="13">
        <v>1.4755962305922717E-2</v>
      </c>
      <c r="T305" s="150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9"/>
      <c r="B306" s="3" t="s">
        <v>270</v>
      </c>
      <c r="C306" s="28"/>
      <c r="D306" s="13">
        <v>-2.006752592180383E-2</v>
      </c>
      <c r="E306" s="13" t="s">
        <v>663</v>
      </c>
      <c r="F306" s="13">
        <v>-3.3936890433069467E-3</v>
      </c>
      <c r="G306" s="13">
        <v>7.7873207499969954E-3</v>
      </c>
      <c r="H306" s="13">
        <v>0.11926554922828614</v>
      </c>
      <c r="I306" s="13">
        <v>-0.28091021563278606</v>
      </c>
      <c r="J306" s="13">
        <v>3.1870841959775964E-2</v>
      </c>
      <c r="K306" s="13">
        <v>-6.4723308179103434E-2</v>
      </c>
      <c r="L306" s="13">
        <v>0.12417191875914968</v>
      </c>
      <c r="M306" s="13">
        <v>-0.18584930597230165</v>
      </c>
      <c r="N306" s="13">
        <v>-7.8522472484657713E-2</v>
      </c>
      <c r="O306" s="13">
        <v>-0.12911940827168977</v>
      </c>
      <c r="P306" s="13">
        <v>2.7271120524591241E-2</v>
      </c>
      <c r="Q306" s="13">
        <v>7.3389943054573692E-3</v>
      </c>
      <c r="R306" s="13">
        <v>-1.3620403034201201E-2</v>
      </c>
      <c r="S306" s="13">
        <v>1.8071677654221796E-2</v>
      </c>
      <c r="T306" s="150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9"/>
      <c r="B307" s="44" t="s">
        <v>271</v>
      </c>
      <c r="C307" s="45"/>
      <c r="D307" s="43">
        <v>0.16</v>
      </c>
      <c r="E307" s="43">
        <v>1</v>
      </c>
      <c r="F307" s="43">
        <v>7.0000000000000007E-2</v>
      </c>
      <c r="G307" s="43">
        <v>0.23</v>
      </c>
      <c r="H307" s="43">
        <v>1.78</v>
      </c>
      <c r="I307" s="43">
        <v>3.8</v>
      </c>
      <c r="J307" s="43">
        <v>0.56000000000000005</v>
      </c>
      <c r="K307" s="43">
        <v>0.78</v>
      </c>
      <c r="L307" s="43">
        <v>1.85</v>
      </c>
      <c r="M307" s="43">
        <v>2.48</v>
      </c>
      <c r="N307" s="43">
        <v>0.98</v>
      </c>
      <c r="O307" s="43">
        <v>1.68</v>
      </c>
      <c r="P307" s="43">
        <v>0.5</v>
      </c>
      <c r="Q307" s="43">
        <v>0.22</v>
      </c>
      <c r="R307" s="43">
        <v>7.0000000000000007E-2</v>
      </c>
      <c r="S307" s="43">
        <v>0.37</v>
      </c>
      <c r="T307" s="150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3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BM308" s="52"/>
    </row>
    <row r="309" spans="1:65" ht="15">
      <c r="B309" s="8" t="s">
        <v>470</v>
      </c>
      <c r="BM309" s="27" t="s">
        <v>67</v>
      </c>
    </row>
    <row r="310" spans="1:65" ht="15">
      <c r="A310" s="24" t="s">
        <v>52</v>
      </c>
      <c r="B310" s="18" t="s">
        <v>115</v>
      </c>
      <c r="C310" s="15" t="s">
        <v>116</v>
      </c>
      <c r="D310" s="16" t="s">
        <v>238</v>
      </c>
      <c r="E310" s="17" t="s">
        <v>238</v>
      </c>
      <c r="F310" s="17" t="s">
        <v>238</v>
      </c>
      <c r="G310" s="17" t="s">
        <v>238</v>
      </c>
      <c r="H310" s="17" t="s">
        <v>238</v>
      </c>
      <c r="I310" s="17" t="s">
        <v>238</v>
      </c>
      <c r="J310" s="17" t="s">
        <v>238</v>
      </c>
      <c r="K310" s="17" t="s">
        <v>238</v>
      </c>
      <c r="L310" s="17" t="s">
        <v>238</v>
      </c>
      <c r="M310" s="17" t="s">
        <v>238</v>
      </c>
      <c r="N310" s="17" t="s">
        <v>238</v>
      </c>
      <c r="O310" s="17" t="s">
        <v>238</v>
      </c>
      <c r="P310" s="17" t="s">
        <v>238</v>
      </c>
      <c r="Q310" s="17" t="s">
        <v>238</v>
      </c>
      <c r="R310" s="17" t="s">
        <v>238</v>
      </c>
      <c r="S310" s="17" t="s">
        <v>238</v>
      </c>
      <c r="T310" s="150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239</v>
      </c>
      <c r="C311" s="9" t="s">
        <v>239</v>
      </c>
      <c r="D311" s="148" t="s">
        <v>241</v>
      </c>
      <c r="E311" s="149" t="s">
        <v>242</v>
      </c>
      <c r="F311" s="149" t="s">
        <v>243</v>
      </c>
      <c r="G311" s="149" t="s">
        <v>244</v>
      </c>
      <c r="H311" s="149" t="s">
        <v>245</v>
      </c>
      <c r="I311" s="149" t="s">
        <v>246</v>
      </c>
      <c r="J311" s="149" t="s">
        <v>247</v>
      </c>
      <c r="K311" s="149" t="s">
        <v>248</v>
      </c>
      <c r="L311" s="149" t="s">
        <v>250</v>
      </c>
      <c r="M311" s="149" t="s">
        <v>252</v>
      </c>
      <c r="N311" s="149" t="s">
        <v>253</v>
      </c>
      <c r="O311" s="149" t="s">
        <v>255</v>
      </c>
      <c r="P311" s="149" t="s">
        <v>273</v>
      </c>
      <c r="Q311" s="149" t="s">
        <v>256</v>
      </c>
      <c r="R311" s="149" t="s">
        <v>257</v>
      </c>
      <c r="S311" s="149" t="s">
        <v>280</v>
      </c>
      <c r="T311" s="150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104</v>
      </c>
      <c r="E312" s="11" t="s">
        <v>103</v>
      </c>
      <c r="F312" s="11" t="s">
        <v>103</v>
      </c>
      <c r="G312" s="11" t="s">
        <v>101</v>
      </c>
      <c r="H312" s="11" t="s">
        <v>279</v>
      </c>
      <c r="I312" s="11" t="s">
        <v>103</v>
      </c>
      <c r="J312" s="11" t="s">
        <v>104</v>
      </c>
      <c r="K312" s="11" t="s">
        <v>279</v>
      </c>
      <c r="L312" s="11" t="s">
        <v>103</v>
      </c>
      <c r="M312" s="11" t="s">
        <v>103</v>
      </c>
      <c r="N312" s="11" t="s">
        <v>103</v>
      </c>
      <c r="O312" s="11" t="s">
        <v>103</v>
      </c>
      <c r="P312" s="11" t="s">
        <v>103</v>
      </c>
      <c r="Q312" s="11" t="s">
        <v>100</v>
      </c>
      <c r="R312" s="11" t="s">
        <v>279</v>
      </c>
      <c r="S312" s="11" t="s">
        <v>104</v>
      </c>
      <c r="T312" s="150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150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4.366034</v>
      </c>
      <c r="E314" s="21">
        <v>4.4123000000000001</v>
      </c>
      <c r="F314" s="21">
        <v>4.3099999999999996</v>
      </c>
      <c r="G314" s="21">
        <v>4.4441799720770563</v>
      </c>
      <c r="H314" s="21">
        <v>4.46</v>
      </c>
      <c r="I314" s="21">
        <v>4.22</v>
      </c>
      <c r="J314" s="21">
        <v>4.6500000000000004</v>
      </c>
      <c r="K314" s="21">
        <v>4.4800000000000004</v>
      </c>
      <c r="L314" s="21">
        <v>4.5231000000000003</v>
      </c>
      <c r="M314" s="21">
        <v>4.49</v>
      </c>
      <c r="N314" s="21">
        <v>4.42</v>
      </c>
      <c r="O314" s="21">
        <v>4.34</v>
      </c>
      <c r="P314" s="21">
        <v>4.2699999999999996</v>
      </c>
      <c r="Q314" s="21">
        <v>4.3907800000000003</v>
      </c>
      <c r="R314" s="21">
        <v>4.67</v>
      </c>
      <c r="S314" s="144">
        <v>5.5119999999999996</v>
      </c>
      <c r="T314" s="150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4.3657250000000003</v>
      </c>
      <c r="E315" s="11">
        <v>4.3220000000000001</v>
      </c>
      <c r="F315" s="11">
        <v>4.41</v>
      </c>
      <c r="G315" s="11">
        <v>4.4165637273369684</v>
      </c>
      <c r="H315" s="11">
        <v>4.4799999999999995</v>
      </c>
      <c r="I315" s="11">
        <v>4.28</v>
      </c>
      <c r="J315" s="11">
        <v>4.5599999999999996</v>
      </c>
      <c r="K315" s="11">
        <v>4.47</v>
      </c>
      <c r="L315" s="146">
        <v>4.7401999999999997</v>
      </c>
      <c r="M315" s="11">
        <v>4.43</v>
      </c>
      <c r="N315" s="11">
        <v>4.3600000000000003</v>
      </c>
      <c r="O315" s="11">
        <v>4.29</v>
      </c>
      <c r="P315" s="11">
        <v>4.2699999999999996</v>
      </c>
      <c r="Q315" s="11">
        <v>4.2992900000000001</v>
      </c>
      <c r="R315" s="11">
        <v>4.53</v>
      </c>
      <c r="S315" s="145">
        <v>5.0570000000000004</v>
      </c>
      <c r="T315" s="150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4.3893199999999997</v>
      </c>
      <c r="E316" s="11">
        <v>4.4778000000000002</v>
      </c>
      <c r="F316" s="11">
        <v>4.42</v>
      </c>
      <c r="G316" s="11">
        <v>4.3841094704833665</v>
      </c>
      <c r="H316" s="11">
        <v>4.47</v>
      </c>
      <c r="I316" s="11">
        <v>4.32</v>
      </c>
      <c r="J316" s="11">
        <v>4.6399999999999997</v>
      </c>
      <c r="K316" s="11">
        <v>4.5</v>
      </c>
      <c r="L316" s="11">
        <v>4.444</v>
      </c>
      <c r="M316" s="11">
        <v>4.4000000000000004</v>
      </c>
      <c r="N316" s="11">
        <v>4.34</v>
      </c>
      <c r="O316" s="11">
        <v>4.3600000000000003</v>
      </c>
      <c r="P316" s="11">
        <v>4.3099999999999996</v>
      </c>
      <c r="Q316" s="11">
        <v>4.3552499999999998</v>
      </c>
      <c r="R316" s="11">
        <v>4.67</v>
      </c>
      <c r="S316" s="145">
        <v>4.8259999999999996</v>
      </c>
      <c r="T316" s="150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4.3094599999999996</v>
      </c>
      <c r="E317" s="11">
        <v>4.4405000000000001</v>
      </c>
      <c r="F317" s="11">
        <v>4.45</v>
      </c>
      <c r="G317" s="11">
        <v>4.4336250272387385</v>
      </c>
      <c r="H317" s="11">
        <v>4.53</v>
      </c>
      <c r="I317" s="11">
        <v>4.13</v>
      </c>
      <c r="J317" s="11">
        <v>4.5999999999999996</v>
      </c>
      <c r="K317" s="11">
        <v>4.5</v>
      </c>
      <c r="L317" s="11">
        <v>4.51586</v>
      </c>
      <c r="M317" s="11">
        <v>4.4800000000000004</v>
      </c>
      <c r="N317" s="11">
        <v>4.43</v>
      </c>
      <c r="O317" s="11">
        <v>4.5</v>
      </c>
      <c r="P317" s="11">
        <v>4.37</v>
      </c>
      <c r="Q317" s="11">
        <v>4.3113900000000003</v>
      </c>
      <c r="R317" s="11">
        <v>4.58</v>
      </c>
      <c r="S317" s="145">
        <v>4.819</v>
      </c>
      <c r="T317" s="150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4.4267339688706109</v>
      </c>
    </row>
    <row r="318" spans="1:65">
      <c r="A318" s="29"/>
      <c r="B318" s="19">
        <v>1</v>
      </c>
      <c r="C318" s="9">
        <v>5</v>
      </c>
      <c r="D318" s="11">
        <v>4.3124849999999997</v>
      </c>
      <c r="E318" s="11">
        <v>4.4359999999999999</v>
      </c>
      <c r="F318" s="11">
        <v>4.41</v>
      </c>
      <c r="G318" s="11">
        <v>4.4657244314235571</v>
      </c>
      <c r="H318" s="11">
        <v>4.54</v>
      </c>
      <c r="I318" s="11">
        <v>4.33</v>
      </c>
      <c r="J318" s="11">
        <v>4.57</v>
      </c>
      <c r="K318" s="11">
        <v>4.47</v>
      </c>
      <c r="L318" s="11">
        <v>4.4769000000000005</v>
      </c>
      <c r="M318" s="11">
        <v>4.5</v>
      </c>
      <c r="N318" s="11">
        <v>4.3899999999999997</v>
      </c>
      <c r="O318" s="11">
        <v>4.32</v>
      </c>
      <c r="P318" s="11">
        <v>4.42</v>
      </c>
      <c r="Q318" s="11">
        <v>4.3595899999999999</v>
      </c>
      <c r="R318" s="11">
        <v>4.55</v>
      </c>
      <c r="S318" s="145">
        <v>4.5389999999999997</v>
      </c>
      <c r="T318" s="150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26</v>
      </c>
    </row>
    <row r="319" spans="1:65">
      <c r="A319" s="29"/>
      <c r="B319" s="19">
        <v>1</v>
      </c>
      <c r="C319" s="9">
        <v>6</v>
      </c>
      <c r="D319" s="11">
        <v>4.3571339999999994</v>
      </c>
      <c r="E319" s="11">
        <v>4.4083999999999994</v>
      </c>
      <c r="F319" s="11">
        <v>4.5199999999999996</v>
      </c>
      <c r="G319" s="11">
        <v>4.4002208235548652</v>
      </c>
      <c r="H319" s="11">
        <v>4.47</v>
      </c>
      <c r="I319" s="11">
        <v>4.26</v>
      </c>
      <c r="J319" s="11">
        <v>4.6399999999999997</v>
      </c>
      <c r="K319" s="11">
        <v>4.47</v>
      </c>
      <c r="L319" s="11">
        <v>4.3950999999999993</v>
      </c>
      <c r="M319" s="11">
        <v>4.5599999999999996</v>
      </c>
      <c r="N319" s="11">
        <v>4.5</v>
      </c>
      <c r="O319" s="146">
        <v>4.83</v>
      </c>
      <c r="P319" s="11">
        <v>4.3</v>
      </c>
      <c r="Q319" s="11">
        <v>4.3802199999999996</v>
      </c>
      <c r="R319" s="11">
        <v>4.37</v>
      </c>
      <c r="S319" s="145">
        <v>4.6230000000000002</v>
      </c>
      <c r="T319" s="150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9"/>
      <c r="B320" s="20" t="s">
        <v>267</v>
      </c>
      <c r="C320" s="12"/>
      <c r="D320" s="22">
        <v>4.3500263333333331</v>
      </c>
      <c r="E320" s="22">
        <v>4.4161666666666664</v>
      </c>
      <c r="F320" s="22">
        <v>4.42</v>
      </c>
      <c r="G320" s="22">
        <v>4.4240705753524248</v>
      </c>
      <c r="H320" s="22">
        <v>4.4916666666666663</v>
      </c>
      <c r="I320" s="22">
        <v>4.2566666666666668</v>
      </c>
      <c r="J320" s="22">
        <v>4.6100000000000003</v>
      </c>
      <c r="K320" s="22">
        <v>4.4816666666666665</v>
      </c>
      <c r="L320" s="22">
        <v>4.51586</v>
      </c>
      <c r="M320" s="22">
        <v>4.4766666666666666</v>
      </c>
      <c r="N320" s="22">
        <v>4.4066666666666672</v>
      </c>
      <c r="O320" s="22">
        <v>4.4400000000000004</v>
      </c>
      <c r="P320" s="22">
        <v>4.3233333333333333</v>
      </c>
      <c r="Q320" s="22">
        <v>4.3494199999999994</v>
      </c>
      <c r="R320" s="22">
        <v>4.5616666666666665</v>
      </c>
      <c r="S320" s="22">
        <v>4.8959999999999999</v>
      </c>
      <c r="T320" s="150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9"/>
      <c r="B321" s="3" t="s">
        <v>268</v>
      </c>
      <c r="C321" s="28"/>
      <c r="D321" s="11">
        <v>4.3614294999999998</v>
      </c>
      <c r="E321" s="11">
        <v>4.42415</v>
      </c>
      <c r="F321" s="11">
        <v>4.415</v>
      </c>
      <c r="G321" s="11">
        <v>4.4250943772878539</v>
      </c>
      <c r="H321" s="11">
        <v>4.4749999999999996</v>
      </c>
      <c r="I321" s="11">
        <v>4.2699999999999996</v>
      </c>
      <c r="J321" s="11">
        <v>4.6199999999999992</v>
      </c>
      <c r="K321" s="11">
        <v>4.4749999999999996</v>
      </c>
      <c r="L321" s="11">
        <v>4.4963800000000003</v>
      </c>
      <c r="M321" s="11">
        <v>4.4850000000000003</v>
      </c>
      <c r="N321" s="11">
        <v>4.4049999999999994</v>
      </c>
      <c r="O321" s="11">
        <v>4.3499999999999996</v>
      </c>
      <c r="P321" s="11">
        <v>4.3049999999999997</v>
      </c>
      <c r="Q321" s="11">
        <v>4.3574199999999994</v>
      </c>
      <c r="R321" s="11">
        <v>4.5649999999999995</v>
      </c>
      <c r="S321" s="11">
        <v>4.8224999999999998</v>
      </c>
      <c r="T321" s="150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9"/>
      <c r="B322" s="3" t="s">
        <v>269</v>
      </c>
      <c r="C322" s="28"/>
      <c r="D322" s="23">
        <v>3.2100416823877417E-2</v>
      </c>
      <c r="E322" s="23">
        <v>5.2396132172772752E-2</v>
      </c>
      <c r="F322" s="23">
        <v>6.8117545463705617E-2</v>
      </c>
      <c r="G322" s="23">
        <v>2.9842159584585502E-2</v>
      </c>
      <c r="H322" s="23">
        <v>3.4302575219167991E-2</v>
      </c>
      <c r="I322" s="23">
        <v>7.3936910042729592E-2</v>
      </c>
      <c r="J322" s="23">
        <v>3.8987177379235891E-2</v>
      </c>
      <c r="K322" s="23">
        <v>1.4719601443879854E-2</v>
      </c>
      <c r="L322" s="23">
        <v>0.11970427895443005</v>
      </c>
      <c r="M322" s="23">
        <v>5.6095157247900193E-2</v>
      </c>
      <c r="N322" s="23">
        <v>5.7154760664940796E-2</v>
      </c>
      <c r="O322" s="23">
        <v>0.20445048300260871</v>
      </c>
      <c r="P322" s="23">
        <v>5.9888785817268725E-2</v>
      </c>
      <c r="Q322" s="23">
        <v>3.6758686592423213E-2</v>
      </c>
      <c r="R322" s="23">
        <v>0.11107054815146385</v>
      </c>
      <c r="S322" s="23">
        <v>0.35162024970129346</v>
      </c>
      <c r="T322" s="215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53"/>
    </row>
    <row r="323" spans="1:65">
      <c r="A323" s="29"/>
      <c r="B323" s="3" t="s">
        <v>87</v>
      </c>
      <c r="C323" s="28"/>
      <c r="D323" s="13">
        <v>7.3793614944118163E-3</v>
      </c>
      <c r="E323" s="13">
        <v>1.1864618373273825E-2</v>
      </c>
      <c r="F323" s="13">
        <v>1.5411209380928872E-2</v>
      </c>
      <c r="G323" s="13">
        <v>6.7454076684136648E-3</v>
      </c>
      <c r="H323" s="13">
        <v>7.6369369690169929E-3</v>
      </c>
      <c r="I323" s="13">
        <v>1.7369673463444694E-2</v>
      </c>
      <c r="J323" s="13">
        <v>8.4570883685978065E-3</v>
      </c>
      <c r="K323" s="13">
        <v>3.2844034460126114E-3</v>
      </c>
      <c r="L323" s="13">
        <v>2.6507526573992562E-2</v>
      </c>
      <c r="M323" s="13">
        <v>1.253056379327629E-2</v>
      </c>
      <c r="N323" s="13">
        <v>1.2970066716703659E-2</v>
      </c>
      <c r="O323" s="13">
        <v>4.6047406081668622E-2</v>
      </c>
      <c r="P323" s="13">
        <v>1.3852456241465395E-2</v>
      </c>
      <c r="Q323" s="13">
        <v>8.4513996331518262E-3</v>
      </c>
      <c r="R323" s="13">
        <v>2.4348676978764455E-2</v>
      </c>
      <c r="S323" s="13">
        <v>7.1817861458597518E-2</v>
      </c>
      <c r="T323" s="150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9"/>
      <c r="B324" s="3" t="s">
        <v>270</v>
      </c>
      <c r="C324" s="28"/>
      <c r="D324" s="13">
        <v>-1.7328268668660995E-2</v>
      </c>
      <c r="E324" s="13">
        <v>-2.3871554690784169E-3</v>
      </c>
      <c r="F324" s="13">
        <v>-1.5212047794074257E-3</v>
      </c>
      <c r="G324" s="13">
        <v>-6.0166107494041832E-4</v>
      </c>
      <c r="H324" s="13">
        <v>1.4668308114440753E-2</v>
      </c>
      <c r="I324" s="13">
        <v>-3.8418234165387033E-2</v>
      </c>
      <c r="J324" s="13">
        <v>4.1399829404283439E-2</v>
      </c>
      <c r="K324" s="13">
        <v>1.240930631529924E-2</v>
      </c>
      <c r="L324" s="13">
        <v>2.0133586467164122E-2</v>
      </c>
      <c r="M324" s="13">
        <v>1.1279805415728372E-2</v>
      </c>
      <c r="N324" s="13">
        <v>-4.533207178262777E-3</v>
      </c>
      <c r="O324" s="13">
        <v>2.9967988188759342E-3</v>
      </c>
      <c r="P324" s="13">
        <v>-2.3358222171109611E-2</v>
      </c>
      <c r="Q324" s="13">
        <v>-1.7465239477749028E-2</v>
      </c>
      <c r="R324" s="13">
        <v>3.0481320708432014E-2</v>
      </c>
      <c r="S324" s="13">
        <v>0.10600728085973343</v>
      </c>
      <c r="T324" s="150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9"/>
      <c r="B325" s="44" t="s">
        <v>271</v>
      </c>
      <c r="C325" s="45"/>
      <c r="D325" s="43">
        <v>0.78</v>
      </c>
      <c r="E325" s="43">
        <v>0.15</v>
      </c>
      <c r="F325" s="43">
        <v>0.11</v>
      </c>
      <c r="G325" s="43">
        <v>0.08</v>
      </c>
      <c r="H325" s="43">
        <v>0.56999999999999995</v>
      </c>
      <c r="I325" s="43">
        <v>1.67</v>
      </c>
      <c r="J325" s="43">
        <v>1.69</v>
      </c>
      <c r="K325" s="43">
        <v>0.47</v>
      </c>
      <c r="L325" s="43">
        <v>0.8</v>
      </c>
      <c r="M325" s="43">
        <v>0.42</v>
      </c>
      <c r="N325" s="43">
        <v>0.24</v>
      </c>
      <c r="O325" s="43">
        <v>0.08</v>
      </c>
      <c r="P325" s="43">
        <v>1.03</v>
      </c>
      <c r="Q325" s="43">
        <v>0.79</v>
      </c>
      <c r="R325" s="43">
        <v>1.23</v>
      </c>
      <c r="S325" s="43">
        <v>4.42</v>
      </c>
      <c r="T325" s="150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2"/>
    </row>
    <row r="327" spans="1:65" ht="15">
      <c r="B327" s="8" t="s">
        <v>471</v>
      </c>
      <c r="BM327" s="27" t="s">
        <v>67</v>
      </c>
    </row>
    <row r="328" spans="1:65" ht="15">
      <c r="A328" s="24" t="s">
        <v>42</v>
      </c>
      <c r="B328" s="18" t="s">
        <v>115</v>
      </c>
      <c r="C328" s="15" t="s">
        <v>116</v>
      </c>
      <c r="D328" s="16" t="s">
        <v>238</v>
      </c>
      <c r="E328" s="17" t="s">
        <v>238</v>
      </c>
      <c r="F328" s="17" t="s">
        <v>238</v>
      </c>
      <c r="G328" s="17" t="s">
        <v>238</v>
      </c>
      <c r="H328" s="17" t="s">
        <v>238</v>
      </c>
      <c r="I328" s="17" t="s">
        <v>238</v>
      </c>
      <c r="J328" s="17" t="s">
        <v>238</v>
      </c>
      <c r="K328" s="17" t="s">
        <v>238</v>
      </c>
      <c r="L328" s="17" t="s">
        <v>238</v>
      </c>
      <c r="M328" s="17" t="s">
        <v>238</v>
      </c>
      <c r="N328" s="17" t="s">
        <v>238</v>
      </c>
      <c r="O328" s="17" t="s">
        <v>238</v>
      </c>
      <c r="P328" s="17" t="s">
        <v>238</v>
      </c>
      <c r="Q328" s="17" t="s">
        <v>238</v>
      </c>
      <c r="R328" s="150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239</v>
      </c>
      <c r="C329" s="9" t="s">
        <v>239</v>
      </c>
      <c r="D329" s="148" t="s">
        <v>241</v>
      </c>
      <c r="E329" s="149" t="s">
        <v>243</v>
      </c>
      <c r="F329" s="149" t="s">
        <v>244</v>
      </c>
      <c r="G329" s="149" t="s">
        <v>245</v>
      </c>
      <c r="H329" s="149" t="s">
        <v>246</v>
      </c>
      <c r="I329" s="149" t="s">
        <v>247</v>
      </c>
      <c r="J329" s="149" t="s">
        <v>248</v>
      </c>
      <c r="K329" s="149" t="s">
        <v>250</v>
      </c>
      <c r="L329" s="149" t="s">
        <v>252</v>
      </c>
      <c r="M329" s="149" t="s">
        <v>253</v>
      </c>
      <c r="N329" s="149" t="s">
        <v>255</v>
      </c>
      <c r="O329" s="149" t="s">
        <v>273</v>
      </c>
      <c r="P329" s="149" t="s">
        <v>256</v>
      </c>
      <c r="Q329" s="149" t="s">
        <v>257</v>
      </c>
      <c r="R329" s="150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103</v>
      </c>
      <c r="E330" s="11" t="s">
        <v>103</v>
      </c>
      <c r="F330" s="11" t="s">
        <v>101</v>
      </c>
      <c r="G330" s="11" t="s">
        <v>279</v>
      </c>
      <c r="H330" s="11" t="s">
        <v>103</v>
      </c>
      <c r="I330" s="11" t="s">
        <v>103</v>
      </c>
      <c r="J330" s="11" t="s">
        <v>279</v>
      </c>
      <c r="K330" s="11" t="s">
        <v>103</v>
      </c>
      <c r="L330" s="11" t="s">
        <v>103</v>
      </c>
      <c r="M330" s="11" t="s">
        <v>103</v>
      </c>
      <c r="N330" s="11" t="s">
        <v>103</v>
      </c>
      <c r="O330" s="11" t="s">
        <v>103</v>
      </c>
      <c r="P330" s="11" t="s">
        <v>100</v>
      </c>
      <c r="Q330" s="11" t="s">
        <v>279</v>
      </c>
      <c r="R330" s="150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150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8">
        <v>1</v>
      </c>
      <c r="C332" s="14">
        <v>1</v>
      </c>
      <c r="D332" s="203">
        <v>18.65288</v>
      </c>
      <c r="E332" s="203">
        <v>21</v>
      </c>
      <c r="F332" s="203">
        <v>20.347315170876325</v>
      </c>
      <c r="G332" s="203">
        <v>22</v>
      </c>
      <c r="H332" s="203">
        <v>21</v>
      </c>
      <c r="I332" s="203">
        <v>20</v>
      </c>
      <c r="J332" s="203">
        <v>20.6</v>
      </c>
      <c r="K332" s="203">
        <v>22</v>
      </c>
      <c r="L332" s="204">
        <v>18.2</v>
      </c>
      <c r="M332" s="203">
        <v>21.1</v>
      </c>
      <c r="N332" s="203">
        <v>21.3</v>
      </c>
      <c r="O332" s="203">
        <v>22</v>
      </c>
      <c r="P332" s="203">
        <v>19.5185</v>
      </c>
      <c r="Q332" s="203">
        <v>23</v>
      </c>
      <c r="R332" s="205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07">
        <v>1</v>
      </c>
    </row>
    <row r="333" spans="1:65">
      <c r="A333" s="29"/>
      <c r="B333" s="19">
        <v>1</v>
      </c>
      <c r="C333" s="9">
        <v>2</v>
      </c>
      <c r="D333" s="209">
        <v>18.408880000000003</v>
      </c>
      <c r="E333" s="209">
        <v>21</v>
      </c>
      <c r="F333" s="209">
        <v>18.779047314988279</v>
      </c>
      <c r="G333" s="209">
        <v>22</v>
      </c>
      <c r="H333" s="209">
        <v>21</v>
      </c>
      <c r="I333" s="209">
        <v>20</v>
      </c>
      <c r="J333" s="209">
        <v>20.5</v>
      </c>
      <c r="K333" s="209">
        <v>22</v>
      </c>
      <c r="L333" s="210">
        <v>17.8</v>
      </c>
      <c r="M333" s="209">
        <v>20</v>
      </c>
      <c r="N333" s="209">
        <v>21</v>
      </c>
      <c r="O333" s="209">
        <v>21.9</v>
      </c>
      <c r="P333" s="209">
        <v>19.1173</v>
      </c>
      <c r="Q333" s="209">
        <v>23</v>
      </c>
      <c r="R333" s="205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207" t="e">
        <v>#N/A</v>
      </c>
    </row>
    <row r="334" spans="1:65">
      <c r="A334" s="29"/>
      <c r="B334" s="19">
        <v>1</v>
      </c>
      <c r="C334" s="9">
        <v>3</v>
      </c>
      <c r="D334" s="209">
        <v>18.438040000000001</v>
      </c>
      <c r="E334" s="209">
        <v>22</v>
      </c>
      <c r="F334" s="209">
        <v>19.898175048657308</v>
      </c>
      <c r="G334" s="209">
        <v>22</v>
      </c>
      <c r="H334" s="209">
        <v>21</v>
      </c>
      <c r="I334" s="209">
        <v>21</v>
      </c>
      <c r="J334" s="209">
        <v>22.3</v>
      </c>
      <c r="K334" s="209">
        <v>22</v>
      </c>
      <c r="L334" s="210">
        <v>17.7</v>
      </c>
      <c r="M334" s="209">
        <v>20</v>
      </c>
      <c r="N334" s="209">
        <v>20</v>
      </c>
      <c r="O334" s="209">
        <v>21.6</v>
      </c>
      <c r="P334" s="209">
        <v>19.738299999999999</v>
      </c>
      <c r="Q334" s="209">
        <v>23</v>
      </c>
      <c r="R334" s="205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  <c r="BI334" s="206"/>
      <c r="BJ334" s="206"/>
      <c r="BK334" s="206"/>
      <c r="BL334" s="206"/>
      <c r="BM334" s="207">
        <v>16</v>
      </c>
    </row>
    <row r="335" spans="1:65">
      <c r="A335" s="29"/>
      <c r="B335" s="19">
        <v>1</v>
      </c>
      <c r="C335" s="9">
        <v>4</v>
      </c>
      <c r="D335" s="209">
        <v>18.01792</v>
      </c>
      <c r="E335" s="209">
        <v>20</v>
      </c>
      <c r="F335" s="209">
        <v>20.167259652358975</v>
      </c>
      <c r="G335" s="209">
        <v>22</v>
      </c>
      <c r="H335" s="209">
        <v>21</v>
      </c>
      <c r="I335" s="209">
        <v>19</v>
      </c>
      <c r="J335" s="209">
        <v>21.2</v>
      </c>
      <c r="K335" s="209">
        <v>21.6</v>
      </c>
      <c r="L335" s="210">
        <v>17.399999999999999</v>
      </c>
      <c r="M335" s="209">
        <v>20.399999999999999</v>
      </c>
      <c r="N335" s="209">
        <v>20.399999999999999</v>
      </c>
      <c r="O335" s="209">
        <v>21.3</v>
      </c>
      <c r="P335" s="209">
        <v>19.371700000000001</v>
      </c>
      <c r="Q335" s="209">
        <v>22</v>
      </c>
      <c r="R335" s="205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207">
        <v>20.740531174471318</v>
      </c>
    </row>
    <row r="336" spans="1:65">
      <c r="A336" s="29"/>
      <c r="B336" s="19">
        <v>1</v>
      </c>
      <c r="C336" s="9">
        <v>5</v>
      </c>
      <c r="D336" s="209">
        <v>18.245800000000003</v>
      </c>
      <c r="E336" s="209">
        <v>21</v>
      </c>
      <c r="F336" s="209">
        <v>20.531133277056423</v>
      </c>
      <c r="G336" s="209">
        <v>22</v>
      </c>
      <c r="H336" s="209">
        <v>21</v>
      </c>
      <c r="I336" s="209">
        <v>22</v>
      </c>
      <c r="J336" s="209">
        <v>22.3</v>
      </c>
      <c r="K336" s="209">
        <v>21</v>
      </c>
      <c r="L336" s="210">
        <v>17.2</v>
      </c>
      <c r="M336" s="209">
        <v>21</v>
      </c>
      <c r="N336" s="209">
        <v>20.100000000000001</v>
      </c>
      <c r="O336" s="209">
        <v>19.600000000000001</v>
      </c>
      <c r="P336" s="209">
        <v>19.700700000000001</v>
      </c>
      <c r="Q336" s="209">
        <v>22</v>
      </c>
      <c r="R336" s="205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  <c r="BI336" s="206"/>
      <c r="BJ336" s="206"/>
      <c r="BK336" s="206"/>
      <c r="BL336" s="206"/>
      <c r="BM336" s="207">
        <v>27</v>
      </c>
    </row>
    <row r="337" spans="1:65">
      <c r="A337" s="29"/>
      <c r="B337" s="19">
        <v>1</v>
      </c>
      <c r="C337" s="9">
        <v>6</v>
      </c>
      <c r="D337" s="209">
        <v>18.519040000000004</v>
      </c>
      <c r="E337" s="209">
        <v>20</v>
      </c>
      <c r="F337" s="209">
        <v>18.562141144825357</v>
      </c>
      <c r="G337" s="209">
        <v>22</v>
      </c>
      <c r="H337" s="209">
        <v>21</v>
      </c>
      <c r="I337" s="209">
        <v>20</v>
      </c>
      <c r="J337" s="209">
        <v>21</v>
      </c>
      <c r="K337" s="209">
        <v>21</v>
      </c>
      <c r="L337" s="210">
        <v>17.600000000000001</v>
      </c>
      <c r="M337" s="209">
        <v>20.7</v>
      </c>
      <c r="N337" s="211">
        <v>24.4</v>
      </c>
      <c r="O337" s="209">
        <v>21.8</v>
      </c>
      <c r="P337" s="209">
        <v>19.487300000000001</v>
      </c>
      <c r="Q337" s="209">
        <v>22</v>
      </c>
      <c r="R337" s="205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  <c r="BI337" s="206"/>
      <c r="BJ337" s="206"/>
      <c r="BK337" s="206"/>
      <c r="BL337" s="206"/>
      <c r="BM337" s="212"/>
    </row>
    <row r="338" spans="1:65">
      <c r="A338" s="29"/>
      <c r="B338" s="20" t="s">
        <v>267</v>
      </c>
      <c r="C338" s="12"/>
      <c r="D338" s="213">
        <v>18.380426666666668</v>
      </c>
      <c r="E338" s="213">
        <v>20.833333333333332</v>
      </c>
      <c r="F338" s="213">
        <v>19.714178601460446</v>
      </c>
      <c r="G338" s="213">
        <v>22</v>
      </c>
      <c r="H338" s="213">
        <v>21</v>
      </c>
      <c r="I338" s="213">
        <v>20.333333333333332</v>
      </c>
      <c r="J338" s="213">
        <v>21.316666666666666</v>
      </c>
      <c r="K338" s="213">
        <v>21.599999999999998</v>
      </c>
      <c r="L338" s="213">
        <v>17.650000000000002</v>
      </c>
      <c r="M338" s="213">
        <v>20.533333333333335</v>
      </c>
      <c r="N338" s="213">
        <v>21.2</v>
      </c>
      <c r="O338" s="213">
        <v>21.366666666666671</v>
      </c>
      <c r="P338" s="213">
        <v>19.488966666666666</v>
      </c>
      <c r="Q338" s="213">
        <v>22.5</v>
      </c>
      <c r="R338" s="205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  <c r="BI338" s="206"/>
      <c r="BJ338" s="206"/>
      <c r="BK338" s="206"/>
      <c r="BL338" s="206"/>
      <c r="BM338" s="212"/>
    </row>
    <row r="339" spans="1:65">
      <c r="A339" s="29"/>
      <c r="B339" s="3" t="s">
        <v>268</v>
      </c>
      <c r="C339" s="28"/>
      <c r="D339" s="209">
        <v>18.423460000000002</v>
      </c>
      <c r="E339" s="209">
        <v>21</v>
      </c>
      <c r="F339" s="209">
        <v>20.032717350508143</v>
      </c>
      <c r="G339" s="209">
        <v>22</v>
      </c>
      <c r="H339" s="209">
        <v>21</v>
      </c>
      <c r="I339" s="209">
        <v>20</v>
      </c>
      <c r="J339" s="209">
        <v>21.1</v>
      </c>
      <c r="K339" s="209">
        <v>21.8</v>
      </c>
      <c r="L339" s="209">
        <v>17.649999999999999</v>
      </c>
      <c r="M339" s="209">
        <v>20.549999999999997</v>
      </c>
      <c r="N339" s="209">
        <v>20.7</v>
      </c>
      <c r="O339" s="209">
        <v>21.700000000000003</v>
      </c>
      <c r="P339" s="209">
        <v>19.5029</v>
      </c>
      <c r="Q339" s="209">
        <v>22.5</v>
      </c>
      <c r="R339" s="205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/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  <c r="BI339" s="206"/>
      <c r="BJ339" s="206"/>
      <c r="BK339" s="206"/>
      <c r="BL339" s="206"/>
      <c r="BM339" s="212"/>
    </row>
    <row r="340" spans="1:65">
      <c r="A340" s="29"/>
      <c r="B340" s="3" t="s">
        <v>269</v>
      </c>
      <c r="C340" s="28"/>
      <c r="D340" s="23">
        <v>0.22231004751622618</v>
      </c>
      <c r="E340" s="23">
        <v>0.752772652709081</v>
      </c>
      <c r="F340" s="23">
        <v>0.83774397201096606</v>
      </c>
      <c r="G340" s="23">
        <v>0</v>
      </c>
      <c r="H340" s="23">
        <v>0</v>
      </c>
      <c r="I340" s="23">
        <v>1.0327955589886446</v>
      </c>
      <c r="J340" s="23">
        <v>0.80353386155573236</v>
      </c>
      <c r="K340" s="23">
        <v>0.4898979485566356</v>
      </c>
      <c r="L340" s="23">
        <v>0.34496376621320696</v>
      </c>
      <c r="M340" s="23">
        <v>0.48027769744874371</v>
      </c>
      <c r="N340" s="23">
        <v>1.6480291259562125</v>
      </c>
      <c r="O340" s="23">
        <v>0.90037029419381986</v>
      </c>
      <c r="P340" s="23">
        <v>0.22793011794553741</v>
      </c>
      <c r="Q340" s="23">
        <v>0.54772255750516607</v>
      </c>
      <c r="R340" s="150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9"/>
      <c r="B341" s="3" t="s">
        <v>87</v>
      </c>
      <c r="C341" s="28"/>
      <c r="D341" s="13">
        <v>1.2094934004953792E-2</v>
      </c>
      <c r="E341" s="13">
        <v>3.6133087330035889E-2</v>
      </c>
      <c r="F341" s="13">
        <v>4.2494490333414403E-2</v>
      </c>
      <c r="G341" s="13">
        <v>0</v>
      </c>
      <c r="H341" s="13">
        <v>0</v>
      </c>
      <c r="I341" s="13">
        <v>5.0793224212556297E-2</v>
      </c>
      <c r="J341" s="13">
        <v>3.7695099056562896E-2</v>
      </c>
      <c r="K341" s="13">
        <v>2.2680460581325723E-2</v>
      </c>
      <c r="L341" s="13">
        <v>1.9544689303864413E-2</v>
      </c>
      <c r="M341" s="13">
        <v>2.3390147603023232E-2</v>
      </c>
      <c r="N341" s="13">
        <v>7.7737222922462865E-2</v>
      </c>
      <c r="O341" s="13">
        <v>4.2139015328883915E-2</v>
      </c>
      <c r="P341" s="13">
        <v>1.1695341361293523E-2</v>
      </c>
      <c r="Q341" s="13">
        <v>2.4343224778007381E-2</v>
      </c>
      <c r="R341" s="150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9"/>
      <c r="B342" s="3" t="s">
        <v>270</v>
      </c>
      <c r="C342" s="28"/>
      <c r="D342" s="13">
        <v>-0.11379190281826568</v>
      </c>
      <c r="E342" s="13">
        <v>4.4744350123606669E-3</v>
      </c>
      <c r="F342" s="13">
        <v>-4.948535620313177E-2</v>
      </c>
      <c r="G342" s="13">
        <v>6.0725003373053088E-2</v>
      </c>
      <c r="H342" s="13">
        <v>1.2510230492459584E-2</v>
      </c>
      <c r="I342" s="13">
        <v>-1.9632951427935863E-2</v>
      </c>
      <c r="J342" s="13">
        <v>2.7778241904647505E-2</v>
      </c>
      <c r="K342" s="13">
        <v>4.1439094220815598E-2</v>
      </c>
      <c r="L342" s="13">
        <v>-0.14900925865752779</v>
      </c>
      <c r="M342" s="13">
        <v>-9.9899968518171178E-3</v>
      </c>
      <c r="N342" s="13">
        <v>2.2153185068578329E-2</v>
      </c>
      <c r="O342" s="13">
        <v>3.0188980548677469E-2</v>
      </c>
      <c r="P342" s="13">
        <v>-6.0343898489212844E-2</v>
      </c>
      <c r="Q342" s="13">
        <v>8.4832389813349618E-2</v>
      </c>
      <c r="R342" s="150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9"/>
      <c r="B343" s="44" t="s">
        <v>271</v>
      </c>
      <c r="C343" s="45"/>
      <c r="D343" s="43">
        <v>2.7</v>
      </c>
      <c r="E343" s="43">
        <v>0.09</v>
      </c>
      <c r="F343" s="43">
        <v>1.28</v>
      </c>
      <c r="G343" s="43">
        <v>1.1499999999999999</v>
      </c>
      <c r="H343" s="43">
        <v>0.09</v>
      </c>
      <c r="I343" s="43">
        <v>0.62</v>
      </c>
      <c r="J343" s="43">
        <v>0.43</v>
      </c>
      <c r="K343" s="43">
        <v>0.73</v>
      </c>
      <c r="L343" s="43">
        <v>3.48</v>
      </c>
      <c r="M343" s="43">
        <v>0.41</v>
      </c>
      <c r="N343" s="43">
        <v>0.3</v>
      </c>
      <c r="O343" s="43">
        <v>0.48</v>
      </c>
      <c r="P343" s="43">
        <v>1.52</v>
      </c>
      <c r="Q343" s="43">
        <v>1.69</v>
      </c>
      <c r="R343" s="150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BM344" s="52"/>
    </row>
    <row r="345" spans="1:65" ht="15">
      <c r="B345" s="8" t="s">
        <v>472</v>
      </c>
      <c r="BM345" s="27" t="s">
        <v>67</v>
      </c>
    </row>
    <row r="346" spans="1:65" ht="15">
      <c r="A346" s="24" t="s">
        <v>5</v>
      </c>
      <c r="B346" s="18" t="s">
        <v>115</v>
      </c>
      <c r="C346" s="15" t="s">
        <v>116</v>
      </c>
      <c r="D346" s="16" t="s">
        <v>238</v>
      </c>
      <c r="E346" s="17" t="s">
        <v>238</v>
      </c>
      <c r="F346" s="17" t="s">
        <v>238</v>
      </c>
      <c r="G346" s="17" t="s">
        <v>238</v>
      </c>
      <c r="H346" s="17" t="s">
        <v>238</v>
      </c>
      <c r="I346" s="17" t="s">
        <v>238</v>
      </c>
      <c r="J346" s="17" t="s">
        <v>238</v>
      </c>
      <c r="K346" s="17" t="s">
        <v>238</v>
      </c>
      <c r="L346" s="17" t="s">
        <v>238</v>
      </c>
      <c r="M346" s="17" t="s">
        <v>238</v>
      </c>
      <c r="N346" s="17" t="s">
        <v>238</v>
      </c>
      <c r="O346" s="17" t="s">
        <v>238</v>
      </c>
      <c r="P346" s="17" t="s">
        <v>238</v>
      </c>
      <c r="Q346" s="17" t="s">
        <v>238</v>
      </c>
      <c r="R346" s="17" t="s">
        <v>238</v>
      </c>
      <c r="S346" s="17" t="s">
        <v>238</v>
      </c>
      <c r="T346" s="150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239</v>
      </c>
      <c r="C347" s="9" t="s">
        <v>239</v>
      </c>
      <c r="D347" s="148" t="s">
        <v>241</v>
      </c>
      <c r="E347" s="149" t="s">
        <v>242</v>
      </c>
      <c r="F347" s="149" t="s">
        <v>243</v>
      </c>
      <c r="G347" s="149" t="s">
        <v>244</v>
      </c>
      <c r="H347" s="149" t="s">
        <v>245</v>
      </c>
      <c r="I347" s="149" t="s">
        <v>246</v>
      </c>
      <c r="J347" s="149" t="s">
        <v>247</v>
      </c>
      <c r="K347" s="149" t="s">
        <v>248</v>
      </c>
      <c r="L347" s="149" t="s">
        <v>250</v>
      </c>
      <c r="M347" s="149" t="s">
        <v>251</v>
      </c>
      <c r="N347" s="149" t="s">
        <v>252</v>
      </c>
      <c r="O347" s="149" t="s">
        <v>253</v>
      </c>
      <c r="P347" s="149" t="s">
        <v>255</v>
      </c>
      <c r="Q347" s="149" t="s">
        <v>273</v>
      </c>
      <c r="R347" s="149" t="s">
        <v>256</v>
      </c>
      <c r="S347" s="149" t="s">
        <v>257</v>
      </c>
      <c r="T347" s="150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3</v>
      </c>
    </row>
    <row r="348" spans="1:65">
      <c r="A348" s="29"/>
      <c r="B348" s="19"/>
      <c r="C348" s="9"/>
      <c r="D348" s="10" t="s">
        <v>103</v>
      </c>
      <c r="E348" s="11" t="s">
        <v>103</v>
      </c>
      <c r="F348" s="11" t="s">
        <v>103</v>
      </c>
      <c r="G348" s="11" t="s">
        <v>101</v>
      </c>
      <c r="H348" s="11" t="s">
        <v>279</v>
      </c>
      <c r="I348" s="11" t="s">
        <v>100</v>
      </c>
      <c r="J348" s="11" t="s">
        <v>103</v>
      </c>
      <c r="K348" s="11" t="s">
        <v>279</v>
      </c>
      <c r="L348" s="11" t="s">
        <v>103</v>
      </c>
      <c r="M348" s="11" t="s">
        <v>100</v>
      </c>
      <c r="N348" s="11" t="s">
        <v>103</v>
      </c>
      <c r="O348" s="11" t="s">
        <v>103</v>
      </c>
      <c r="P348" s="11" t="s">
        <v>103</v>
      </c>
      <c r="Q348" s="11" t="s">
        <v>103</v>
      </c>
      <c r="R348" s="11" t="s">
        <v>100</v>
      </c>
      <c r="S348" s="11" t="s">
        <v>279</v>
      </c>
      <c r="T348" s="150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150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144">
        <v>5.3712</v>
      </c>
      <c r="E350" s="144">
        <v>3</v>
      </c>
      <c r="F350" s="21">
        <v>2.9</v>
      </c>
      <c r="G350" s="144">
        <v>3.7595217742379901</v>
      </c>
      <c r="H350" s="21">
        <v>2.8</v>
      </c>
      <c r="I350" s="21">
        <v>3.15</v>
      </c>
      <c r="J350" s="21">
        <v>3.08</v>
      </c>
      <c r="K350" s="21">
        <v>2.6</v>
      </c>
      <c r="L350" s="21">
        <v>3.06</v>
      </c>
      <c r="M350" s="144">
        <v>3.72</v>
      </c>
      <c r="N350" s="21">
        <v>2.87</v>
      </c>
      <c r="O350" s="21">
        <v>2.89</v>
      </c>
      <c r="P350" s="21">
        <v>2.92</v>
      </c>
      <c r="Q350" s="21">
        <v>3.51</v>
      </c>
      <c r="R350" s="21">
        <v>2.9685000000000001</v>
      </c>
      <c r="S350" s="144">
        <v>3</v>
      </c>
      <c r="T350" s="150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145">
        <v>5.4234</v>
      </c>
      <c r="E351" s="145">
        <v>3</v>
      </c>
      <c r="F351" s="11">
        <v>2.7</v>
      </c>
      <c r="G351" s="145">
        <v>3.6252057678832492</v>
      </c>
      <c r="H351" s="11">
        <v>2.8</v>
      </c>
      <c r="I351" s="11">
        <v>3.07</v>
      </c>
      <c r="J351" s="11">
        <v>3.06</v>
      </c>
      <c r="K351" s="11">
        <v>2.4</v>
      </c>
      <c r="L351" s="11">
        <v>3.16</v>
      </c>
      <c r="M351" s="145">
        <v>3.56</v>
      </c>
      <c r="N351" s="11">
        <v>3.04</v>
      </c>
      <c r="O351" s="11">
        <v>3.1</v>
      </c>
      <c r="P351" s="11">
        <v>2.8</v>
      </c>
      <c r="Q351" s="11">
        <v>3.42</v>
      </c>
      <c r="R351" s="11">
        <v>2.8273000000000001</v>
      </c>
      <c r="S351" s="145">
        <v>3</v>
      </c>
      <c r="T351" s="150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e">
        <v>#N/A</v>
      </c>
    </row>
    <row r="352" spans="1:65">
      <c r="A352" s="29"/>
      <c r="B352" s="19">
        <v>1</v>
      </c>
      <c r="C352" s="9">
        <v>3</v>
      </c>
      <c r="D352" s="145">
        <v>5.4130000000000003</v>
      </c>
      <c r="E352" s="145">
        <v>4</v>
      </c>
      <c r="F352" s="11">
        <v>3</v>
      </c>
      <c r="G352" s="145">
        <v>3.4348751744352786</v>
      </c>
      <c r="H352" s="11">
        <v>2.9</v>
      </c>
      <c r="I352" s="11">
        <v>3.23</v>
      </c>
      <c r="J352" s="11">
        <v>3.23</v>
      </c>
      <c r="K352" s="11">
        <v>3</v>
      </c>
      <c r="L352" s="11">
        <v>2.97</v>
      </c>
      <c r="M352" s="145">
        <v>3.55</v>
      </c>
      <c r="N352" s="11">
        <v>2.76</v>
      </c>
      <c r="O352" s="11">
        <v>2.68</v>
      </c>
      <c r="P352" s="11">
        <v>2.61</v>
      </c>
      <c r="Q352" s="11">
        <v>2.7</v>
      </c>
      <c r="R352" s="11">
        <v>2.9965000000000002</v>
      </c>
      <c r="S352" s="145">
        <v>3</v>
      </c>
      <c r="T352" s="150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145">
        <v>5.4001000000000001</v>
      </c>
      <c r="E353" s="145">
        <v>3</v>
      </c>
      <c r="F353" s="11">
        <v>2.7</v>
      </c>
      <c r="G353" s="145">
        <v>3.845336053951482</v>
      </c>
      <c r="H353" s="11">
        <v>2.9</v>
      </c>
      <c r="I353" s="11">
        <v>3.1</v>
      </c>
      <c r="J353" s="11">
        <v>3.12</v>
      </c>
      <c r="K353" s="11">
        <v>2.7</v>
      </c>
      <c r="L353" s="11">
        <v>3.0040000000000004</v>
      </c>
      <c r="M353" s="145">
        <v>3.65</v>
      </c>
      <c r="N353" s="11">
        <v>2.99</v>
      </c>
      <c r="O353" s="11">
        <v>2.89</v>
      </c>
      <c r="P353" s="11">
        <v>2.92</v>
      </c>
      <c r="Q353" s="11">
        <v>3.19</v>
      </c>
      <c r="R353" s="11">
        <v>2.8205</v>
      </c>
      <c r="S353" s="145">
        <v>3</v>
      </c>
      <c r="T353" s="150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2.9549439393939392</v>
      </c>
    </row>
    <row r="354" spans="1:65">
      <c r="A354" s="29"/>
      <c r="B354" s="19">
        <v>1</v>
      </c>
      <c r="C354" s="9">
        <v>5</v>
      </c>
      <c r="D354" s="146">
        <v>5.5743</v>
      </c>
      <c r="E354" s="145">
        <v>3</v>
      </c>
      <c r="F354" s="11">
        <v>3.1</v>
      </c>
      <c r="G354" s="145">
        <v>3.6592923135950581</v>
      </c>
      <c r="H354" s="11">
        <v>2.7</v>
      </c>
      <c r="I354" s="11">
        <v>3.1</v>
      </c>
      <c r="J354" s="11">
        <v>3.13</v>
      </c>
      <c r="K354" s="11">
        <v>3.1</v>
      </c>
      <c r="L354" s="11">
        <v>2.84</v>
      </c>
      <c r="M354" s="145">
        <v>3.58</v>
      </c>
      <c r="N354" s="11">
        <v>3.09</v>
      </c>
      <c r="O354" s="11">
        <v>2.88</v>
      </c>
      <c r="P354" s="11">
        <v>2.85</v>
      </c>
      <c r="Q354" s="11">
        <v>2.62</v>
      </c>
      <c r="R354" s="11">
        <v>2.8959999999999999</v>
      </c>
      <c r="S354" s="145">
        <v>3</v>
      </c>
      <c r="T354" s="150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28</v>
      </c>
    </row>
    <row r="355" spans="1:65">
      <c r="A355" s="29"/>
      <c r="B355" s="19">
        <v>1</v>
      </c>
      <c r="C355" s="9">
        <v>6</v>
      </c>
      <c r="D355" s="145">
        <v>5.3922999999999996</v>
      </c>
      <c r="E355" s="145">
        <v>3</v>
      </c>
      <c r="F355" s="11">
        <v>2.9</v>
      </c>
      <c r="G355" s="145">
        <v>3.3753927870635101</v>
      </c>
      <c r="H355" s="11">
        <v>2.9</v>
      </c>
      <c r="I355" s="11">
        <v>3.18</v>
      </c>
      <c r="J355" s="11">
        <v>3.1</v>
      </c>
      <c r="K355" s="11">
        <v>3</v>
      </c>
      <c r="L355" s="11">
        <v>2.99</v>
      </c>
      <c r="M355" s="145">
        <v>3.67</v>
      </c>
      <c r="N355" s="11">
        <v>2.74</v>
      </c>
      <c r="O355" s="11">
        <v>2.88</v>
      </c>
      <c r="P355" s="11">
        <v>3.31</v>
      </c>
      <c r="Q355" s="11">
        <v>3.25</v>
      </c>
      <c r="R355" s="11">
        <v>2.9335</v>
      </c>
      <c r="S355" s="145">
        <v>3</v>
      </c>
      <c r="T355" s="150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9"/>
      <c r="B356" s="20" t="s">
        <v>267</v>
      </c>
      <c r="C356" s="12"/>
      <c r="D356" s="22">
        <v>5.4290500000000002</v>
      </c>
      <c r="E356" s="22">
        <v>3.1666666666666665</v>
      </c>
      <c r="F356" s="22">
        <v>2.8833333333333333</v>
      </c>
      <c r="G356" s="22">
        <v>3.6166039785277611</v>
      </c>
      <c r="H356" s="22">
        <v>2.8333333333333335</v>
      </c>
      <c r="I356" s="22">
        <v>3.1383333333333332</v>
      </c>
      <c r="J356" s="22">
        <v>3.1200000000000006</v>
      </c>
      <c r="K356" s="22">
        <v>2.7999999999999994</v>
      </c>
      <c r="L356" s="22">
        <v>3.004</v>
      </c>
      <c r="M356" s="22">
        <v>3.6216666666666675</v>
      </c>
      <c r="N356" s="22">
        <v>2.9150000000000005</v>
      </c>
      <c r="O356" s="22">
        <v>2.8866666666666667</v>
      </c>
      <c r="P356" s="22">
        <v>2.9016666666666668</v>
      </c>
      <c r="Q356" s="22">
        <v>3.1149999999999998</v>
      </c>
      <c r="R356" s="22">
        <v>2.9070499999999999</v>
      </c>
      <c r="S356" s="22">
        <v>3</v>
      </c>
      <c r="T356" s="150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9"/>
      <c r="B357" s="3" t="s">
        <v>268</v>
      </c>
      <c r="C357" s="28"/>
      <c r="D357" s="11">
        <v>5.4065500000000002</v>
      </c>
      <c r="E357" s="11">
        <v>3</v>
      </c>
      <c r="F357" s="11">
        <v>2.9</v>
      </c>
      <c r="G357" s="11">
        <v>3.6422490407391539</v>
      </c>
      <c r="H357" s="11">
        <v>2.8499999999999996</v>
      </c>
      <c r="I357" s="11">
        <v>3.125</v>
      </c>
      <c r="J357" s="11">
        <v>3.1100000000000003</v>
      </c>
      <c r="K357" s="11">
        <v>2.85</v>
      </c>
      <c r="L357" s="11">
        <v>2.9970000000000003</v>
      </c>
      <c r="M357" s="11">
        <v>3.6150000000000002</v>
      </c>
      <c r="N357" s="11">
        <v>2.93</v>
      </c>
      <c r="O357" s="11">
        <v>2.8849999999999998</v>
      </c>
      <c r="P357" s="11">
        <v>2.8849999999999998</v>
      </c>
      <c r="Q357" s="11">
        <v>3.2199999999999998</v>
      </c>
      <c r="R357" s="11">
        <v>2.9147499999999997</v>
      </c>
      <c r="S357" s="11">
        <v>3</v>
      </c>
      <c r="T357" s="150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9"/>
      <c r="B358" s="3" t="s">
        <v>269</v>
      </c>
      <c r="C358" s="28"/>
      <c r="D358" s="23">
        <v>7.3378982004386001E-2</v>
      </c>
      <c r="E358" s="23">
        <v>0.40824829046386357</v>
      </c>
      <c r="F358" s="23">
        <v>0.16020819787597215</v>
      </c>
      <c r="G358" s="23">
        <v>0.18212541860692316</v>
      </c>
      <c r="H358" s="23">
        <v>8.164965809277254E-2</v>
      </c>
      <c r="I358" s="23">
        <v>5.9805239458317276E-2</v>
      </c>
      <c r="J358" s="23">
        <v>5.9665735560705153E-2</v>
      </c>
      <c r="K358" s="23">
        <v>0.27568097504180444</v>
      </c>
      <c r="L358" s="23">
        <v>0.10556514576317326</v>
      </c>
      <c r="M358" s="23">
        <v>6.8532230860133797E-2</v>
      </c>
      <c r="N358" s="23">
        <v>0.14734313692873516</v>
      </c>
      <c r="O358" s="23">
        <v>0.13291601358251254</v>
      </c>
      <c r="P358" s="23">
        <v>0.23042713960527023</v>
      </c>
      <c r="Q358" s="23">
        <v>0.37152388886854015</v>
      </c>
      <c r="R358" s="23">
        <v>7.2732489301549436E-2</v>
      </c>
      <c r="S358" s="23">
        <v>0</v>
      </c>
      <c r="T358" s="215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53"/>
    </row>
    <row r="359" spans="1:65">
      <c r="A359" s="29"/>
      <c r="B359" s="3" t="s">
        <v>87</v>
      </c>
      <c r="C359" s="28"/>
      <c r="D359" s="13">
        <v>1.3515989354378023E-2</v>
      </c>
      <c r="E359" s="13">
        <v>0.12892051277806219</v>
      </c>
      <c r="F359" s="13">
        <v>5.5563536835597276E-2</v>
      </c>
      <c r="G359" s="13">
        <v>5.0358131464828607E-2</v>
      </c>
      <c r="H359" s="13">
        <v>2.8817526385684425E-2</v>
      </c>
      <c r="I359" s="13">
        <v>1.9056369450340078E-2</v>
      </c>
      <c r="J359" s="13">
        <v>1.9123633192533698E-2</v>
      </c>
      <c r="K359" s="13">
        <v>9.8457491086358748E-2</v>
      </c>
      <c r="L359" s="13">
        <v>3.5141526552321327E-2</v>
      </c>
      <c r="M359" s="13">
        <v>1.8922843311587792E-2</v>
      </c>
      <c r="N359" s="13">
        <v>5.0546530678811367E-2</v>
      </c>
      <c r="O359" s="13">
        <v>4.6044808400408498E-2</v>
      </c>
      <c r="P359" s="13">
        <v>7.9411995268904148E-2</v>
      </c>
      <c r="Q359" s="13">
        <v>0.11926930621782991</v>
      </c>
      <c r="R359" s="13">
        <v>2.5019345832218036E-2</v>
      </c>
      <c r="S359" s="13">
        <v>0</v>
      </c>
      <c r="T359" s="150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9"/>
      <c r="B360" s="3" t="s">
        <v>270</v>
      </c>
      <c r="C360" s="28"/>
      <c r="D360" s="13">
        <v>0.83727681856241976</v>
      </c>
      <c r="E360" s="13">
        <v>7.1650336390527869E-2</v>
      </c>
      <c r="F360" s="13">
        <v>-2.4234167391782524E-2</v>
      </c>
      <c r="G360" s="13">
        <v>0.22391627479387255</v>
      </c>
      <c r="H360" s="13">
        <v>-4.1154962176896071E-2</v>
      </c>
      <c r="I360" s="13">
        <v>6.2061886012296785E-2</v>
      </c>
      <c r="J360" s="13">
        <v>5.5857594591088855E-2</v>
      </c>
      <c r="K360" s="13">
        <v>-5.2435492033638731E-2</v>
      </c>
      <c r="L360" s="13">
        <v>1.6601350689624983E-2</v>
      </c>
      <c r="M360" s="13">
        <v>0.22562956893506203</v>
      </c>
      <c r="N360" s="13">
        <v>-1.3517664027877019E-2</v>
      </c>
      <c r="O360" s="13">
        <v>-2.3106114406108214E-2</v>
      </c>
      <c r="P360" s="13">
        <v>-1.802987597057415E-2</v>
      </c>
      <c r="Q360" s="13">
        <v>5.4165515112577056E-2</v>
      </c>
      <c r="R360" s="13">
        <v>-1.6208070398710306E-2</v>
      </c>
      <c r="S360" s="13">
        <v>1.5247687106815899E-2</v>
      </c>
      <c r="T360" s="150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9"/>
      <c r="B361" s="44" t="s">
        <v>271</v>
      </c>
      <c r="C361" s="45"/>
      <c r="D361" s="43">
        <v>11.82</v>
      </c>
      <c r="E361" s="43" t="s">
        <v>272</v>
      </c>
      <c r="F361" s="43">
        <v>0.36</v>
      </c>
      <c r="G361" s="43">
        <v>3.15</v>
      </c>
      <c r="H361" s="43">
        <v>0.6</v>
      </c>
      <c r="I361" s="43">
        <v>0.86</v>
      </c>
      <c r="J361" s="43">
        <v>0.77</v>
      </c>
      <c r="K361" s="43">
        <v>0.76</v>
      </c>
      <c r="L361" s="43">
        <v>0.21</v>
      </c>
      <c r="M361" s="43">
        <v>3.17</v>
      </c>
      <c r="N361" s="43">
        <v>0.21</v>
      </c>
      <c r="O361" s="43">
        <v>0.35</v>
      </c>
      <c r="P361" s="43">
        <v>0.28000000000000003</v>
      </c>
      <c r="Q361" s="43">
        <v>0.74</v>
      </c>
      <c r="R361" s="43">
        <v>0.25</v>
      </c>
      <c r="S361" s="43" t="s">
        <v>272</v>
      </c>
      <c r="T361" s="150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30" t="s">
        <v>288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BM362" s="52"/>
    </row>
    <row r="363" spans="1:65">
      <c r="BM363" s="52"/>
    </row>
    <row r="364" spans="1:65" ht="15">
      <c r="B364" s="8" t="s">
        <v>473</v>
      </c>
      <c r="BM364" s="27" t="s">
        <v>67</v>
      </c>
    </row>
    <row r="365" spans="1:65" ht="15">
      <c r="A365" s="24" t="s">
        <v>82</v>
      </c>
      <c r="B365" s="18" t="s">
        <v>115</v>
      </c>
      <c r="C365" s="15" t="s">
        <v>116</v>
      </c>
      <c r="D365" s="16" t="s">
        <v>238</v>
      </c>
      <c r="E365" s="17" t="s">
        <v>238</v>
      </c>
      <c r="F365" s="17" t="s">
        <v>238</v>
      </c>
      <c r="G365" s="17" t="s">
        <v>238</v>
      </c>
      <c r="H365" s="17" t="s">
        <v>238</v>
      </c>
      <c r="I365" s="17" t="s">
        <v>238</v>
      </c>
      <c r="J365" s="17" t="s">
        <v>238</v>
      </c>
      <c r="K365" s="17" t="s">
        <v>238</v>
      </c>
      <c r="L365" s="17" t="s">
        <v>238</v>
      </c>
      <c r="M365" s="17" t="s">
        <v>238</v>
      </c>
      <c r="N365" s="17" t="s">
        <v>238</v>
      </c>
      <c r="O365" s="17" t="s">
        <v>238</v>
      </c>
      <c r="P365" s="150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239</v>
      </c>
      <c r="C366" s="9" t="s">
        <v>239</v>
      </c>
      <c r="D366" s="148" t="s">
        <v>241</v>
      </c>
      <c r="E366" s="149" t="s">
        <v>244</v>
      </c>
      <c r="F366" s="149" t="s">
        <v>245</v>
      </c>
      <c r="G366" s="149" t="s">
        <v>247</v>
      </c>
      <c r="H366" s="149" t="s">
        <v>248</v>
      </c>
      <c r="I366" s="149" t="s">
        <v>250</v>
      </c>
      <c r="J366" s="149" t="s">
        <v>252</v>
      </c>
      <c r="K366" s="149" t="s">
        <v>253</v>
      </c>
      <c r="L366" s="149" t="s">
        <v>255</v>
      </c>
      <c r="M366" s="149" t="s">
        <v>273</v>
      </c>
      <c r="N366" s="149" t="s">
        <v>256</v>
      </c>
      <c r="O366" s="149" t="s">
        <v>257</v>
      </c>
      <c r="P366" s="150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103</v>
      </c>
      <c r="E367" s="11" t="s">
        <v>101</v>
      </c>
      <c r="F367" s="11" t="s">
        <v>279</v>
      </c>
      <c r="G367" s="11" t="s">
        <v>103</v>
      </c>
      <c r="H367" s="11" t="s">
        <v>279</v>
      </c>
      <c r="I367" s="11" t="s">
        <v>103</v>
      </c>
      <c r="J367" s="11" t="s">
        <v>103</v>
      </c>
      <c r="K367" s="11" t="s">
        <v>103</v>
      </c>
      <c r="L367" s="11" t="s">
        <v>103</v>
      </c>
      <c r="M367" s="11" t="s">
        <v>103</v>
      </c>
      <c r="N367" s="11" t="s">
        <v>100</v>
      </c>
      <c r="O367" s="11" t="s">
        <v>279</v>
      </c>
      <c r="P367" s="150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150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144">
        <v>0.31474999999999997</v>
      </c>
      <c r="E369" s="21">
        <v>1.1794756358757099</v>
      </c>
      <c r="F369" s="21">
        <v>1</v>
      </c>
      <c r="G369" s="21">
        <v>1</v>
      </c>
      <c r="H369" s="21">
        <v>1.3</v>
      </c>
      <c r="I369" s="21">
        <v>1</v>
      </c>
      <c r="J369" s="21">
        <v>1.4</v>
      </c>
      <c r="K369" s="21">
        <v>1.3</v>
      </c>
      <c r="L369" s="144">
        <v>2.1</v>
      </c>
      <c r="M369" s="144">
        <v>2</v>
      </c>
      <c r="N369" s="21">
        <v>0.99470000000000003</v>
      </c>
      <c r="O369" s="144" t="s">
        <v>108</v>
      </c>
      <c r="P369" s="15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45">
        <v>0.34825000000000006</v>
      </c>
      <c r="E370" s="11">
        <v>1.1541571439156841</v>
      </c>
      <c r="F370" s="11">
        <v>1</v>
      </c>
      <c r="G370" s="11">
        <v>1</v>
      </c>
      <c r="H370" s="11">
        <v>1.2</v>
      </c>
      <c r="I370" s="11">
        <v>1</v>
      </c>
      <c r="J370" s="11">
        <v>1.3</v>
      </c>
      <c r="K370" s="11">
        <v>1.1000000000000001</v>
      </c>
      <c r="L370" s="145">
        <v>2</v>
      </c>
      <c r="M370" s="145">
        <v>2</v>
      </c>
      <c r="N370" s="11">
        <v>0.97260000000000002</v>
      </c>
      <c r="O370" s="145" t="s">
        <v>108</v>
      </c>
      <c r="P370" s="15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6</v>
      </c>
    </row>
    <row r="371" spans="1:65">
      <c r="A371" s="29"/>
      <c r="B371" s="19">
        <v>1</v>
      </c>
      <c r="C371" s="9">
        <v>3</v>
      </c>
      <c r="D371" s="145">
        <v>0.31620000000000004</v>
      </c>
      <c r="E371" s="11">
        <v>1.4557594437387074</v>
      </c>
      <c r="F371" s="11">
        <v>1</v>
      </c>
      <c r="G371" s="11">
        <v>1</v>
      </c>
      <c r="H371" s="11">
        <v>1.3</v>
      </c>
      <c r="I371" s="11">
        <v>1</v>
      </c>
      <c r="J371" s="11">
        <v>1.4</v>
      </c>
      <c r="K371" s="11">
        <v>1.2</v>
      </c>
      <c r="L371" s="145">
        <v>2.2000000000000002</v>
      </c>
      <c r="M371" s="145">
        <v>2</v>
      </c>
      <c r="N371" s="11">
        <v>0.96309999999999996</v>
      </c>
      <c r="O371" s="145" t="s">
        <v>108</v>
      </c>
      <c r="P371" s="15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45">
        <v>0.35335000000000005</v>
      </c>
      <c r="E372" s="11">
        <v>1.4181516035758885</v>
      </c>
      <c r="F372" s="11">
        <v>1</v>
      </c>
      <c r="G372" s="11">
        <v>1</v>
      </c>
      <c r="H372" s="11">
        <v>1.4</v>
      </c>
      <c r="I372" s="11">
        <v>1</v>
      </c>
      <c r="J372" s="11">
        <v>1.2</v>
      </c>
      <c r="K372" s="11">
        <v>1.3</v>
      </c>
      <c r="L372" s="145">
        <v>2.2000000000000002</v>
      </c>
      <c r="M372" s="145">
        <v>2</v>
      </c>
      <c r="N372" s="11">
        <v>0.90449999999999997</v>
      </c>
      <c r="O372" s="145" t="s">
        <v>108</v>
      </c>
      <c r="P372" s="15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1.1316572980994706</v>
      </c>
    </row>
    <row r="373" spans="1:65">
      <c r="A373" s="29"/>
      <c r="B373" s="19">
        <v>1</v>
      </c>
      <c r="C373" s="9">
        <v>5</v>
      </c>
      <c r="D373" s="145">
        <v>0.30820000000000003</v>
      </c>
      <c r="E373" s="11">
        <v>1.4943391184736496</v>
      </c>
      <c r="F373" s="11">
        <v>1</v>
      </c>
      <c r="G373" s="11">
        <v>1</v>
      </c>
      <c r="H373" s="11">
        <v>1.2</v>
      </c>
      <c r="I373" s="11">
        <v>1</v>
      </c>
      <c r="J373" s="11">
        <v>1.1000000000000001</v>
      </c>
      <c r="K373" s="11">
        <v>1.2</v>
      </c>
      <c r="L373" s="145">
        <v>2</v>
      </c>
      <c r="M373" s="146">
        <v>1.3</v>
      </c>
      <c r="N373" s="11">
        <v>0.9820000000000001</v>
      </c>
      <c r="O373" s="145" t="s">
        <v>108</v>
      </c>
      <c r="P373" s="15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29</v>
      </c>
    </row>
    <row r="374" spans="1:65">
      <c r="A374" s="29"/>
      <c r="B374" s="19">
        <v>1</v>
      </c>
      <c r="C374" s="9">
        <v>6</v>
      </c>
      <c r="D374" s="145">
        <v>0.3337</v>
      </c>
      <c r="E374" s="11">
        <v>1.3362673631949444</v>
      </c>
      <c r="F374" s="11">
        <v>1</v>
      </c>
      <c r="G374" s="11">
        <v>1</v>
      </c>
      <c r="H374" s="11">
        <v>1.2</v>
      </c>
      <c r="I374" s="11">
        <v>1</v>
      </c>
      <c r="J374" s="11">
        <v>1.3</v>
      </c>
      <c r="K374" s="11">
        <v>1.2</v>
      </c>
      <c r="L374" s="145">
        <v>2.6</v>
      </c>
      <c r="M374" s="145">
        <v>1.8</v>
      </c>
      <c r="N374" s="11">
        <v>0.86450000000000005</v>
      </c>
      <c r="O374" s="145" t="s">
        <v>108</v>
      </c>
      <c r="P374" s="150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9"/>
      <c r="B375" s="20" t="s">
        <v>267</v>
      </c>
      <c r="C375" s="12"/>
      <c r="D375" s="22">
        <v>0.32907500000000001</v>
      </c>
      <c r="E375" s="22">
        <v>1.3396917181290975</v>
      </c>
      <c r="F375" s="22">
        <v>1</v>
      </c>
      <c r="G375" s="22">
        <v>1</v>
      </c>
      <c r="H375" s="22">
        <v>1.2666666666666666</v>
      </c>
      <c r="I375" s="22">
        <v>1</v>
      </c>
      <c r="J375" s="22">
        <v>1.2833333333333334</v>
      </c>
      <c r="K375" s="22">
        <v>1.2166666666666668</v>
      </c>
      <c r="L375" s="22">
        <v>2.1833333333333331</v>
      </c>
      <c r="M375" s="22">
        <v>1.8500000000000003</v>
      </c>
      <c r="N375" s="22">
        <v>0.94689999999999996</v>
      </c>
      <c r="O375" s="22" t="s">
        <v>663</v>
      </c>
      <c r="P375" s="150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9"/>
      <c r="B376" s="3" t="s">
        <v>268</v>
      </c>
      <c r="C376" s="28"/>
      <c r="D376" s="11">
        <v>0.32495000000000002</v>
      </c>
      <c r="E376" s="11">
        <v>1.3772094833854165</v>
      </c>
      <c r="F376" s="11">
        <v>1</v>
      </c>
      <c r="G376" s="11">
        <v>1</v>
      </c>
      <c r="H376" s="11">
        <v>1.25</v>
      </c>
      <c r="I376" s="11">
        <v>1</v>
      </c>
      <c r="J376" s="11">
        <v>1.3</v>
      </c>
      <c r="K376" s="11">
        <v>1.2</v>
      </c>
      <c r="L376" s="11">
        <v>2.1500000000000004</v>
      </c>
      <c r="M376" s="11">
        <v>2</v>
      </c>
      <c r="N376" s="11">
        <v>0.96784999999999999</v>
      </c>
      <c r="O376" s="11" t="s">
        <v>663</v>
      </c>
      <c r="P376" s="15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9"/>
      <c r="B377" s="3" t="s">
        <v>269</v>
      </c>
      <c r="C377" s="28"/>
      <c r="D377" s="23">
        <v>1.8894886874495986E-2</v>
      </c>
      <c r="E377" s="23">
        <v>0.14397741936410122</v>
      </c>
      <c r="F377" s="23">
        <v>0</v>
      </c>
      <c r="G377" s="23">
        <v>0</v>
      </c>
      <c r="H377" s="23">
        <v>8.1649658092772595E-2</v>
      </c>
      <c r="I377" s="23">
        <v>0</v>
      </c>
      <c r="J377" s="23">
        <v>0.11690451944500117</v>
      </c>
      <c r="K377" s="23">
        <v>7.5277265270908097E-2</v>
      </c>
      <c r="L377" s="23">
        <v>0.22286019533929041</v>
      </c>
      <c r="M377" s="23">
        <v>0.28106938645110124</v>
      </c>
      <c r="N377" s="23">
        <v>5.1043706761950594E-2</v>
      </c>
      <c r="O377" s="23" t="s">
        <v>663</v>
      </c>
      <c r="P377" s="15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9"/>
      <c r="B378" s="3" t="s">
        <v>87</v>
      </c>
      <c r="C378" s="28"/>
      <c r="D378" s="13">
        <v>5.7418177845463755E-2</v>
      </c>
      <c r="E378" s="13">
        <v>0.10747056014137951</v>
      </c>
      <c r="F378" s="13">
        <v>0</v>
      </c>
      <c r="G378" s="13">
        <v>0</v>
      </c>
      <c r="H378" s="13">
        <v>6.4460256389030995E-2</v>
      </c>
      <c r="I378" s="13">
        <v>0</v>
      </c>
      <c r="J378" s="13">
        <v>9.1094430736364543E-2</v>
      </c>
      <c r="K378" s="13">
        <v>6.1871724880198431E-2</v>
      </c>
      <c r="L378" s="13">
        <v>0.10207337191112539</v>
      </c>
      <c r="M378" s="13">
        <v>0.15192939808167633</v>
      </c>
      <c r="N378" s="13">
        <v>5.3906121831186607E-2</v>
      </c>
      <c r="O378" s="13" t="s">
        <v>663</v>
      </c>
      <c r="P378" s="150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9"/>
      <c r="B379" s="3" t="s">
        <v>270</v>
      </c>
      <c r="C379" s="28"/>
      <c r="D379" s="13">
        <v>-0.70920966925883344</v>
      </c>
      <c r="E379" s="13">
        <v>0.18383164265277507</v>
      </c>
      <c r="F379" s="13">
        <v>-0.11634025452809671</v>
      </c>
      <c r="G379" s="13">
        <v>-0.11634025452809671</v>
      </c>
      <c r="H379" s="13">
        <v>0.11930234426441078</v>
      </c>
      <c r="I379" s="13">
        <v>-0.11634025452809671</v>
      </c>
      <c r="J379" s="13">
        <v>0.1340300066889426</v>
      </c>
      <c r="K379" s="13">
        <v>7.5119356990815733E-2</v>
      </c>
      <c r="L379" s="13">
        <v>0.92932377761365537</v>
      </c>
      <c r="M379" s="13">
        <v>0.63477052912302145</v>
      </c>
      <c r="N379" s="13">
        <v>-0.16326258701265473</v>
      </c>
      <c r="O379" s="13" t="s">
        <v>663</v>
      </c>
      <c r="P379" s="150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9"/>
      <c r="B380" s="44" t="s">
        <v>271</v>
      </c>
      <c r="C380" s="45"/>
      <c r="D380" s="43">
        <v>3.29</v>
      </c>
      <c r="E380" s="43">
        <v>0.98</v>
      </c>
      <c r="F380" s="43">
        <v>0.46</v>
      </c>
      <c r="G380" s="43">
        <v>0.46</v>
      </c>
      <c r="H380" s="43">
        <v>0.67</v>
      </c>
      <c r="I380" s="43">
        <v>0.46</v>
      </c>
      <c r="J380" s="43">
        <v>0.74</v>
      </c>
      <c r="K380" s="43">
        <v>0.46</v>
      </c>
      <c r="L380" s="43">
        <v>4.53</v>
      </c>
      <c r="M380" s="43">
        <v>3.13</v>
      </c>
      <c r="N380" s="43">
        <v>0.68</v>
      </c>
      <c r="O380" s="43">
        <v>0.46</v>
      </c>
      <c r="P380" s="150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2"/>
    </row>
    <row r="382" spans="1:65" ht="15">
      <c r="B382" s="8" t="s">
        <v>474</v>
      </c>
      <c r="BM382" s="27" t="s">
        <v>298</v>
      </c>
    </row>
    <row r="383" spans="1:65" ht="15">
      <c r="A383" s="24" t="s">
        <v>8</v>
      </c>
      <c r="B383" s="18" t="s">
        <v>115</v>
      </c>
      <c r="C383" s="15" t="s">
        <v>116</v>
      </c>
      <c r="D383" s="16" t="s">
        <v>238</v>
      </c>
      <c r="E383" s="17" t="s">
        <v>238</v>
      </c>
      <c r="F383" s="17" t="s">
        <v>238</v>
      </c>
      <c r="G383" s="17" t="s">
        <v>238</v>
      </c>
      <c r="H383" s="17" t="s">
        <v>238</v>
      </c>
      <c r="I383" s="15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239</v>
      </c>
      <c r="C384" s="9" t="s">
        <v>239</v>
      </c>
      <c r="D384" s="148" t="s">
        <v>243</v>
      </c>
      <c r="E384" s="149" t="s">
        <v>244</v>
      </c>
      <c r="F384" s="149" t="s">
        <v>247</v>
      </c>
      <c r="G384" s="149" t="s">
        <v>250</v>
      </c>
      <c r="H384" s="149" t="s">
        <v>256</v>
      </c>
      <c r="I384" s="15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103</v>
      </c>
      <c r="E385" s="11" t="s">
        <v>101</v>
      </c>
      <c r="F385" s="11" t="s">
        <v>103</v>
      </c>
      <c r="G385" s="11" t="s">
        <v>103</v>
      </c>
      <c r="H385" s="11" t="s">
        <v>100</v>
      </c>
      <c r="I385" s="15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15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21">
        <v>2.7</v>
      </c>
      <c r="E387" s="21">
        <v>2.7219667257761873</v>
      </c>
      <c r="F387" s="21">
        <v>3</v>
      </c>
      <c r="G387" s="144">
        <v>4</v>
      </c>
      <c r="H387" s="21">
        <v>2.7134999999999998</v>
      </c>
      <c r="I387" s="15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2.6</v>
      </c>
      <c r="E388" s="11">
        <v>2.4211876501843519</v>
      </c>
      <c r="F388" s="11">
        <v>3</v>
      </c>
      <c r="G388" s="145">
        <v>3</v>
      </c>
      <c r="H388" s="11">
        <v>2.4914000000000001</v>
      </c>
      <c r="I388" s="15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3</v>
      </c>
      <c r="D389" s="11">
        <v>2.8</v>
      </c>
      <c r="E389" s="11">
        <v>2.453591728696725</v>
      </c>
      <c r="F389" s="11">
        <v>3</v>
      </c>
      <c r="G389" s="145">
        <v>3</v>
      </c>
      <c r="H389" s="11">
        <v>2.6440999999999999</v>
      </c>
      <c r="I389" s="15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2.6</v>
      </c>
      <c r="E390" s="11">
        <v>2.3738063505104066</v>
      </c>
      <c r="F390" s="11">
        <v>3</v>
      </c>
      <c r="G390" s="145">
        <v>4</v>
      </c>
      <c r="H390" s="11">
        <v>2.6261000000000001</v>
      </c>
      <c r="I390" s="15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2.7042560717315398</v>
      </c>
    </row>
    <row r="391" spans="1:65">
      <c r="A391" s="29"/>
      <c r="B391" s="19">
        <v>1</v>
      </c>
      <c r="C391" s="9">
        <v>5</v>
      </c>
      <c r="D391" s="11">
        <v>2.6</v>
      </c>
      <c r="E391" s="11">
        <v>2.6870432767564991</v>
      </c>
      <c r="F391" s="11">
        <v>3</v>
      </c>
      <c r="G391" s="145">
        <v>4</v>
      </c>
      <c r="H391" s="11">
        <v>2.7208000000000001</v>
      </c>
      <c r="I391" s="15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7</v>
      </c>
    </row>
    <row r="392" spans="1:65">
      <c r="A392" s="29"/>
      <c r="B392" s="19">
        <v>1</v>
      </c>
      <c r="C392" s="9">
        <v>6</v>
      </c>
      <c r="D392" s="11">
        <v>2.8</v>
      </c>
      <c r="E392" s="11">
        <v>2.2732499896328826</v>
      </c>
      <c r="F392" s="11">
        <v>3</v>
      </c>
      <c r="G392" s="145">
        <v>4</v>
      </c>
      <c r="H392" s="11">
        <v>2.6753999999999998</v>
      </c>
      <c r="I392" s="15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9"/>
      <c r="B393" s="20" t="s">
        <v>267</v>
      </c>
      <c r="C393" s="12"/>
      <c r="D393" s="22">
        <v>2.6833333333333336</v>
      </c>
      <c r="E393" s="22">
        <v>2.4884742869261753</v>
      </c>
      <c r="F393" s="22">
        <v>3</v>
      </c>
      <c r="G393" s="22">
        <v>3.6666666666666665</v>
      </c>
      <c r="H393" s="22">
        <v>2.6452166666666668</v>
      </c>
      <c r="I393" s="15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9"/>
      <c r="B394" s="3" t="s">
        <v>268</v>
      </c>
      <c r="C394" s="28"/>
      <c r="D394" s="11">
        <v>2.6500000000000004</v>
      </c>
      <c r="E394" s="11">
        <v>2.4373896894405385</v>
      </c>
      <c r="F394" s="11">
        <v>3</v>
      </c>
      <c r="G394" s="11">
        <v>4</v>
      </c>
      <c r="H394" s="11">
        <v>2.6597499999999998</v>
      </c>
      <c r="I394" s="15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9"/>
      <c r="B395" s="3" t="s">
        <v>269</v>
      </c>
      <c r="C395" s="28"/>
      <c r="D395" s="23">
        <v>9.8319208025017382E-2</v>
      </c>
      <c r="E395" s="23">
        <v>0.1784168606731221</v>
      </c>
      <c r="F395" s="23">
        <v>0</v>
      </c>
      <c r="G395" s="23">
        <v>0.51639777949432131</v>
      </c>
      <c r="H395" s="23">
        <v>8.4038977068183418E-2</v>
      </c>
      <c r="I395" s="15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9"/>
      <c r="B396" s="3" t="s">
        <v>87</v>
      </c>
      <c r="C396" s="28"/>
      <c r="D396" s="13">
        <v>3.6640698642863616E-2</v>
      </c>
      <c r="E396" s="13">
        <v>7.1697289222749816E-2</v>
      </c>
      <c r="F396" s="13">
        <v>0</v>
      </c>
      <c r="G396" s="13">
        <v>0.14083575804390583</v>
      </c>
      <c r="H396" s="13">
        <v>3.1770167686900282E-2</v>
      </c>
      <c r="I396" s="150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9"/>
      <c r="B397" s="3" t="s">
        <v>270</v>
      </c>
      <c r="C397" s="28"/>
      <c r="D397" s="13">
        <v>-7.7369664126553106E-3</v>
      </c>
      <c r="E397" s="13">
        <v>-7.9793399397712794E-2</v>
      </c>
      <c r="F397" s="13">
        <v>0.10936239779951573</v>
      </c>
      <c r="G397" s="13">
        <v>0.35588737508829693</v>
      </c>
      <c r="H397" s="13">
        <v>-2.183203198914152E-2</v>
      </c>
      <c r="I397" s="150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9"/>
      <c r="B398" s="44" t="s">
        <v>271</v>
      </c>
      <c r="C398" s="45"/>
      <c r="D398" s="43">
        <v>0</v>
      </c>
      <c r="E398" s="43">
        <v>0.67</v>
      </c>
      <c r="F398" s="43">
        <v>1.1000000000000001</v>
      </c>
      <c r="G398" s="43">
        <v>3.4</v>
      </c>
      <c r="H398" s="43">
        <v>0.13</v>
      </c>
      <c r="I398" s="150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30"/>
      <c r="C399" s="20"/>
      <c r="D399" s="20"/>
      <c r="E399" s="20"/>
      <c r="F399" s="20"/>
      <c r="G399" s="20"/>
      <c r="H399" s="20"/>
      <c r="BM399" s="52"/>
    </row>
    <row r="400" spans="1:65" ht="15">
      <c r="B400" s="8" t="s">
        <v>475</v>
      </c>
      <c r="BM400" s="27" t="s">
        <v>67</v>
      </c>
    </row>
    <row r="401" spans="1:65" ht="15">
      <c r="A401" s="24" t="s">
        <v>11</v>
      </c>
      <c r="B401" s="18" t="s">
        <v>115</v>
      </c>
      <c r="C401" s="15" t="s">
        <v>116</v>
      </c>
      <c r="D401" s="16" t="s">
        <v>238</v>
      </c>
      <c r="E401" s="17" t="s">
        <v>238</v>
      </c>
      <c r="F401" s="17" t="s">
        <v>238</v>
      </c>
      <c r="G401" s="17" t="s">
        <v>238</v>
      </c>
      <c r="H401" s="17" t="s">
        <v>238</v>
      </c>
      <c r="I401" s="17" t="s">
        <v>238</v>
      </c>
      <c r="J401" s="17" t="s">
        <v>238</v>
      </c>
      <c r="K401" s="17" t="s">
        <v>238</v>
      </c>
      <c r="L401" s="17" t="s">
        <v>238</v>
      </c>
      <c r="M401" s="17" t="s">
        <v>238</v>
      </c>
      <c r="N401" s="17" t="s">
        <v>238</v>
      </c>
      <c r="O401" s="17" t="s">
        <v>238</v>
      </c>
      <c r="P401" s="17" t="s">
        <v>238</v>
      </c>
      <c r="Q401" s="17" t="s">
        <v>238</v>
      </c>
      <c r="R401" s="17" t="s">
        <v>238</v>
      </c>
      <c r="S401" s="17" t="s">
        <v>238</v>
      </c>
      <c r="T401" s="15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239</v>
      </c>
      <c r="C402" s="9" t="s">
        <v>239</v>
      </c>
      <c r="D402" s="148" t="s">
        <v>241</v>
      </c>
      <c r="E402" s="149" t="s">
        <v>242</v>
      </c>
      <c r="F402" s="149" t="s">
        <v>243</v>
      </c>
      <c r="G402" s="149" t="s">
        <v>244</v>
      </c>
      <c r="H402" s="149" t="s">
        <v>245</v>
      </c>
      <c r="I402" s="149" t="s">
        <v>246</v>
      </c>
      <c r="J402" s="149" t="s">
        <v>247</v>
      </c>
      <c r="K402" s="149" t="s">
        <v>248</v>
      </c>
      <c r="L402" s="149" t="s">
        <v>250</v>
      </c>
      <c r="M402" s="149" t="s">
        <v>251</v>
      </c>
      <c r="N402" s="149" t="s">
        <v>252</v>
      </c>
      <c r="O402" s="149" t="s">
        <v>253</v>
      </c>
      <c r="P402" s="149" t="s">
        <v>255</v>
      </c>
      <c r="Q402" s="149" t="s">
        <v>273</v>
      </c>
      <c r="R402" s="149" t="s">
        <v>256</v>
      </c>
      <c r="S402" s="149" t="s">
        <v>257</v>
      </c>
      <c r="T402" s="15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103</v>
      </c>
      <c r="E403" s="11" t="s">
        <v>103</v>
      </c>
      <c r="F403" s="11" t="s">
        <v>103</v>
      </c>
      <c r="G403" s="11" t="s">
        <v>101</v>
      </c>
      <c r="H403" s="11" t="s">
        <v>279</v>
      </c>
      <c r="I403" s="11" t="s">
        <v>100</v>
      </c>
      <c r="J403" s="11" t="s">
        <v>103</v>
      </c>
      <c r="K403" s="11" t="s">
        <v>279</v>
      </c>
      <c r="L403" s="11" t="s">
        <v>103</v>
      </c>
      <c r="M403" s="11" t="s">
        <v>100</v>
      </c>
      <c r="N403" s="11" t="s">
        <v>103</v>
      </c>
      <c r="O403" s="11" t="s">
        <v>103</v>
      </c>
      <c r="P403" s="11" t="s">
        <v>103</v>
      </c>
      <c r="Q403" s="11" t="s">
        <v>103</v>
      </c>
      <c r="R403" s="11" t="s">
        <v>100</v>
      </c>
      <c r="S403" s="11" t="s">
        <v>279</v>
      </c>
      <c r="T403" s="150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150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8">
        <v>1</v>
      </c>
      <c r="C405" s="14">
        <v>1</v>
      </c>
      <c r="D405" s="21">
        <v>0.33522999999999997</v>
      </c>
      <c r="E405" s="144" t="s">
        <v>108</v>
      </c>
      <c r="F405" s="144">
        <v>0.4</v>
      </c>
      <c r="G405" s="144">
        <v>0.52939050332136284</v>
      </c>
      <c r="H405" s="144">
        <v>0.4</v>
      </c>
      <c r="I405" s="21">
        <v>0.36</v>
      </c>
      <c r="J405" s="21">
        <v>0.4</v>
      </c>
      <c r="K405" s="144">
        <v>0.4</v>
      </c>
      <c r="L405" s="21">
        <v>0.5</v>
      </c>
      <c r="M405" s="21">
        <v>0.41</v>
      </c>
      <c r="N405" s="21">
        <v>0.38</v>
      </c>
      <c r="O405" s="21">
        <v>0.41</v>
      </c>
      <c r="P405" s="21">
        <v>0.42</v>
      </c>
      <c r="Q405" s="21">
        <v>0.46</v>
      </c>
      <c r="R405" s="21">
        <v>0.40310000000000001</v>
      </c>
      <c r="S405" s="21">
        <v>0.41</v>
      </c>
      <c r="T405" s="150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2</v>
      </c>
      <c r="D406" s="11">
        <v>0.37984999999999997</v>
      </c>
      <c r="E406" s="145" t="s">
        <v>108</v>
      </c>
      <c r="F406" s="145">
        <v>0.4</v>
      </c>
      <c r="G406" s="145">
        <v>0.46691844267310173</v>
      </c>
      <c r="H406" s="145">
        <v>0.4</v>
      </c>
      <c r="I406" s="11">
        <v>0.36</v>
      </c>
      <c r="J406" s="11">
        <v>0.4</v>
      </c>
      <c r="K406" s="145">
        <v>0.4</v>
      </c>
      <c r="L406" s="11">
        <v>0.53</v>
      </c>
      <c r="M406" s="11">
        <v>0.37</v>
      </c>
      <c r="N406" s="11">
        <v>0.43</v>
      </c>
      <c r="O406" s="11">
        <v>0.36</v>
      </c>
      <c r="P406" s="11">
        <v>0.44</v>
      </c>
      <c r="Q406" s="11">
        <v>0.45</v>
      </c>
      <c r="R406" s="11">
        <v>0.3871</v>
      </c>
      <c r="S406" s="11">
        <v>0.41</v>
      </c>
      <c r="T406" s="150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e">
        <v>#N/A</v>
      </c>
    </row>
    <row r="407" spans="1:65">
      <c r="A407" s="29"/>
      <c r="B407" s="19">
        <v>1</v>
      </c>
      <c r="C407" s="9">
        <v>3</v>
      </c>
      <c r="D407" s="11">
        <v>0.35178999999999994</v>
      </c>
      <c r="E407" s="145" t="s">
        <v>108</v>
      </c>
      <c r="F407" s="145">
        <v>0.4</v>
      </c>
      <c r="G407" s="145">
        <v>0.49834863387905637</v>
      </c>
      <c r="H407" s="145">
        <v>0.4</v>
      </c>
      <c r="I407" s="11">
        <v>0.35</v>
      </c>
      <c r="J407" s="11">
        <v>0.43</v>
      </c>
      <c r="K407" s="145">
        <v>0.4</v>
      </c>
      <c r="L407" s="11">
        <v>0.47</v>
      </c>
      <c r="M407" s="11">
        <v>0.36</v>
      </c>
      <c r="N407" s="11">
        <v>0.44</v>
      </c>
      <c r="O407" s="11">
        <v>0.38</v>
      </c>
      <c r="P407" s="11">
        <v>0.41</v>
      </c>
      <c r="Q407" s="11">
        <v>0.4</v>
      </c>
      <c r="R407" s="11">
        <v>0.39</v>
      </c>
      <c r="S407" s="11">
        <v>0.43</v>
      </c>
      <c r="T407" s="150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16</v>
      </c>
    </row>
    <row r="408" spans="1:65">
      <c r="A408" s="29"/>
      <c r="B408" s="19">
        <v>1</v>
      </c>
      <c r="C408" s="9">
        <v>4</v>
      </c>
      <c r="D408" s="11">
        <v>0.40176499999999998</v>
      </c>
      <c r="E408" s="145" t="s">
        <v>108</v>
      </c>
      <c r="F408" s="145">
        <v>0.4</v>
      </c>
      <c r="G408" s="145">
        <v>0.49545979004396917</v>
      </c>
      <c r="H408" s="145">
        <v>0.4</v>
      </c>
      <c r="I408" s="11">
        <v>0.37</v>
      </c>
      <c r="J408" s="11">
        <v>0.39</v>
      </c>
      <c r="K408" s="145">
        <v>0.4</v>
      </c>
      <c r="L408" s="11">
        <v>0.48</v>
      </c>
      <c r="M408" s="11">
        <v>0.39</v>
      </c>
      <c r="N408" s="11">
        <v>0.38</v>
      </c>
      <c r="O408" s="11">
        <v>0.36</v>
      </c>
      <c r="P408" s="11">
        <v>0.42</v>
      </c>
      <c r="Q408" s="11">
        <v>0.48</v>
      </c>
      <c r="R408" s="11">
        <v>0.39319999999999999</v>
      </c>
      <c r="S408" s="11">
        <v>0.41</v>
      </c>
      <c r="T408" s="150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0.40423742424242431</v>
      </c>
    </row>
    <row r="409" spans="1:65">
      <c r="A409" s="29"/>
      <c r="B409" s="19">
        <v>1</v>
      </c>
      <c r="C409" s="9">
        <v>5</v>
      </c>
      <c r="D409" s="11">
        <v>0.37651499999999999</v>
      </c>
      <c r="E409" s="145" t="s">
        <v>108</v>
      </c>
      <c r="F409" s="145">
        <v>0.4</v>
      </c>
      <c r="G409" s="145">
        <v>0.53179803858904207</v>
      </c>
      <c r="H409" s="145">
        <v>0.3</v>
      </c>
      <c r="I409" s="11">
        <v>0.35</v>
      </c>
      <c r="J409" s="11">
        <v>0.41</v>
      </c>
      <c r="K409" s="145">
        <v>0.5</v>
      </c>
      <c r="L409" s="11">
        <v>0.44</v>
      </c>
      <c r="M409" s="11">
        <v>0.42</v>
      </c>
      <c r="N409" s="11">
        <v>0.41</v>
      </c>
      <c r="O409" s="11">
        <v>0.38</v>
      </c>
      <c r="P409" s="11">
        <v>0.44</v>
      </c>
      <c r="Q409" s="11">
        <v>0.4</v>
      </c>
      <c r="R409" s="11">
        <v>0.39489999999999997</v>
      </c>
      <c r="S409" s="11">
        <v>0.41</v>
      </c>
      <c r="T409" s="150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30</v>
      </c>
    </row>
    <row r="410" spans="1:65">
      <c r="A410" s="29"/>
      <c r="B410" s="19">
        <v>1</v>
      </c>
      <c r="C410" s="9">
        <v>6</v>
      </c>
      <c r="D410" s="11">
        <v>0.32901999999999998</v>
      </c>
      <c r="E410" s="145" t="s">
        <v>108</v>
      </c>
      <c r="F410" s="145">
        <v>0.4</v>
      </c>
      <c r="G410" s="145">
        <v>0.45634986128113519</v>
      </c>
      <c r="H410" s="145">
        <v>0.4</v>
      </c>
      <c r="I410" s="11">
        <v>0.36</v>
      </c>
      <c r="J410" s="11">
        <v>0.38</v>
      </c>
      <c r="K410" s="145">
        <v>0.4</v>
      </c>
      <c r="L410" s="11">
        <v>0.46</v>
      </c>
      <c r="M410" s="11">
        <v>0.38</v>
      </c>
      <c r="N410" s="11">
        <v>0.38</v>
      </c>
      <c r="O410" s="11">
        <v>0.4</v>
      </c>
      <c r="P410" s="146">
        <v>0.5</v>
      </c>
      <c r="Q410" s="146">
        <v>0.54</v>
      </c>
      <c r="R410" s="11">
        <v>0.39319999999999999</v>
      </c>
      <c r="S410" s="11">
        <v>0.41</v>
      </c>
      <c r="T410" s="150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9"/>
      <c r="B411" s="20" t="s">
        <v>267</v>
      </c>
      <c r="C411" s="12"/>
      <c r="D411" s="22">
        <v>0.36236166666666664</v>
      </c>
      <c r="E411" s="22" t="s">
        <v>663</v>
      </c>
      <c r="F411" s="22">
        <v>0.39999999999999997</v>
      </c>
      <c r="G411" s="22">
        <v>0.49637754496461123</v>
      </c>
      <c r="H411" s="22">
        <v>0.38333333333333336</v>
      </c>
      <c r="I411" s="22">
        <v>0.35833333333333334</v>
      </c>
      <c r="J411" s="22">
        <v>0.40166666666666667</v>
      </c>
      <c r="K411" s="22">
        <v>0.41666666666666669</v>
      </c>
      <c r="L411" s="22">
        <v>0.48</v>
      </c>
      <c r="M411" s="22">
        <v>0.38833333333333336</v>
      </c>
      <c r="N411" s="22">
        <v>0.40333333333333332</v>
      </c>
      <c r="O411" s="22">
        <v>0.3816666666666666</v>
      </c>
      <c r="P411" s="22">
        <v>0.4383333333333333</v>
      </c>
      <c r="Q411" s="22">
        <v>0.45500000000000002</v>
      </c>
      <c r="R411" s="22">
        <v>0.3935833333333334</v>
      </c>
      <c r="S411" s="22">
        <v>0.41333333333333333</v>
      </c>
      <c r="T411" s="150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9"/>
      <c r="B412" s="3" t="s">
        <v>268</v>
      </c>
      <c r="C412" s="28"/>
      <c r="D412" s="11">
        <v>0.36415249999999999</v>
      </c>
      <c r="E412" s="11" t="s">
        <v>663</v>
      </c>
      <c r="F412" s="11">
        <v>0.4</v>
      </c>
      <c r="G412" s="11">
        <v>0.4969042119615128</v>
      </c>
      <c r="H412" s="11">
        <v>0.4</v>
      </c>
      <c r="I412" s="11">
        <v>0.36</v>
      </c>
      <c r="J412" s="11">
        <v>0.4</v>
      </c>
      <c r="K412" s="11">
        <v>0.4</v>
      </c>
      <c r="L412" s="11">
        <v>0.47499999999999998</v>
      </c>
      <c r="M412" s="11">
        <v>0.38500000000000001</v>
      </c>
      <c r="N412" s="11">
        <v>0.39500000000000002</v>
      </c>
      <c r="O412" s="11">
        <v>0.38</v>
      </c>
      <c r="P412" s="11">
        <v>0.43</v>
      </c>
      <c r="Q412" s="11">
        <v>0.45500000000000002</v>
      </c>
      <c r="R412" s="11">
        <v>0.39319999999999999</v>
      </c>
      <c r="S412" s="11">
        <v>0.41</v>
      </c>
      <c r="T412" s="150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9"/>
      <c r="B413" s="3" t="s">
        <v>269</v>
      </c>
      <c r="C413" s="28"/>
      <c r="D413" s="23">
        <v>2.8349023028433746E-2</v>
      </c>
      <c r="E413" s="23" t="s">
        <v>663</v>
      </c>
      <c r="F413" s="23">
        <v>6.0809419444881171E-17</v>
      </c>
      <c r="G413" s="23">
        <v>3.1045928630182754E-2</v>
      </c>
      <c r="H413" s="23">
        <v>4.0824829046386318E-2</v>
      </c>
      <c r="I413" s="23">
        <v>7.5277265270908165E-3</v>
      </c>
      <c r="J413" s="23">
        <v>1.7224014243685075E-2</v>
      </c>
      <c r="K413" s="23">
        <v>4.0824829046386291E-2</v>
      </c>
      <c r="L413" s="23">
        <v>3.1622776601683798E-2</v>
      </c>
      <c r="M413" s="23">
        <v>2.3166067138525401E-2</v>
      </c>
      <c r="N413" s="23">
        <v>2.7325202042558925E-2</v>
      </c>
      <c r="O413" s="23">
        <v>2.0412414523193152E-2</v>
      </c>
      <c r="P413" s="23">
        <v>3.2506409624359731E-2</v>
      </c>
      <c r="Q413" s="23">
        <v>5.2820450584977273E-2</v>
      </c>
      <c r="R413" s="23">
        <v>5.4308071837128125E-3</v>
      </c>
      <c r="S413" s="23">
        <v>8.1649658092772682E-3</v>
      </c>
      <c r="T413" s="215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53"/>
    </row>
    <row r="414" spans="1:65">
      <c r="A414" s="29"/>
      <c r="B414" s="3" t="s">
        <v>87</v>
      </c>
      <c r="C414" s="28"/>
      <c r="D414" s="13">
        <v>7.823405629302331E-2</v>
      </c>
      <c r="E414" s="13" t="s">
        <v>663</v>
      </c>
      <c r="F414" s="13">
        <v>1.5202354861220294E-16</v>
      </c>
      <c r="G414" s="13">
        <v>6.2544990088937533E-2</v>
      </c>
      <c r="H414" s="13">
        <v>0.10649955403405126</v>
      </c>
      <c r="I414" s="13">
        <v>2.100760891281158E-2</v>
      </c>
      <c r="J414" s="13">
        <v>4.288136326228649E-2</v>
      </c>
      <c r="K414" s="13">
        <v>9.7979589711327086E-2</v>
      </c>
      <c r="L414" s="13">
        <v>6.5880784586841254E-2</v>
      </c>
      <c r="M414" s="13">
        <v>5.9655108511224207E-2</v>
      </c>
      <c r="N414" s="13">
        <v>6.7748434816261804E-2</v>
      </c>
      <c r="O414" s="13">
        <v>5.3482308794392551E-2</v>
      </c>
      <c r="P414" s="13">
        <v>7.41591094091857E-2</v>
      </c>
      <c r="Q414" s="13">
        <v>0.11608890238456543</v>
      </c>
      <c r="R414" s="13">
        <v>1.3798366759380423E-2</v>
      </c>
      <c r="S414" s="13">
        <v>1.9753949538574036E-2</v>
      </c>
      <c r="T414" s="150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9"/>
      <c r="B415" s="3" t="s">
        <v>270</v>
      </c>
      <c r="C415" s="28"/>
      <c r="D415" s="13">
        <v>-0.10359198595784758</v>
      </c>
      <c r="E415" s="13" t="s">
        <v>663</v>
      </c>
      <c r="F415" s="13">
        <v>-1.0482513464372234E-2</v>
      </c>
      <c r="G415" s="13">
        <v>0.2279356516652693</v>
      </c>
      <c r="H415" s="13">
        <v>-5.1712408736689919E-2</v>
      </c>
      <c r="I415" s="13">
        <v>-0.11355725164516672</v>
      </c>
      <c r="J415" s="13">
        <v>-6.3595239371403434E-3</v>
      </c>
      <c r="K415" s="13">
        <v>3.0747381807945784E-2</v>
      </c>
      <c r="L415" s="13">
        <v>0.18742098384275341</v>
      </c>
      <c r="M415" s="13">
        <v>-3.9343440154994469E-2</v>
      </c>
      <c r="N415" s="13">
        <v>-2.2365344099085638E-3</v>
      </c>
      <c r="O415" s="13">
        <v>-5.583539826392192E-2</v>
      </c>
      <c r="P415" s="13">
        <v>8.4346245661958807E-2</v>
      </c>
      <c r="Q415" s="13">
        <v>0.12557614093427683</v>
      </c>
      <c r="R415" s="13">
        <v>-2.6356023144214369E-2</v>
      </c>
      <c r="S415" s="13">
        <v>2.2501402753482225E-2</v>
      </c>
      <c r="T415" s="150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9"/>
      <c r="B416" s="44" t="s">
        <v>271</v>
      </c>
      <c r="C416" s="45"/>
      <c r="D416" s="43">
        <v>0.79</v>
      </c>
      <c r="E416" s="43">
        <v>11.5</v>
      </c>
      <c r="F416" s="43" t="s">
        <v>272</v>
      </c>
      <c r="G416" s="43">
        <v>1.79</v>
      </c>
      <c r="H416" s="43" t="s">
        <v>272</v>
      </c>
      <c r="I416" s="43">
        <v>0.87</v>
      </c>
      <c r="J416" s="43">
        <v>0.03</v>
      </c>
      <c r="K416" s="43" t="s">
        <v>272</v>
      </c>
      <c r="L416" s="43">
        <v>1.48</v>
      </c>
      <c r="M416" s="43">
        <v>0.28999999999999998</v>
      </c>
      <c r="N416" s="43">
        <v>0</v>
      </c>
      <c r="O416" s="43">
        <v>0.42</v>
      </c>
      <c r="P416" s="43">
        <v>0.67</v>
      </c>
      <c r="Q416" s="43">
        <v>1</v>
      </c>
      <c r="R416" s="43">
        <v>0.19</v>
      </c>
      <c r="S416" s="43">
        <v>0.19</v>
      </c>
      <c r="T416" s="15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30" t="s">
        <v>289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BM417" s="52"/>
    </row>
    <row r="418" spans="1:65">
      <c r="BM418" s="52"/>
    </row>
    <row r="419" spans="1:65" ht="15">
      <c r="B419" s="8" t="s">
        <v>476</v>
      </c>
      <c r="BM419" s="27" t="s">
        <v>67</v>
      </c>
    </row>
    <row r="420" spans="1:65" ht="15">
      <c r="A420" s="24" t="s">
        <v>14</v>
      </c>
      <c r="B420" s="18" t="s">
        <v>115</v>
      </c>
      <c r="C420" s="15" t="s">
        <v>116</v>
      </c>
      <c r="D420" s="16" t="s">
        <v>238</v>
      </c>
      <c r="E420" s="17" t="s">
        <v>238</v>
      </c>
      <c r="F420" s="17" t="s">
        <v>238</v>
      </c>
      <c r="G420" s="17" t="s">
        <v>238</v>
      </c>
      <c r="H420" s="17" t="s">
        <v>238</v>
      </c>
      <c r="I420" s="17" t="s">
        <v>238</v>
      </c>
      <c r="J420" s="17" t="s">
        <v>238</v>
      </c>
      <c r="K420" s="17" t="s">
        <v>238</v>
      </c>
      <c r="L420" s="17" t="s">
        <v>238</v>
      </c>
      <c r="M420" s="17" t="s">
        <v>238</v>
      </c>
      <c r="N420" s="17" t="s">
        <v>238</v>
      </c>
      <c r="O420" s="150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239</v>
      </c>
      <c r="C421" s="9" t="s">
        <v>239</v>
      </c>
      <c r="D421" s="148" t="s">
        <v>243</v>
      </c>
      <c r="E421" s="149" t="s">
        <v>245</v>
      </c>
      <c r="F421" s="149" t="s">
        <v>247</v>
      </c>
      <c r="G421" s="149" t="s">
        <v>248</v>
      </c>
      <c r="H421" s="149" t="s">
        <v>250</v>
      </c>
      <c r="I421" s="149" t="s">
        <v>252</v>
      </c>
      <c r="J421" s="149" t="s">
        <v>253</v>
      </c>
      <c r="K421" s="149" t="s">
        <v>255</v>
      </c>
      <c r="L421" s="149" t="s">
        <v>273</v>
      </c>
      <c r="M421" s="149" t="s">
        <v>256</v>
      </c>
      <c r="N421" s="149" t="s">
        <v>257</v>
      </c>
      <c r="O421" s="150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103</v>
      </c>
      <c r="E422" s="11" t="s">
        <v>279</v>
      </c>
      <c r="F422" s="11" t="s">
        <v>103</v>
      </c>
      <c r="G422" s="11" t="s">
        <v>279</v>
      </c>
      <c r="H422" s="11" t="s">
        <v>103</v>
      </c>
      <c r="I422" s="11" t="s">
        <v>103</v>
      </c>
      <c r="J422" s="11" t="s">
        <v>103</v>
      </c>
      <c r="K422" s="11" t="s">
        <v>103</v>
      </c>
      <c r="L422" s="11" t="s">
        <v>103</v>
      </c>
      <c r="M422" s="11" t="s">
        <v>100</v>
      </c>
      <c r="N422" s="11" t="s">
        <v>279</v>
      </c>
      <c r="O422" s="150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150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/>
      <c r="E424" s="21">
        <v>0.1</v>
      </c>
      <c r="F424" s="21" t="s">
        <v>98</v>
      </c>
      <c r="G424" s="21" t="s">
        <v>98</v>
      </c>
      <c r="H424" s="21" t="s">
        <v>98</v>
      </c>
      <c r="I424" s="21" t="s">
        <v>220</v>
      </c>
      <c r="J424" s="21" t="s">
        <v>220</v>
      </c>
      <c r="K424" s="21" t="s">
        <v>220</v>
      </c>
      <c r="L424" s="21" t="s">
        <v>220</v>
      </c>
      <c r="M424" s="21">
        <v>6.3299999999999995E-2</v>
      </c>
      <c r="N424" s="21" t="s">
        <v>220</v>
      </c>
      <c r="O424" s="150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0.1</v>
      </c>
      <c r="E425" s="11">
        <v>0.1</v>
      </c>
      <c r="F425" s="11" t="s">
        <v>98</v>
      </c>
      <c r="G425" s="11" t="s">
        <v>98</v>
      </c>
      <c r="H425" s="11" t="s">
        <v>98</v>
      </c>
      <c r="I425" s="11" t="s">
        <v>220</v>
      </c>
      <c r="J425" s="11" t="s">
        <v>220</v>
      </c>
      <c r="K425" s="11" t="s">
        <v>220</v>
      </c>
      <c r="L425" s="11" t="s">
        <v>220</v>
      </c>
      <c r="M425" s="11">
        <v>4.2799999999999998E-2</v>
      </c>
      <c r="N425" s="11" t="s">
        <v>220</v>
      </c>
      <c r="O425" s="150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1"/>
      <c r="E426" s="11">
        <v>0.1</v>
      </c>
      <c r="F426" s="11" t="s">
        <v>98</v>
      </c>
      <c r="G426" s="11" t="s">
        <v>98</v>
      </c>
      <c r="H426" s="11" t="s">
        <v>98</v>
      </c>
      <c r="I426" s="11" t="s">
        <v>220</v>
      </c>
      <c r="J426" s="11" t="s">
        <v>220</v>
      </c>
      <c r="K426" s="11" t="s">
        <v>220</v>
      </c>
      <c r="L426" s="11" t="s">
        <v>220</v>
      </c>
      <c r="M426" s="11">
        <v>5.6899999999999999E-2</v>
      </c>
      <c r="N426" s="11" t="s">
        <v>220</v>
      </c>
      <c r="O426" s="150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/>
      <c r="E427" s="11">
        <v>0.1</v>
      </c>
      <c r="F427" s="11" t="s">
        <v>98</v>
      </c>
      <c r="G427" s="11" t="s">
        <v>98</v>
      </c>
      <c r="H427" s="11" t="s">
        <v>98</v>
      </c>
      <c r="I427" s="11" t="s">
        <v>220</v>
      </c>
      <c r="J427" s="11" t="s">
        <v>220</v>
      </c>
      <c r="K427" s="11" t="s">
        <v>220</v>
      </c>
      <c r="L427" s="11" t="s">
        <v>220</v>
      </c>
      <c r="M427" s="11">
        <v>5.0599999999999999E-2</v>
      </c>
      <c r="N427" s="11" t="s">
        <v>220</v>
      </c>
      <c r="O427" s="150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220</v>
      </c>
    </row>
    <row r="428" spans="1:65">
      <c r="A428" s="29"/>
      <c r="B428" s="19">
        <v>1</v>
      </c>
      <c r="C428" s="9">
        <v>5</v>
      </c>
      <c r="D428" s="11"/>
      <c r="E428" s="11" t="s">
        <v>110</v>
      </c>
      <c r="F428" s="11" t="s">
        <v>98</v>
      </c>
      <c r="G428" s="11" t="s">
        <v>98</v>
      </c>
      <c r="H428" s="11" t="s">
        <v>98</v>
      </c>
      <c r="I428" s="11" t="s">
        <v>220</v>
      </c>
      <c r="J428" s="11" t="s">
        <v>220</v>
      </c>
      <c r="K428" s="11" t="s">
        <v>220</v>
      </c>
      <c r="L428" s="11" t="s">
        <v>220</v>
      </c>
      <c r="M428" s="11">
        <v>6.2899999999999998E-2</v>
      </c>
      <c r="N428" s="11" t="s">
        <v>220</v>
      </c>
      <c r="O428" s="150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31</v>
      </c>
    </row>
    <row r="429" spans="1:65">
      <c r="A429" s="29"/>
      <c r="B429" s="19">
        <v>1</v>
      </c>
      <c r="C429" s="9">
        <v>6</v>
      </c>
      <c r="D429" s="11"/>
      <c r="E429" s="11">
        <v>0.1</v>
      </c>
      <c r="F429" s="11" t="s">
        <v>98</v>
      </c>
      <c r="G429" s="11" t="s">
        <v>98</v>
      </c>
      <c r="H429" s="11" t="s">
        <v>98</v>
      </c>
      <c r="I429" s="11" t="s">
        <v>220</v>
      </c>
      <c r="J429" s="11" t="s">
        <v>220</v>
      </c>
      <c r="K429" s="11" t="s">
        <v>220</v>
      </c>
      <c r="L429" s="146">
        <v>0.4</v>
      </c>
      <c r="M429" s="11">
        <v>5.7599999999999998E-2</v>
      </c>
      <c r="N429" s="11" t="s">
        <v>220</v>
      </c>
      <c r="O429" s="150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9"/>
      <c r="B430" s="20" t="s">
        <v>267</v>
      </c>
      <c r="C430" s="12"/>
      <c r="D430" s="22">
        <v>0.1</v>
      </c>
      <c r="E430" s="22">
        <v>0.1</v>
      </c>
      <c r="F430" s="22" t="s">
        <v>663</v>
      </c>
      <c r="G430" s="22" t="s">
        <v>663</v>
      </c>
      <c r="H430" s="22" t="s">
        <v>663</v>
      </c>
      <c r="I430" s="22" t="s">
        <v>663</v>
      </c>
      <c r="J430" s="22" t="s">
        <v>663</v>
      </c>
      <c r="K430" s="22" t="s">
        <v>663</v>
      </c>
      <c r="L430" s="22">
        <v>0.4</v>
      </c>
      <c r="M430" s="22">
        <v>5.5683333333333335E-2</v>
      </c>
      <c r="N430" s="22" t="s">
        <v>663</v>
      </c>
      <c r="O430" s="150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9"/>
      <c r="B431" s="3" t="s">
        <v>268</v>
      </c>
      <c r="C431" s="28"/>
      <c r="D431" s="11">
        <v>0.1</v>
      </c>
      <c r="E431" s="11">
        <v>0.1</v>
      </c>
      <c r="F431" s="11" t="s">
        <v>663</v>
      </c>
      <c r="G431" s="11" t="s">
        <v>663</v>
      </c>
      <c r="H431" s="11" t="s">
        <v>663</v>
      </c>
      <c r="I431" s="11" t="s">
        <v>663</v>
      </c>
      <c r="J431" s="11" t="s">
        <v>663</v>
      </c>
      <c r="K431" s="11" t="s">
        <v>663</v>
      </c>
      <c r="L431" s="11">
        <v>0.4</v>
      </c>
      <c r="M431" s="11">
        <v>5.7249999999999995E-2</v>
      </c>
      <c r="N431" s="11" t="s">
        <v>663</v>
      </c>
      <c r="O431" s="15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9"/>
      <c r="B432" s="3" t="s">
        <v>269</v>
      </c>
      <c r="C432" s="28"/>
      <c r="D432" s="23" t="s">
        <v>663</v>
      </c>
      <c r="E432" s="23">
        <v>0</v>
      </c>
      <c r="F432" s="23" t="s">
        <v>663</v>
      </c>
      <c r="G432" s="23" t="s">
        <v>663</v>
      </c>
      <c r="H432" s="23" t="s">
        <v>663</v>
      </c>
      <c r="I432" s="23" t="s">
        <v>663</v>
      </c>
      <c r="J432" s="23" t="s">
        <v>663</v>
      </c>
      <c r="K432" s="23" t="s">
        <v>663</v>
      </c>
      <c r="L432" s="23" t="s">
        <v>663</v>
      </c>
      <c r="M432" s="23">
        <v>7.8366872252671957E-3</v>
      </c>
      <c r="N432" s="23" t="s">
        <v>663</v>
      </c>
      <c r="O432" s="150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9"/>
      <c r="B433" s="3" t="s">
        <v>87</v>
      </c>
      <c r="C433" s="28"/>
      <c r="D433" s="13" t="s">
        <v>663</v>
      </c>
      <c r="E433" s="13">
        <v>0</v>
      </c>
      <c r="F433" s="13" t="s">
        <v>663</v>
      </c>
      <c r="G433" s="13" t="s">
        <v>663</v>
      </c>
      <c r="H433" s="13" t="s">
        <v>663</v>
      </c>
      <c r="I433" s="13" t="s">
        <v>663</v>
      </c>
      <c r="J433" s="13" t="s">
        <v>663</v>
      </c>
      <c r="K433" s="13" t="s">
        <v>663</v>
      </c>
      <c r="L433" s="13" t="s">
        <v>663</v>
      </c>
      <c r="M433" s="13">
        <v>0.14073667570069792</v>
      </c>
      <c r="N433" s="13" t="s">
        <v>663</v>
      </c>
      <c r="O433" s="150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9"/>
      <c r="B434" s="3" t="s">
        <v>270</v>
      </c>
      <c r="C434" s="28"/>
      <c r="D434" s="13" t="s">
        <v>663</v>
      </c>
      <c r="E434" s="13" t="s">
        <v>663</v>
      </c>
      <c r="F434" s="13" t="s">
        <v>663</v>
      </c>
      <c r="G434" s="13" t="s">
        <v>663</v>
      </c>
      <c r="H434" s="13" t="s">
        <v>663</v>
      </c>
      <c r="I434" s="13" t="s">
        <v>663</v>
      </c>
      <c r="J434" s="13" t="s">
        <v>663</v>
      </c>
      <c r="K434" s="13" t="s">
        <v>663</v>
      </c>
      <c r="L434" s="13" t="s">
        <v>663</v>
      </c>
      <c r="M434" s="13" t="s">
        <v>663</v>
      </c>
      <c r="N434" s="13" t="s">
        <v>663</v>
      </c>
      <c r="O434" s="150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9"/>
      <c r="B435" s="44" t="s">
        <v>271</v>
      </c>
      <c r="C435" s="45"/>
      <c r="D435" s="43">
        <v>0</v>
      </c>
      <c r="E435" s="43">
        <v>0.13</v>
      </c>
      <c r="F435" s="43">
        <v>0</v>
      </c>
      <c r="G435" s="43">
        <v>0</v>
      </c>
      <c r="H435" s="43">
        <v>0</v>
      </c>
      <c r="I435" s="43">
        <v>0.76</v>
      </c>
      <c r="J435" s="43">
        <v>0.76</v>
      </c>
      <c r="K435" s="43">
        <v>0.76</v>
      </c>
      <c r="L435" s="43">
        <v>1.39</v>
      </c>
      <c r="M435" s="43">
        <v>0.67</v>
      </c>
      <c r="N435" s="43">
        <v>0.76</v>
      </c>
      <c r="O435" s="150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BM436" s="52"/>
    </row>
    <row r="437" spans="1:65" ht="15">
      <c r="B437" s="8" t="s">
        <v>477</v>
      </c>
      <c r="BM437" s="27" t="s">
        <v>67</v>
      </c>
    </row>
    <row r="438" spans="1:65" ht="15">
      <c r="A438" s="24" t="s">
        <v>54</v>
      </c>
      <c r="B438" s="18" t="s">
        <v>115</v>
      </c>
      <c r="C438" s="15" t="s">
        <v>116</v>
      </c>
      <c r="D438" s="16" t="s">
        <v>238</v>
      </c>
      <c r="E438" s="17" t="s">
        <v>238</v>
      </c>
      <c r="F438" s="17" t="s">
        <v>238</v>
      </c>
      <c r="G438" s="17" t="s">
        <v>238</v>
      </c>
      <c r="H438" s="17" t="s">
        <v>238</v>
      </c>
      <c r="I438" s="17" t="s">
        <v>238</v>
      </c>
      <c r="J438" s="17" t="s">
        <v>238</v>
      </c>
      <c r="K438" s="17" t="s">
        <v>238</v>
      </c>
      <c r="L438" s="17" t="s">
        <v>238</v>
      </c>
      <c r="M438" s="17" t="s">
        <v>238</v>
      </c>
      <c r="N438" s="17" t="s">
        <v>238</v>
      </c>
      <c r="O438" s="17" t="s">
        <v>238</v>
      </c>
      <c r="P438" s="17" t="s">
        <v>238</v>
      </c>
      <c r="Q438" s="17" t="s">
        <v>238</v>
      </c>
      <c r="R438" s="17" t="s">
        <v>238</v>
      </c>
      <c r="S438" s="150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239</v>
      </c>
      <c r="C439" s="9" t="s">
        <v>239</v>
      </c>
      <c r="D439" s="148" t="s">
        <v>242</v>
      </c>
      <c r="E439" s="149" t="s">
        <v>243</v>
      </c>
      <c r="F439" s="149" t="s">
        <v>244</v>
      </c>
      <c r="G439" s="149" t="s">
        <v>245</v>
      </c>
      <c r="H439" s="149" t="s">
        <v>246</v>
      </c>
      <c r="I439" s="149" t="s">
        <v>247</v>
      </c>
      <c r="J439" s="149" t="s">
        <v>248</v>
      </c>
      <c r="K439" s="149" t="s">
        <v>250</v>
      </c>
      <c r="L439" s="149" t="s">
        <v>252</v>
      </c>
      <c r="M439" s="149" t="s">
        <v>253</v>
      </c>
      <c r="N439" s="149" t="s">
        <v>255</v>
      </c>
      <c r="O439" s="149" t="s">
        <v>273</v>
      </c>
      <c r="P439" s="149" t="s">
        <v>256</v>
      </c>
      <c r="Q439" s="149" t="s">
        <v>257</v>
      </c>
      <c r="R439" s="149" t="s">
        <v>280</v>
      </c>
      <c r="S439" s="150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1</v>
      </c>
    </row>
    <row r="440" spans="1:65">
      <c r="A440" s="29"/>
      <c r="B440" s="19"/>
      <c r="C440" s="9"/>
      <c r="D440" s="10" t="s">
        <v>103</v>
      </c>
      <c r="E440" s="11" t="s">
        <v>104</v>
      </c>
      <c r="F440" s="11" t="s">
        <v>101</v>
      </c>
      <c r="G440" s="11" t="s">
        <v>279</v>
      </c>
      <c r="H440" s="11" t="s">
        <v>103</v>
      </c>
      <c r="I440" s="11" t="s">
        <v>104</v>
      </c>
      <c r="J440" s="11" t="s">
        <v>279</v>
      </c>
      <c r="K440" s="11" t="s">
        <v>103</v>
      </c>
      <c r="L440" s="11" t="s">
        <v>103</v>
      </c>
      <c r="M440" s="11" t="s">
        <v>103</v>
      </c>
      <c r="N440" s="11" t="s">
        <v>103</v>
      </c>
      <c r="O440" s="11" t="s">
        <v>103</v>
      </c>
      <c r="P440" s="11" t="s">
        <v>100</v>
      </c>
      <c r="Q440" s="11" t="s">
        <v>279</v>
      </c>
      <c r="R440" s="11" t="s">
        <v>104</v>
      </c>
      <c r="S440" s="150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150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1.1879</v>
      </c>
      <c r="E442" s="151">
        <v>1.22</v>
      </c>
      <c r="F442" s="21">
        <v>1.2479983964682373</v>
      </c>
      <c r="G442" s="21">
        <v>1.1599999999999999</v>
      </c>
      <c r="H442" s="21">
        <v>1.1299999999999999</v>
      </c>
      <c r="I442" s="21">
        <v>1.3</v>
      </c>
      <c r="J442" s="21">
        <v>1.1000000000000001</v>
      </c>
      <c r="K442" s="21">
        <v>1.2242</v>
      </c>
      <c r="L442" s="21">
        <v>1.17</v>
      </c>
      <c r="M442" s="21">
        <v>1.1599999999999999</v>
      </c>
      <c r="N442" s="21">
        <v>1.1000000000000001</v>
      </c>
      <c r="O442" s="21">
        <v>1.1200000000000001</v>
      </c>
      <c r="P442" s="21">
        <v>1.16188</v>
      </c>
      <c r="Q442" s="21">
        <v>1.2</v>
      </c>
      <c r="R442" s="21">
        <v>1.17143</v>
      </c>
      <c r="S442" s="150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1.1624000000000001</v>
      </c>
      <c r="E443" s="11">
        <v>1.1299999999999999</v>
      </c>
      <c r="F443" s="11">
        <v>1.2362663161654586</v>
      </c>
      <c r="G443" s="11">
        <v>1.1599999999999999</v>
      </c>
      <c r="H443" s="11">
        <v>1.1399999999999999</v>
      </c>
      <c r="I443" s="11">
        <v>1.2</v>
      </c>
      <c r="J443" s="11">
        <v>1.1000000000000001</v>
      </c>
      <c r="K443" s="11">
        <v>1.2451000000000001</v>
      </c>
      <c r="L443" s="11">
        <v>1.1599999999999999</v>
      </c>
      <c r="M443" s="11">
        <v>1.1599999999999999</v>
      </c>
      <c r="N443" s="11">
        <v>1.08</v>
      </c>
      <c r="O443" s="11">
        <v>1.1399999999999999</v>
      </c>
      <c r="P443" s="11">
        <v>1.12585</v>
      </c>
      <c r="Q443" s="11">
        <v>1.2</v>
      </c>
      <c r="R443" s="11">
        <v>1.08982</v>
      </c>
      <c r="S443" s="150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e">
        <v>#N/A</v>
      </c>
    </row>
    <row r="444" spans="1:65">
      <c r="A444" s="29"/>
      <c r="B444" s="19">
        <v>1</v>
      </c>
      <c r="C444" s="9">
        <v>3</v>
      </c>
      <c r="D444" s="11">
        <v>1.2458</v>
      </c>
      <c r="E444" s="11">
        <v>1.1200000000000001</v>
      </c>
      <c r="F444" s="11">
        <v>1.2297037977415892</v>
      </c>
      <c r="G444" s="11">
        <v>1.1400000000000001</v>
      </c>
      <c r="H444" s="11">
        <v>1.1499999999999999</v>
      </c>
      <c r="I444" s="11">
        <v>1.2</v>
      </c>
      <c r="J444" s="11">
        <v>1.1000000000000001</v>
      </c>
      <c r="K444" s="11">
        <v>1.1809999999999998</v>
      </c>
      <c r="L444" s="11">
        <v>1.18</v>
      </c>
      <c r="M444" s="11">
        <v>1.1299999999999999</v>
      </c>
      <c r="N444" s="11">
        <v>1.03</v>
      </c>
      <c r="O444" s="11">
        <v>1.1499999999999999</v>
      </c>
      <c r="P444" s="11">
        <v>1.16462</v>
      </c>
      <c r="Q444" s="11">
        <v>1.23</v>
      </c>
      <c r="R444" s="11">
        <v>1.0962099999999999</v>
      </c>
      <c r="S444" s="150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1.1709000000000001</v>
      </c>
      <c r="E445" s="11">
        <v>1.1200000000000001</v>
      </c>
      <c r="F445" s="11">
        <v>1.2447335461484144</v>
      </c>
      <c r="G445" s="11">
        <v>1.17</v>
      </c>
      <c r="H445" s="11">
        <v>1.1499999999999999</v>
      </c>
      <c r="I445" s="11">
        <v>1.2</v>
      </c>
      <c r="J445" s="11">
        <v>1.1000000000000001</v>
      </c>
      <c r="K445" s="11">
        <v>1.1946399999999999</v>
      </c>
      <c r="L445" s="11">
        <v>1.18</v>
      </c>
      <c r="M445" s="11">
        <v>1.17</v>
      </c>
      <c r="N445" s="11">
        <v>1.1599999999999999</v>
      </c>
      <c r="O445" s="11">
        <v>1.1499999999999999</v>
      </c>
      <c r="P445" s="11">
        <v>1.14436</v>
      </c>
      <c r="Q445" s="11">
        <v>1.19</v>
      </c>
      <c r="R445" s="11">
        <v>1.0913999999999999</v>
      </c>
      <c r="S445" s="150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1.1602814885085988</v>
      </c>
    </row>
    <row r="446" spans="1:65">
      <c r="A446" s="29"/>
      <c r="B446" s="19">
        <v>1</v>
      </c>
      <c r="C446" s="9">
        <v>5</v>
      </c>
      <c r="D446" s="11">
        <v>1.2049000000000001</v>
      </c>
      <c r="E446" s="11">
        <v>1.1299999999999999</v>
      </c>
      <c r="F446" s="11">
        <v>1.2391088890154409</v>
      </c>
      <c r="G446" s="11">
        <v>1.17</v>
      </c>
      <c r="H446" s="11">
        <v>1.1599999999999999</v>
      </c>
      <c r="I446" s="11">
        <v>1.1000000000000001</v>
      </c>
      <c r="J446" s="11">
        <v>1.1000000000000001</v>
      </c>
      <c r="K446" s="11">
        <v>1.1625999999999999</v>
      </c>
      <c r="L446" s="11">
        <v>1.18</v>
      </c>
      <c r="M446" s="11">
        <v>1.17</v>
      </c>
      <c r="N446" s="11">
        <v>1.06</v>
      </c>
      <c r="O446" s="11">
        <v>1.1399999999999999</v>
      </c>
      <c r="P446" s="11">
        <v>1.16113</v>
      </c>
      <c r="Q446" s="11">
        <v>1.2</v>
      </c>
      <c r="R446" s="11">
        <v>1.03586</v>
      </c>
      <c r="S446" s="150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32</v>
      </c>
    </row>
    <row r="447" spans="1:65">
      <c r="A447" s="29"/>
      <c r="B447" s="19">
        <v>1</v>
      </c>
      <c r="C447" s="9">
        <v>6</v>
      </c>
      <c r="D447" s="11">
        <v>1.1769999999999998</v>
      </c>
      <c r="E447" s="11">
        <v>1.1499999999999999</v>
      </c>
      <c r="F447" s="11">
        <v>1.2325960702098657</v>
      </c>
      <c r="G447" s="11">
        <v>1.17</v>
      </c>
      <c r="H447" s="11">
        <v>1.1399999999999999</v>
      </c>
      <c r="I447" s="11">
        <v>1.2</v>
      </c>
      <c r="J447" s="11">
        <v>1.1000000000000001</v>
      </c>
      <c r="K447" s="11">
        <v>1.1603000000000001</v>
      </c>
      <c r="L447" s="11">
        <v>1.19</v>
      </c>
      <c r="M447" s="11">
        <v>1.1499999999999999</v>
      </c>
      <c r="N447" s="11">
        <v>1.22</v>
      </c>
      <c r="O447" s="11">
        <v>1.1299999999999999</v>
      </c>
      <c r="P447" s="11">
        <v>1.1598900000000001</v>
      </c>
      <c r="Q447" s="11">
        <v>1.22</v>
      </c>
      <c r="R447" s="11">
        <v>1.1357299999999999</v>
      </c>
      <c r="S447" s="150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9"/>
      <c r="B448" s="20" t="s">
        <v>267</v>
      </c>
      <c r="C448" s="12"/>
      <c r="D448" s="22">
        <v>1.1914833333333332</v>
      </c>
      <c r="E448" s="22">
        <v>1.1449999999999998</v>
      </c>
      <c r="F448" s="22">
        <v>1.2384011692915009</v>
      </c>
      <c r="G448" s="22">
        <v>1.1616666666666666</v>
      </c>
      <c r="H448" s="22">
        <v>1.1449999999999998</v>
      </c>
      <c r="I448" s="22">
        <v>1.2</v>
      </c>
      <c r="J448" s="22">
        <v>1.0999999999999999</v>
      </c>
      <c r="K448" s="22">
        <v>1.1946399999999999</v>
      </c>
      <c r="L448" s="22">
        <v>1.1766666666666665</v>
      </c>
      <c r="M448" s="22">
        <v>1.1566666666666665</v>
      </c>
      <c r="N448" s="22">
        <v>1.1083333333333332</v>
      </c>
      <c r="O448" s="22">
        <v>1.1383333333333332</v>
      </c>
      <c r="P448" s="22">
        <v>1.152955</v>
      </c>
      <c r="Q448" s="22">
        <v>1.2066666666666668</v>
      </c>
      <c r="R448" s="22">
        <v>1.1034083333333331</v>
      </c>
      <c r="S448" s="150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9"/>
      <c r="B449" s="3" t="s">
        <v>268</v>
      </c>
      <c r="C449" s="28"/>
      <c r="D449" s="11">
        <v>1.1824499999999998</v>
      </c>
      <c r="E449" s="11">
        <v>1.1299999999999999</v>
      </c>
      <c r="F449" s="11">
        <v>1.2376876025904497</v>
      </c>
      <c r="G449" s="11">
        <v>1.165</v>
      </c>
      <c r="H449" s="11">
        <v>1.145</v>
      </c>
      <c r="I449" s="11">
        <v>1.2</v>
      </c>
      <c r="J449" s="11">
        <v>1.1000000000000001</v>
      </c>
      <c r="K449" s="11">
        <v>1.1878199999999999</v>
      </c>
      <c r="L449" s="11">
        <v>1.18</v>
      </c>
      <c r="M449" s="11">
        <v>1.1599999999999999</v>
      </c>
      <c r="N449" s="11">
        <v>1.0900000000000001</v>
      </c>
      <c r="O449" s="11">
        <v>1.1399999999999999</v>
      </c>
      <c r="P449" s="11">
        <v>1.1605099999999999</v>
      </c>
      <c r="Q449" s="11">
        <v>1.2</v>
      </c>
      <c r="R449" s="11">
        <v>1.0938049999999999</v>
      </c>
      <c r="S449" s="150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9"/>
      <c r="B450" s="3" t="s">
        <v>269</v>
      </c>
      <c r="C450" s="28"/>
      <c r="D450" s="23">
        <v>3.0405355887847572E-2</v>
      </c>
      <c r="E450" s="23">
        <v>3.8340579025361608E-2</v>
      </c>
      <c r="F450" s="23">
        <v>7.0229292811775038E-3</v>
      </c>
      <c r="G450" s="23">
        <v>1.1690451944500049E-2</v>
      </c>
      <c r="H450" s="23">
        <v>1.0488088481701525E-2</v>
      </c>
      <c r="I450" s="23">
        <v>6.3245553203367569E-2</v>
      </c>
      <c r="J450" s="23">
        <v>2.4323767777952469E-16</v>
      </c>
      <c r="K450" s="23">
        <v>3.4093553642880976E-2</v>
      </c>
      <c r="L450" s="23">
        <v>1.0327955589886455E-2</v>
      </c>
      <c r="M450" s="23">
        <v>1.5055453054181633E-2</v>
      </c>
      <c r="N450" s="23">
        <v>6.9976186425573822E-2</v>
      </c>
      <c r="O450" s="23">
        <v>1.1690451944500063E-2</v>
      </c>
      <c r="P450" s="23">
        <v>1.5094421154850554E-2</v>
      </c>
      <c r="Q450" s="23">
        <v>1.5055453054181633E-2</v>
      </c>
      <c r="R450" s="23">
        <v>4.6076183616556889E-2</v>
      </c>
      <c r="S450" s="215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216"/>
      <c r="AY450" s="216"/>
      <c r="AZ450" s="216"/>
      <c r="BA450" s="216"/>
      <c r="BB450" s="216"/>
      <c r="BC450" s="216"/>
      <c r="BD450" s="216"/>
      <c r="BE450" s="216"/>
      <c r="BF450" s="216"/>
      <c r="BG450" s="216"/>
      <c r="BH450" s="216"/>
      <c r="BI450" s="216"/>
      <c r="BJ450" s="216"/>
      <c r="BK450" s="216"/>
      <c r="BL450" s="216"/>
      <c r="BM450" s="53"/>
    </row>
    <row r="451" spans="1:65">
      <c r="A451" s="29"/>
      <c r="B451" s="3" t="s">
        <v>87</v>
      </c>
      <c r="C451" s="28"/>
      <c r="D451" s="13">
        <v>2.5518909947975975E-2</v>
      </c>
      <c r="E451" s="13">
        <v>3.3485221856211014E-2</v>
      </c>
      <c r="F451" s="13">
        <v>5.6709646722922407E-3</v>
      </c>
      <c r="G451" s="13">
        <v>1.0063516738450544E-2</v>
      </c>
      <c r="H451" s="13">
        <v>9.1599026041061377E-3</v>
      </c>
      <c r="I451" s="13">
        <v>5.2704627669472974E-2</v>
      </c>
      <c r="J451" s="13">
        <v>2.2112516161774974E-16</v>
      </c>
      <c r="K451" s="13">
        <v>2.8538767865533533E-2</v>
      </c>
      <c r="L451" s="13">
        <v>8.7772993681754594E-3</v>
      </c>
      <c r="M451" s="13">
        <v>1.3016241833586429E-2</v>
      </c>
      <c r="N451" s="13">
        <v>6.3136408805029021E-2</v>
      </c>
      <c r="O451" s="13">
        <v>1.026979673016111E-2</v>
      </c>
      <c r="P451" s="13">
        <v>1.3091943011523048E-2</v>
      </c>
      <c r="Q451" s="13">
        <v>1.247689479628312E-2</v>
      </c>
      <c r="R451" s="13">
        <v>4.1758052957025789E-2</v>
      </c>
      <c r="S451" s="150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9"/>
      <c r="B452" s="3" t="s">
        <v>270</v>
      </c>
      <c r="C452" s="28"/>
      <c r="D452" s="13">
        <v>2.6891616503199156E-2</v>
      </c>
      <c r="E452" s="13">
        <v>-1.3170501003374246E-2</v>
      </c>
      <c r="F452" s="13">
        <v>6.7328214365735883E-2</v>
      </c>
      <c r="G452" s="13">
        <v>1.1938294041460296E-3</v>
      </c>
      <c r="H452" s="13">
        <v>-1.3170501003374246E-2</v>
      </c>
      <c r="I452" s="13">
        <v>3.4231789341442109E-2</v>
      </c>
      <c r="J452" s="13">
        <v>-5.1954193103678215E-2</v>
      </c>
      <c r="K452" s="13">
        <v>2.9612220682383672E-2</v>
      </c>
      <c r="L452" s="13">
        <v>1.4121726770913945E-2</v>
      </c>
      <c r="M452" s="13">
        <v>-3.1154697181101643E-3</v>
      </c>
      <c r="N452" s="13">
        <v>-4.4772027899918188E-2</v>
      </c>
      <c r="O452" s="13">
        <v>-1.8916233166382135E-2</v>
      </c>
      <c r="P452" s="13">
        <v>-6.3144060998647777E-3</v>
      </c>
      <c r="Q452" s="13">
        <v>3.997752150445022E-2</v>
      </c>
      <c r="R452" s="13">
        <v>-4.9016687535340497E-2</v>
      </c>
      <c r="S452" s="150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9"/>
      <c r="B453" s="44" t="s">
        <v>271</v>
      </c>
      <c r="C453" s="45"/>
      <c r="D453" s="43">
        <v>0.67</v>
      </c>
      <c r="E453" s="43">
        <v>0.23</v>
      </c>
      <c r="F453" s="43">
        <v>1.58</v>
      </c>
      <c r="G453" s="43">
        <v>0.1</v>
      </c>
      <c r="H453" s="43">
        <v>0.23</v>
      </c>
      <c r="I453" s="43">
        <v>0.84</v>
      </c>
      <c r="J453" s="43">
        <v>1.1000000000000001</v>
      </c>
      <c r="K453" s="43">
        <v>0.74</v>
      </c>
      <c r="L453" s="43">
        <v>0.39</v>
      </c>
      <c r="M453" s="43">
        <v>0</v>
      </c>
      <c r="N453" s="43">
        <v>0.94</v>
      </c>
      <c r="O453" s="43">
        <v>0.36</v>
      </c>
      <c r="P453" s="43">
        <v>7.0000000000000007E-2</v>
      </c>
      <c r="Q453" s="43">
        <v>0.97</v>
      </c>
      <c r="R453" s="43">
        <v>1.03</v>
      </c>
      <c r="S453" s="150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2"/>
    </row>
    <row r="455" spans="1:65" ht="15">
      <c r="B455" s="8" t="s">
        <v>478</v>
      </c>
      <c r="BM455" s="27" t="s">
        <v>67</v>
      </c>
    </row>
    <row r="456" spans="1:65" ht="15">
      <c r="A456" s="24" t="s">
        <v>17</v>
      </c>
      <c r="B456" s="18" t="s">
        <v>115</v>
      </c>
      <c r="C456" s="15" t="s">
        <v>116</v>
      </c>
      <c r="D456" s="16" t="s">
        <v>238</v>
      </c>
      <c r="E456" s="17" t="s">
        <v>238</v>
      </c>
      <c r="F456" s="17" t="s">
        <v>238</v>
      </c>
      <c r="G456" s="17" t="s">
        <v>238</v>
      </c>
      <c r="H456" s="17" t="s">
        <v>238</v>
      </c>
      <c r="I456" s="17" t="s">
        <v>238</v>
      </c>
      <c r="J456" s="17" t="s">
        <v>238</v>
      </c>
      <c r="K456" s="17" t="s">
        <v>238</v>
      </c>
      <c r="L456" s="17" t="s">
        <v>238</v>
      </c>
      <c r="M456" s="17" t="s">
        <v>238</v>
      </c>
      <c r="N456" s="17" t="s">
        <v>238</v>
      </c>
      <c r="O456" s="17" t="s">
        <v>238</v>
      </c>
      <c r="P456" s="17" t="s">
        <v>238</v>
      </c>
      <c r="Q456" s="17" t="s">
        <v>238</v>
      </c>
      <c r="R456" s="17" t="s">
        <v>238</v>
      </c>
      <c r="S456" s="17" t="s">
        <v>238</v>
      </c>
      <c r="T456" s="150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239</v>
      </c>
      <c r="C457" s="9" t="s">
        <v>239</v>
      </c>
      <c r="D457" s="148" t="s">
        <v>241</v>
      </c>
      <c r="E457" s="149" t="s">
        <v>242</v>
      </c>
      <c r="F457" s="149" t="s">
        <v>243</v>
      </c>
      <c r="G457" s="149" t="s">
        <v>244</v>
      </c>
      <c r="H457" s="149" t="s">
        <v>245</v>
      </c>
      <c r="I457" s="149" t="s">
        <v>246</v>
      </c>
      <c r="J457" s="149" t="s">
        <v>247</v>
      </c>
      <c r="K457" s="149" t="s">
        <v>248</v>
      </c>
      <c r="L457" s="149" t="s">
        <v>250</v>
      </c>
      <c r="M457" s="149" t="s">
        <v>251</v>
      </c>
      <c r="N457" s="149" t="s">
        <v>252</v>
      </c>
      <c r="O457" s="149" t="s">
        <v>253</v>
      </c>
      <c r="P457" s="149" t="s">
        <v>255</v>
      </c>
      <c r="Q457" s="149" t="s">
        <v>273</v>
      </c>
      <c r="R457" s="149" t="s">
        <v>256</v>
      </c>
      <c r="S457" s="149" t="s">
        <v>257</v>
      </c>
      <c r="T457" s="150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3</v>
      </c>
    </row>
    <row r="458" spans="1:65">
      <c r="A458" s="29"/>
      <c r="B458" s="19"/>
      <c r="C458" s="9"/>
      <c r="D458" s="10" t="s">
        <v>104</v>
      </c>
      <c r="E458" s="11" t="s">
        <v>103</v>
      </c>
      <c r="F458" s="11" t="s">
        <v>103</v>
      </c>
      <c r="G458" s="11" t="s">
        <v>101</v>
      </c>
      <c r="H458" s="11" t="s">
        <v>279</v>
      </c>
      <c r="I458" s="11" t="s">
        <v>103</v>
      </c>
      <c r="J458" s="11" t="s">
        <v>103</v>
      </c>
      <c r="K458" s="11" t="s">
        <v>279</v>
      </c>
      <c r="L458" s="11" t="s">
        <v>103</v>
      </c>
      <c r="M458" s="11" t="s">
        <v>100</v>
      </c>
      <c r="N458" s="11" t="s">
        <v>103</v>
      </c>
      <c r="O458" s="11" t="s">
        <v>103</v>
      </c>
      <c r="P458" s="11" t="s">
        <v>103</v>
      </c>
      <c r="Q458" s="11" t="s">
        <v>103</v>
      </c>
      <c r="R458" s="11" t="s">
        <v>100</v>
      </c>
      <c r="S458" s="11" t="s">
        <v>279</v>
      </c>
      <c r="T458" s="150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150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8">
        <v>1</v>
      </c>
      <c r="C460" s="14">
        <v>1</v>
      </c>
      <c r="D460" s="203">
        <v>37.6</v>
      </c>
      <c r="E460" s="203">
        <v>32</v>
      </c>
      <c r="F460" s="203">
        <v>35.1</v>
      </c>
      <c r="G460" s="203">
        <v>43.652045999999991</v>
      </c>
      <c r="H460" s="203">
        <v>39.200000000000003</v>
      </c>
      <c r="I460" s="203">
        <v>40</v>
      </c>
      <c r="J460" s="203">
        <v>35.1</v>
      </c>
      <c r="K460" s="203">
        <v>35.299999999999997</v>
      </c>
      <c r="L460" s="203">
        <v>40.9</v>
      </c>
      <c r="M460" s="203">
        <v>41.72</v>
      </c>
      <c r="N460" s="203">
        <v>32.200000000000003</v>
      </c>
      <c r="O460" s="203">
        <v>35</v>
      </c>
      <c r="P460" s="203">
        <v>35</v>
      </c>
      <c r="Q460" s="203">
        <v>40.299999999999997</v>
      </c>
      <c r="R460" s="203">
        <v>33.557699999999997</v>
      </c>
      <c r="S460" s="203">
        <v>34.81</v>
      </c>
      <c r="T460" s="205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/>
      <c r="AH460" s="206"/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  <c r="BI460" s="206"/>
      <c r="BJ460" s="206"/>
      <c r="BK460" s="206"/>
      <c r="BL460" s="206"/>
      <c r="BM460" s="207">
        <v>1</v>
      </c>
    </row>
    <row r="461" spans="1:65">
      <c r="A461" s="29"/>
      <c r="B461" s="19">
        <v>1</v>
      </c>
      <c r="C461" s="9">
        <v>2</v>
      </c>
      <c r="D461" s="209">
        <v>37.15</v>
      </c>
      <c r="E461" s="209">
        <v>31</v>
      </c>
      <c r="F461" s="209">
        <v>33.5</v>
      </c>
      <c r="G461" s="209">
        <v>38.723454333333336</v>
      </c>
      <c r="H461" s="209">
        <v>38.700000000000003</v>
      </c>
      <c r="I461" s="209">
        <v>37</v>
      </c>
      <c r="J461" s="209">
        <v>34</v>
      </c>
      <c r="K461" s="209">
        <v>35.700000000000003</v>
      </c>
      <c r="L461" s="209">
        <v>40.5</v>
      </c>
      <c r="M461" s="209">
        <v>40.26</v>
      </c>
      <c r="N461" s="209">
        <v>35</v>
      </c>
      <c r="O461" s="209">
        <v>34</v>
      </c>
      <c r="P461" s="209">
        <v>33.9</v>
      </c>
      <c r="Q461" s="209">
        <v>40.799999999999997</v>
      </c>
      <c r="R461" s="209">
        <v>33.323999999999998</v>
      </c>
      <c r="S461" s="209">
        <v>35.200000000000003</v>
      </c>
      <c r="T461" s="205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  <c r="BI461" s="206"/>
      <c r="BJ461" s="206"/>
      <c r="BK461" s="206"/>
      <c r="BL461" s="206"/>
      <c r="BM461" s="207" t="e">
        <v>#N/A</v>
      </c>
    </row>
    <row r="462" spans="1:65">
      <c r="A462" s="29"/>
      <c r="B462" s="19">
        <v>1</v>
      </c>
      <c r="C462" s="9">
        <v>3</v>
      </c>
      <c r="D462" s="209">
        <v>37.83</v>
      </c>
      <c r="E462" s="209">
        <v>35</v>
      </c>
      <c r="F462" s="209">
        <v>36.299999999999997</v>
      </c>
      <c r="G462" s="209">
        <v>33.16329533333333</v>
      </c>
      <c r="H462" s="209">
        <v>40.5</v>
      </c>
      <c r="I462" s="209">
        <v>37</v>
      </c>
      <c r="J462" s="209">
        <v>36</v>
      </c>
      <c r="K462" s="209">
        <v>35.299999999999997</v>
      </c>
      <c r="L462" s="209">
        <v>41.8</v>
      </c>
      <c r="M462" s="209">
        <v>40.33</v>
      </c>
      <c r="N462" s="209">
        <v>33.1</v>
      </c>
      <c r="O462" s="209">
        <v>33</v>
      </c>
      <c r="P462" s="209">
        <v>33.9</v>
      </c>
      <c r="Q462" s="209">
        <v>37.6</v>
      </c>
      <c r="R462" s="209">
        <v>33.274700000000003</v>
      </c>
      <c r="S462" s="209">
        <v>34.799999999999997</v>
      </c>
      <c r="T462" s="205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>
        <v>16</v>
      </c>
    </row>
    <row r="463" spans="1:65">
      <c r="A463" s="29"/>
      <c r="B463" s="19">
        <v>1</v>
      </c>
      <c r="C463" s="9">
        <v>4</v>
      </c>
      <c r="D463" s="209">
        <v>38.1</v>
      </c>
      <c r="E463" s="209">
        <v>33</v>
      </c>
      <c r="F463" s="209">
        <v>34.799999999999997</v>
      </c>
      <c r="G463" s="209">
        <v>34.137043666666671</v>
      </c>
      <c r="H463" s="209">
        <v>40.200000000000003</v>
      </c>
      <c r="I463" s="209">
        <v>37</v>
      </c>
      <c r="J463" s="209">
        <v>34.5</v>
      </c>
      <c r="K463" s="209">
        <v>34.799999999999997</v>
      </c>
      <c r="L463" s="209">
        <v>41.3</v>
      </c>
      <c r="M463" s="209">
        <v>39.68</v>
      </c>
      <c r="N463" s="209">
        <v>33.299999999999997</v>
      </c>
      <c r="O463" s="209">
        <v>33.200000000000003</v>
      </c>
      <c r="P463" s="209">
        <v>36.4</v>
      </c>
      <c r="Q463" s="209">
        <v>41.5</v>
      </c>
      <c r="R463" s="209">
        <v>32.459499999999998</v>
      </c>
      <c r="S463" s="209">
        <v>35.630000000000003</v>
      </c>
      <c r="T463" s="205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36.456788083333329</v>
      </c>
    </row>
    <row r="464" spans="1:65">
      <c r="A464" s="29"/>
      <c r="B464" s="19">
        <v>1</v>
      </c>
      <c r="C464" s="9">
        <v>5</v>
      </c>
      <c r="D464" s="209">
        <v>37.450000000000003</v>
      </c>
      <c r="E464" s="209">
        <v>34</v>
      </c>
      <c r="F464" s="209">
        <v>36.200000000000003</v>
      </c>
      <c r="G464" s="209">
        <v>38.25545566666667</v>
      </c>
      <c r="H464" s="209">
        <v>39.5</v>
      </c>
      <c r="I464" s="209">
        <v>40</v>
      </c>
      <c r="J464" s="209">
        <v>37</v>
      </c>
      <c r="K464" s="209">
        <v>37</v>
      </c>
      <c r="L464" s="209">
        <v>43.1</v>
      </c>
      <c r="M464" s="209">
        <v>39.74</v>
      </c>
      <c r="N464" s="209">
        <v>32.700000000000003</v>
      </c>
      <c r="O464" s="209">
        <v>32.9</v>
      </c>
      <c r="P464" s="209">
        <v>37.1</v>
      </c>
      <c r="Q464" s="209">
        <v>34.299999999999997</v>
      </c>
      <c r="R464" s="209">
        <v>33.9621</v>
      </c>
      <c r="S464" s="209">
        <v>35.18</v>
      </c>
      <c r="T464" s="205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33</v>
      </c>
    </row>
    <row r="465" spans="1:65">
      <c r="A465" s="29"/>
      <c r="B465" s="19">
        <v>1</v>
      </c>
      <c r="C465" s="9">
        <v>6</v>
      </c>
      <c r="D465" s="209">
        <v>38.299999999999997</v>
      </c>
      <c r="E465" s="209">
        <v>33</v>
      </c>
      <c r="F465" s="209">
        <v>34.299999999999997</v>
      </c>
      <c r="G465" s="209">
        <v>34.267060999999998</v>
      </c>
      <c r="H465" s="209">
        <v>39.799999999999997</v>
      </c>
      <c r="I465" s="209">
        <v>37</v>
      </c>
      <c r="J465" s="209">
        <v>33.5</v>
      </c>
      <c r="K465" s="209">
        <v>35.700000000000003</v>
      </c>
      <c r="L465" s="209">
        <v>40.200000000000003</v>
      </c>
      <c r="M465" s="209">
        <v>38.409999999999997</v>
      </c>
      <c r="N465" s="209">
        <v>33.700000000000003</v>
      </c>
      <c r="O465" s="209">
        <v>33</v>
      </c>
      <c r="P465" s="209">
        <v>41.4</v>
      </c>
      <c r="Q465" s="209">
        <v>40.4</v>
      </c>
      <c r="R465" s="209">
        <v>34.815300000000001</v>
      </c>
      <c r="S465" s="209">
        <v>34.57</v>
      </c>
      <c r="T465" s="205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12"/>
    </row>
    <row r="466" spans="1:65">
      <c r="A466" s="29"/>
      <c r="B466" s="20" t="s">
        <v>267</v>
      </c>
      <c r="C466" s="12"/>
      <c r="D466" s="213">
        <v>37.738333333333337</v>
      </c>
      <c r="E466" s="213">
        <v>33</v>
      </c>
      <c r="F466" s="213">
        <v>35.033333333333331</v>
      </c>
      <c r="G466" s="213">
        <v>37.033059333333334</v>
      </c>
      <c r="H466" s="213">
        <v>39.650000000000006</v>
      </c>
      <c r="I466" s="213">
        <v>38</v>
      </c>
      <c r="J466" s="213">
        <v>35.016666666666666</v>
      </c>
      <c r="K466" s="213">
        <v>35.633333333333333</v>
      </c>
      <c r="L466" s="213">
        <v>41.300000000000004</v>
      </c>
      <c r="M466" s="213">
        <v>40.023333333333333</v>
      </c>
      <c r="N466" s="213">
        <v>33.333333333333336</v>
      </c>
      <c r="O466" s="213">
        <v>33.516666666666666</v>
      </c>
      <c r="P466" s="213">
        <v>36.283333333333339</v>
      </c>
      <c r="Q466" s="213">
        <v>39.15</v>
      </c>
      <c r="R466" s="213">
        <v>33.565549999999995</v>
      </c>
      <c r="S466" s="213">
        <v>35.031666666666666</v>
      </c>
      <c r="T466" s="205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12"/>
    </row>
    <row r="467" spans="1:65">
      <c r="A467" s="29"/>
      <c r="B467" s="3" t="s">
        <v>268</v>
      </c>
      <c r="C467" s="28"/>
      <c r="D467" s="209">
        <v>37.715000000000003</v>
      </c>
      <c r="E467" s="209">
        <v>33</v>
      </c>
      <c r="F467" s="209">
        <v>34.950000000000003</v>
      </c>
      <c r="G467" s="209">
        <v>36.26125833333333</v>
      </c>
      <c r="H467" s="209">
        <v>39.65</v>
      </c>
      <c r="I467" s="209">
        <v>37</v>
      </c>
      <c r="J467" s="209">
        <v>34.799999999999997</v>
      </c>
      <c r="K467" s="209">
        <v>35.5</v>
      </c>
      <c r="L467" s="209">
        <v>41.099999999999994</v>
      </c>
      <c r="M467" s="209">
        <v>40</v>
      </c>
      <c r="N467" s="209">
        <v>33.200000000000003</v>
      </c>
      <c r="O467" s="209">
        <v>33.1</v>
      </c>
      <c r="P467" s="209">
        <v>35.700000000000003</v>
      </c>
      <c r="Q467" s="209">
        <v>40.349999999999994</v>
      </c>
      <c r="R467" s="209">
        <v>33.440849999999998</v>
      </c>
      <c r="S467" s="209">
        <v>34.995000000000005</v>
      </c>
      <c r="T467" s="205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12"/>
    </row>
    <row r="468" spans="1:65">
      <c r="A468" s="29"/>
      <c r="B468" s="3" t="s">
        <v>269</v>
      </c>
      <c r="C468" s="28"/>
      <c r="D468" s="23">
        <v>0.42499019596534943</v>
      </c>
      <c r="E468" s="23">
        <v>1.4142135623730951</v>
      </c>
      <c r="F468" s="23">
        <v>1.0875047892614853</v>
      </c>
      <c r="G468" s="23">
        <v>3.979331589163194</v>
      </c>
      <c r="H468" s="23">
        <v>0.65954529791364513</v>
      </c>
      <c r="I468" s="23">
        <v>1.5491933384829668</v>
      </c>
      <c r="J468" s="23">
        <v>1.3044794619566329</v>
      </c>
      <c r="K468" s="23">
        <v>0.74744007563594583</v>
      </c>
      <c r="L468" s="23">
        <v>1.0488088481701512</v>
      </c>
      <c r="M468" s="23">
        <v>1.0797901030601584</v>
      </c>
      <c r="N468" s="23">
        <v>0.96471066474185152</v>
      </c>
      <c r="O468" s="23">
        <v>0.83046171896521914</v>
      </c>
      <c r="P468" s="23">
        <v>2.8237681680100204</v>
      </c>
      <c r="Q468" s="23">
        <v>2.7223151911562335</v>
      </c>
      <c r="R468" s="23">
        <v>0.78555398477762217</v>
      </c>
      <c r="S468" s="23">
        <v>0.38060040287244501</v>
      </c>
      <c r="T468" s="150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9"/>
      <c r="B469" s="3" t="s">
        <v>87</v>
      </c>
      <c r="C469" s="28"/>
      <c r="D469" s="13">
        <v>1.1261498811076695E-2</v>
      </c>
      <c r="E469" s="13">
        <v>4.285495643554834E-2</v>
      </c>
      <c r="F469" s="13">
        <v>3.1042001596426793E-2</v>
      </c>
      <c r="G469" s="13">
        <v>0.10745349319766868</v>
      </c>
      <c r="H469" s="13">
        <v>1.6634181536283609E-2</v>
      </c>
      <c r="I469" s="13">
        <v>4.0768245749551756E-2</v>
      </c>
      <c r="J469" s="13">
        <v>3.7253102197714411E-2</v>
      </c>
      <c r="K469" s="13">
        <v>2.0975867417285663E-2</v>
      </c>
      <c r="L469" s="13">
        <v>2.5394887364894699E-2</v>
      </c>
      <c r="M469" s="13">
        <v>2.6979014817860209E-2</v>
      </c>
      <c r="N469" s="13">
        <v>2.8941319942255544E-2</v>
      </c>
      <c r="O469" s="13">
        <v>2.4777574906968251E-2</v>
      </c>
      <c r="P469" s="13">
        <v>7.7825489242352414E-2</v>
      </c>
      <c r="Q469" s="13">
        <v>6.9535509352649641E-2</v>
      </c>
      <c r="R469" s="13">
        <v>2.340357851361358E-2</v>
      </c>
      <c r="S469" s="13">
        <v>1.0864467468645845E-2</v>
      </c>
      <c r="T469" s="150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9"/>
      <c r="B470" s="3" t="s">
        <v>270</v>
      </c>
      <c r="C470" s="28"/>
      <c r="D470" s="13">
        <v>3.515244532981443E-2</v>
      </c>
      <c r="E470" s="13">
        <v>-9.4818777656214936E-2</v>
      </c>
      <c r="F470" s="13">
        <v>-3.9044985168365631E-2</v>
      </c>
      <c r="G470" s="13">
        <v>1.5806967105351122E-2</v>
      </c>
      <c r="H470" s="13">
        <v>8.7588953513063172E-2</v>
      </c>
      <c r="I470" s="13">
        <v>4.2329892395873703E-2</v>
      </c>
      <c r="J470" s="13">
        <v>-3.9502147401872523E-2</v>
      </c>
      <c r="K470" s="13">
        <v>-2.2587144762114875E-2</v>
      </c>
      <c r="L470" s="13">
        <v>0.13284801463025242</v>
      </c>
      <c r="M470" s="13">
        <v>9.7829387543618918E-2</v>
      </c>
      <c r="N470" s="13">
        <v>-8.5675532986075664E-2</v>
      </c>
      <c r="O470" s="13">
        <v>-8.0646748417499081E-2</v>
      </c>
      <c r="P470" s="13">
        <v>-4.7578176553432217E-3</v>
      </c>
      <c r="Q470" s="13">
        <v>7.3874086507853987E-2</v>
      </c>
      <c r="R470" s="13">
        <v>-7.9305891586623378E-2</v>
      </c>
      <c r="S470" s="13">
        <v>-3.909070139171622E-2</v>
      </c>
      <c r="T470" s="150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9"/>
      <c r="B471" s="44" t="s">
        <v>271</v>
      </c>
      <c r="C471" s="45"/>
      <c r="D471" s="43">
        <v>0.54</v>
      </c>
      <c r="E471" s="43">
        <v>0.9</v>
      </c>
      <c r="F471" s="43">
        <v>0.28000000000000003</v>
      </c>
      <c r="G471" s="43">
        <v>0.33</v>
      </c>
      <c r="H471" s="43">
        <v>1.1200000000000001</v>
      </c>
      <c r="I471" s="43">
        <v>0.62</v>
      </c>
      <c r="J471" s="43">
        <v>0.28999999999999998</v>
      </c>
      <c r="K471" s="43">
        <v>0.1</v>
      </c>
      <c r="L471" s="43">
        <v>1.62</v>
      </c>
      <c r="M471" s="43">
        <v>1.24</v>
      </c>
      <c r="N471" s="43">
        <v>0.8</v>
      </c>
      <c r="O471" s="43">
        <v>0.74</v>
      </c>
      <c r="P471" s="43">
        <v>0.1</v>
      </c>
      <c r="Q471" s="43">
        <v>0.97</v>
      </c>
      <c r="R471" s="43">
        <v>0.73</v>
      </c>
      <c r="S471" s="43">
        <v>0.28000000000000003</v>
      </c>
      <c r="T471" s="150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BM472" s="52"/>
    </row>
    <row r="473" spans="1:65" ht="15">
      <c r="B473" s="8" t="s">
        <v>479</v>
      </c>
      <c r="BM473" s="27" t="s">
        <v>67</v>
      </c>
    </row>
    <row r="474" spans="1:65" ht="15">
      <c r="A474" s="24" t="s">
        <v>20</v>
      </c>
      <c r="B474" s="18" t="s">
        <v>115</v>
      </c>
      <c r="C474" s="15" t="s">
        <v>116</v>
      </c>
      <c r="D474" s="16" t="s">
        <v>238</v>
      </c>
      <c r="E474" s="17" t="s">
        <v>238</v>
      </c>
      <c r="F474" s="17" t="s">
        <v>238</v>
      </c>
      <c r="G474" s="17" t="s">
        <v>238</v>
      </c>
      <c r="H474" s="17" t="s">
        <v>238</v>
      </c>
      <c r="I474" s="17" t="s">
        <v>238</v>
      </c>
      <c r="J474" s="17" t="s">
        <v>238</v>
      </c>
      <c r="K474" s="17" t="s">
        <v>238</v>
      </c>
      <c r="L474" s="17" t="s">
        <v>238</v>
      </c>
      <c r="M474" s="17" t="s">
        <v>238</v>
      </c>
      <c r="N474" s="17" t="s">
        <v>238</v>
      </c>
      <c r="O474" s="17" t="s">
        <v>238</v>
      </c>
      <c r="P474" s="17" t="s">
        <v>238</v>
      </c>
      <c r="Q474" s="150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239</v>
      </c>
      <c r="C475" s="9" t="s">
        <v>239</v>
      </c>
      <c r="D475" s="148" t="s">
        <v>241</v>
      </c>
      <c r="E475" s="149" t="s">
        <v>242</v>
      </c>
      <c r="F475" s="149" t="s">
        <v>243</v>
      </c>
      <c r="G475" s="149" t="s">
        <v>245</v>
      </c>
      <c r="H475" s="149" t="s">
        <v>247</v>
      </c>
      <c r="I475" s="149" t="s">
        <v>248</v>
      </c>
      <c r="J475" s="149" t="s">
        <v>250</v>
      </c>
      <c r="K475" s="149" t="s">
        <v>252</v>
      </c>
      <c r="L475" s="149" t="s">
        <v>253</v>
      </c>
      <c r="M475" s="149" t="s">
        <v>255</v>
      </c>
      <c r="N475" s="149" t="s">
        <v>273</v>
      </c>
      <c r="O475" s="149" t="s">
        <v>257</v>
      </c>
      <c r="P475" s="149" t="s">
        <v>280</v>
      </c>
      <c r="Q475" s="150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103</v>
      </c>
      <c r="E476" s="11" t="s">
        <v>103</v>
      </c>
      <c r="F476" s="11" t="s">
        <v>103</v>
      </c>
      <c r="G476" s="11" t="s">
        <v>279</v>
      </c>
      <c r="H476" s="11" t="s">
        <v>104</v>
      </c>
      <c r="I476" s="11" t="s">
        <v>279</v>
      </c>
      <c r="J476" s="11" t="s">
        <v>103</v>
      </c>
      <c r="K476" s="11" t="s">
        <v>103</v>
      </c>
      <c r="L476" s="11" t="s">
        <v>103</v>
      </c>
      <c r="M476" s="11" t="s">
        <v>103</v>
      </c>
      <c r="N476" s="11" t="s">
        <v>103</v>
      </c>
      <c r="O476" s="11" t="s">
        <v>279</v>
      </c>
      <c r="P476" s="11" t="s">
        <v>104</v>
      </c>
      <c r="Q476" s="150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0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150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8">
        <v>1</v>
      </c>
      <c r="C478" s="14">
        <v>1</v>
      </c>
      <c r="D478" s="217">
        <v>48.024000000000001</v>
      </c>
      <c r="E478" s="217">
        <v>48</v>
      </c>
      <c r="F478" s="217">
        <v>51</v>
      </c>
      <c r="G478" s="217">
        <v>54</v>
      </c>
      <c r="H478" s="217">
        <v>51</v>
      </c>
      <c r="I478" s="217">
        <v>53</v>
      </c>
      <c r="J478" s="217">
        <v>54</v>
      </c>
      <c r="K478" s="217">
        <v>52</v>
      </c>
      <c r="L478" s="217">
        <v>51</v>
      </c>
      <c r="M478" s="217">
        <v>50</v>
      </c>
      <c r="N478" s="217">
        <v>47</v>
      </c>
      <c r="O478" s="217">
        <v>55</v>
      </c>
      <c r="P478" s="217">
        <v>55.25</v>
      </c>
      <c r="Q478" s="219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  <c r="AJ478" s="220"/>
      <c r="AK478" s="220"/>
      <c r="AL478" s="220"/>
      <c r="AM478" s="220"/>
      <c r="AN478" s="220"/>
      <c r="AO478" s="220"/>
      <c r="AP478" s="220"/>
      <c r="AQ478" s="220"/>
      <c r="AR478" s="220"/>
      <c r="AS478" s="220"/>
      <c r="AT478" s="220"/>
      <c r="AU478" s="220"/>
      <c r="AV478" s="220"/>
      <c r="AW478" s="220"/>
      <c r="AX478" s="220"/>
      <c r="AY478" s="220"/>
      <c r="AZ478" s="220"/>
      <c r="BA478" s="220"/>
      <c r="BB478" s="220"/>
      <c r="BC478" s="220"/>
      <c r="BD478" s="220"/>
      <c r="BE478" s="220"/>
      <c r="BF478" s="220"/>
      <c r="BG478" s="220"/>
      <c r="BH478" s="220"/>
      <c r="BI478" s="220"/>
      <c r="BJ478" s="220"/>
      <c r="BK478" s="220"/>
      <c r="BL478" s="220"/>
      <c r="BM478" s="221">
        <v>1</v>
      </c>
    </row>
    <row r="479" spans="1:65">
      <c r="A479" s="29"/>
      <c r="B479" s="19">
        <v>1</v>
      </c>
      <c r="C479" s="9">
        <v>2</v>
      </c>
      <c r="D479" s="222">
        <v>47.725999999999999</v>
      </c>
      <c r="E479" s="222">
        <v>43</v>
      </c>
      <c r="F479" s="222">
        <v>51</v>
      </c>
      <c r="G479" s="222">
        <v>54</v>
      </c>
      <c r="H479" s="222">
        <v>51</v>
      </c>
      <c r="I479" s="222">
        <v>55</v>
      </c>
      <c r="J479" s="222">
        <v>55</v>
      </c>
      <c r="K479" s="222">
        <v>53</v>
      </c>
      <c r="L479" s="222">
        <v>47</v>
      </c>
      <c r="M479" s="222">
        <v>47</v>
      </c>
      <c r="N479" s="222">
        <v>48</v>
      </c>
      <c r="O479" s="222">
        <v>54</v>
      </c>
      <c r="P479" s="222">
        <v>52.03</v>
      </c>
      <c r="Q479" s="219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1" t="e">
        <v>#N/A</v>
      </c>
    </row>
    <row r="480" spans="1:65">
      <c r="A480" s="29"/>
      <c r="B480" s="19">
        <v>1</v>
      </c>
      <c r="C480" s="9">
        <v>3</v>
      </c>
      <c r="D480" s="222">
        <v>47.756999999999998</v>
      </c>
      <c r="E480" s="222">
        <v>47</v>
      </c>
      <c r="F480" s="222">
        <v>51</v>
      </c>
      <c r="G480" s="222">
        <v>54</v>
      </c>
      <c r="H480" s="222">
        <v>50</v>
      </c>
      <c r="I480" s="222">
        <v>52</v>
      </c>
      <c r="J480" s="222">
        <v>52</v>
      </c>
      <c r="K480" s="222">
        <v>52</v>
      </c>
      <c r="L480" s="222">
        <v>45</v>
      </c>
      <c r="M480" s="222">
        <v>45</v>
      </c>
      <c r="N480" s="222">
        <v>48</v>
      </c>
      <c r="O480" s="222">
        <v>50</v>
      </c>
      <c r="P480" s="222">
        <v>49.71</v>
      </c>
      <c r="Q480" s="219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1">
        <v>16</v>
      </c>
    </row>
    <row r="481" spans="1:65">
      <c r="A481" s="29"/>
      <c r="B481" s="19">
        <v>1</v>
      </c>
      <c r="C481" s="9">
        <v>4</v>
      </c>
      <c r="D481" s="222">
        <v>47.985999999999997</v>
      </c>
      <c r="E481" s="222">
        <v>44</v>
      </c>
      <c r="F481" s="222">
        <v>50</v>
      </c>
      <c r="G481" s="222">
        <v>53</v>
      </c>
      <c r="H481" s="222">
        <v>50</v>
      </c>
      <c r="I481" s="222">
        <v>52</v>
      </c>
      <c r="J481" s="222">
        <v>53.2</v>
      </c>
      <c r="K481" s="222">
        <v>52</v>
      </c>
      <c r="L481" s="222">
        <v>49</v>
      </c>
      <c r="M481" s="222">
        <v>48</v>
      </c>
      <c r="N481" s="222">
        <v>48</v>
      </c>
      <c r="O481" s="222">
        <v>51</v>
      </c>
      <c r="P481" s="222">
        <v>51.77</v>
      </c>
      <c r="Q481" s="219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1">
        <v>50.256692307692298</v>
      </c>
    </row>
    <row r="482" spans="1:65">
      <c r="A482" s="29"/>
      <c r="B482" s="19">
        <v>1</v>
      </c>
      <c r="C482" s="9">
        <v>5</v>
      </c>
      <c r="D482" s="222">
        <v>47.244</v>
      </c>
      <c r="E482" s="222">
        <v>46</v>
      </c>
      <c r="F482" s="222">
        <v>48</v>
      </c>
      <c r="G482" s="222">
        <v>54</v>
      </c>
      <c r="H482" s="222">
        <v>54</v>
      </c>
      <c r="I482" s="222">
        <v>54</v>
      </c>
      <c r="J482" s="222">
        <v>53</v>
      </c>
      <c r="K482" s="222">
        <v>54</v>
      </c>
      <c r="L482" s="222">
        <v>47</v>
      </c>
      <c r="M482" s="222">
        <v>47</v>
      </c>
      <c r="N482" s="224">
        <v>59</v>
      </c>
      <c r="O482" s="222">
        <v>52</v>
      </c>
      <c r="P482" s="222">
        <v>48.45</v>
      </c>
      <c r="Q482" s="219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34</v>
      </c>
    </row>
    <row r="483" spans="1:65">
      <c r="A483" s="29"/>
      <c r="B483" s="19">
        <v>1</v>
      </c>
      <c r="C483" s="9">
        <v>6</v>
      </c>
      <c r="D483" s="222">
        <v>47.924999999999997</v>
      </c>
      <c r="E483" s="222">
        <v>45</v>
      </c>
      <c r="F483" s="222">
        <v>50</v>
      </c>
      <c r="G483" s="222">
        <v>54</v>
      </c>
      <c r="H483" s="222">
        <v>50</v>
      </c>
      <c r="I483" s="222">
        <v>52</v>
      </c>
      <c r="J483" s="222">
        <v>52</v>
      </c>
      <c r="K483" s="222">
        <v>54</v>
      </c>
      <c r="L483" s="222">
        <v>47</v>
      </c>
      <c r="M483" s="224">
        <v>58</v>
      </c>
      <c r="N483" s="222">
        <v>49</v>
      </c>
      <c r="O483" s="222">
        <v>51</v>
      </c>
      <c r="P483" s="222">
        <v>47.55</v>
      </c>
      <c r="Q483" s="219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5"/>
    </row>
    <row r="484" spans="1:65">
      <c r="A484" s="29"/>
      <c r="B484" s="20" t="s">
        <v>267</v>
      </c>
      <c r="C484" s="12"/>
      <c r="D484" s="226">
        <v>47.776999999999994</v>
      </c>
      <c r="E484" s="226">
        <v>45.5</v>
      </c>
      <c r="F484" s="226">
        <v>50.166666666666664</v>
      </c>
      <c r="G484" s="226">
        <v>53.833333333333336</v>
      </c>
      <c r="H484" s="226">
        <v>51</v>
      </c>
      <c r="I484" s="226">
        <v>53</v>
      </c>
      <c r="J484" s="226">
        <v>53.199999999999996</v>
      </c>
      <c r="K484" s="226">
        <v>52.833333333333336</v>
      </c>
      <c r="L484" s="226">
        <v>47.666666666666664</v>
      </c>
      <c r="M484" s="226">
        <v>49.166666666666664</v>
      </c>
      <c r="N484" s="226">
        <v>49.833333333333336</v>
      </c>
      <c r="O484" s="226">
        <v>52.166666666666664</v>
      </c>
      <c r="P484" s="226">
        <v>50.793333333333344</v>
      </c>
      <c r="Q484" s="219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5"/>
    </row>
    <row r="485" spans="1:65">
      <c r="A485" s="29"/>
      <c r="B485" s="3" t="s">
        <v>268</v>
      </c>
      <c r="C485" s="28"/>
      <c r="D485" s="222">
        <v>47.840999999999994</v>
      </c>
      <c r="E485" s="222">
        <v>45.5</v>
      </c>
      <c r="F485" s="222">
        <v>50.5</v>
      </c>
      <c r="G485" s="222">
        <v>54</v>
      </c>
      <c r="H485" s="222">
        <v>50.5</v>
      </c>
      <c r="I485" s="222">
        <v>52.5</v>
      </c>
      <c r="J485" s="222">
        <v>53.1</v>
      </c>
      <c r="K485" s="222">
        <v>52.5</v>
      </c>
      <c r="L485" s="222">
        <v>47</v>
      </c>
      <c r="M485" s="222">
        <v>47.5</v>
      </c>
      <c r="N485" s="222">
        <v>48</v>
      </c>
      <c r="O485" s="222">
        <v>51.5</v>
      </c>
      <c r="P485" s="222">
        <v>50.74</v>
      </c>
      <c r="Q485" s="219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5"/>
    </row>
    <row r="486" spans="1:65">
      <c r="A486" s="29"/>
      <c r="B486" s="3" t="s">
        <v>269</v>
      </c>
      <c r="C486" s="28"/>
      <c r="D486" s="209">
        <v>0.28764005284382732</v>
      </c>
      <c r="E486" s="209">
        <v>1.8708286933869707</v>
      </c>
      <c r="F486" s="209">
        <v>1.1690451944500122</v>
      </c>
      <c r="G486" s="209">
        <v>0.40824829046386302</v>
      </c>
      <c r="H486" s="209">
        <v>1.5491933384829668</v>
      </c>
      <c r="I486" s="209">
        <v>1.2649110640673518</v>
      </c>
      <c r="J486" s="209">
        <v>1.16619037896906</v>
      </c>
      <c r="K486" s="209">
        <v>0.98319208025017502</v>
      </c>
      <c r="L486" s="209">
        <v>2.0655911179772892</v>
      </c>
      <c r="M486" s="209">
        <v>4.6224091842530193</v>
      </c>
      <c r="N486" s="209">
        <v>4.5350486950711639</v>
      </c>
      <c r="O486" s="209">
        <v>1.9407902170679516</v>
      </c>
      <c r="P486" s="209">
        <v>2.8117301909441221</v>
      </c>
      <c r="Q486" s="205"/>
      <c r="R486" s="206"/>
      <c r="S486" s="206"/>
      <c r="T486" s="206"/>
      <c r="U486" s="206"/>
      <c r="V486" s="206"/>
      <c r="W486" s="206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12"/>
    </row>
    <row r="487" spans="1:65">
      <c r="A487" s="29"/>
      <c r="B487" s="3" t="s">
        <v>87</v>
      </c>
      <c r="C487" s="28"/>
      <c r="D487" s="13">
        <v>6.0204712067276588E-3</v>
      </c>
      <c r="E487" s="13">
        <v>4.111711414037298E-2</v>
      </c>
      <c r="F487" s="13">
        <v>2.3303226467442106E-2</v>
      </c>
      <c r="G487" s="13">
        <v>7.5835595751801172E-3</v>
      </c>
      <c r="H487" s="13">
        <v>3.0376339970254251E-2</v>
      </c>
      <c r="I487" s="13">
        <v>2.3866246491836825E-2</v>
      </c>
      <c r="J487" s="13">
        <v>2.1920871785132707E-2</v>
      </c>
      <c r="K487" s="13">
        <v>1.8609313821769873E-2</v>
      </c>
      <c r="L487" s="13">
        <v>4.3334079398124954E-2</v>
      </c>
      <c r="M487" s="13">
        <v>9.4015102052603786E-2</v>
      </c>
      <c r="N487" s="13">
        <v>9.1004321640224026E-2</v>
      </c>
      <c r="O487" s="13">
        <v>3.7203646333570962E-2</v>
      </c>
      <c r="P487" s="13">
        <v>5.5356284110988085E-2</v>
      </c>
      <c r="Q487" s="150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9"/>
      <c r="B488" s="3" t="s">
        <v>270</v>
      </c>
      <c r="C488" s="28"/>
      <c r="D488" s="13">
        <v>-4.934053941533989E-2</v>
      </c>
      <c r="E488" s="13">
        <v>-9.4647938200346671E-2</v>
      </c>
      <c r="F488" s="13">
        <v>-1.7913164773053492E-3</v>
      </c>
      <c r="G488" s="13">
        <v>7.1167457733655848E-2</v>
      </c>
      <c r="H488" s="13">
        <v>1.4790223116095014E-2</v>
      </c>
      <c r="I488" s="13">
        <v>5.4585918140255485E-2</v>
      </c>
      <c r="J488" s="13">
        <v>5.8565487642671554E-2</v>
      </c>
      <c r="K488" s="13">
        <v>5.1269610221575501E-2</v>
      </c>
      <c r="L488" s="13">
        <v>-5.1535935257506105E-2</v>
      </c>
      <c r="M488" s="13">
        <v>-2.1689163989385585E-2</v>
      </c>
      <c r="N488" s="13">
        <v>-8.4239323146653167E-3</v>
      </c>
      <c r="O488" s="13">
        <v>3.8004378546855344E-2</v>
      </c>
      <c r="P488" s="13">
        <v>1.0678001296931861E-2</v>
      </c>
      <c r="Q488" s="150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9"/>
      <c r="B489" s="44" t="s">
        <v>271</v>
      </c>
      <c r="C489" s="45"/>
      <c r="D489" s="43">
        <v>1</v>
      </c>
      <c r="E489" s="43">
        <v>1.75</v>
      </c>
      <c r="F489" s="43">
        <v>0.21</v>
      </c>
      <c r="G489" s="43">
        <v>1</v>
      </c>
      <c r="H489" s="43">
        <v>7.0000000000000007E-2</v>
      </c>
      <c r="I489" s="43">
        <v>0.73</v>
      </c>
      <c r="J489" s="43">
        <v>0.8</v>
      </c>
      <c r="K489" s="43">
        <v>0.67</v>
      </c>
      <c r="L489" s="43">
        <v>1.03</v>
      </c>
      <c r="M489" s="43">
        <v>0.54</v>
      </c>
      <c r="N489" s="43">
        <v>0.32</v>
      </c>
      <c r="O489" s="43">
        <v>0.45</v>
      </c>
      <c r="P489" s="43">
        <v>0</v>
      </c>
      <c r="Q489" s="150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BM490" s="52"/>
    </row>
    <row r="491" spans="1:65" ht="15">
      <c r="B491" s="8" t="s">
        <v>480</v>
      </c>
      <c r="BM491" s="27" t="s">
        <v>67</v>
      </c>
    </row>
    <row r="492" spans="1:65" ht="15">
      <c r="A492" s="24" t="s">
        <v>23</v>
      </c>
      <c r="B492" s="18" t="s">
        <v>115</v>
      </c>
      <c r="C492" s="15" t="s">
        <v>116</v>
      </c>
      <c r="D492" s="16" t="s">
        <v>238</v>
      </c>
      <c r="E492" s="17" t="s">
        <v>238</v>
      </c>
      <c r="F492" s="17" t="s">
        <v>238</v>
      </c>
      <c r="G492" s="17" t="s">
        <v>238</v>
      </c>
      <c r="H492" s="17" t="s">
        <v>238</v>
      </c>
      <c r="I492" s="17" t="s">
        <v>238</v>
      </c>
      <c r="J492" s="17" t="s">
        <v>238</v>
      </c>
      <c r="K492" s="17" t="s">
        <v>238</v>
      </c>
      <c r="L492" s="17" t="s">
        <v>238</v>
      </c>
      <c r="M492" s="17" t="s">
        <v>238</v>
      </c>
      <c r="N492" s="17" t="s">
        <v>238</v>
      </c>
      <c r="O492" s="17" t="s">
        <v>238</v>
      </c>
      <c r="P492" s="17" t="s">
        <v>238</v>
      </c>
      <c r="Q492" s="17" t="s">
        <v>238</v>
      </c>
      <c r="R492" s="17" t="s">
        <v>238</v>
      </c>
      <c r="S492" s="150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239</v>
      </c>
      <c r="C493" s="9" t="s">
        <v>239</v>
      </c>
      <c r="D493" s="148" t="s">
        <v>241</v>
      </c>
      <c r="E493" s="149" t="s">
        <v>242</v>
      </c>
      <c r="F493" s="149" t="s">
        <v>243</v>
      </c>
      <c r="G493" s="149" t="s">
        <v>244</v>
      </c>
      <c r="H493" s="149" t="s">
        <v>245</v>
      </c>
      <c r="I493" s="149" t="s">
        <v>246</v>
      </c>
      <c r="J493" s="149" t="s">
        <v>247</v>
      </c>
      <c r="K493" s="149" t="s">
        <v>250</v>
      </c>
      <c r="L493" s="149" t="s">
        <v>251</v>
      </c>
      <c r="M493" s="149" t="s">
        <v>252</v>
      </c>
      <c r="N493" s="149" t="s">
        <v>253</v>
      </c>
      <c r="O493" s="149" t="s">
        <v>255</v>
      </c>
      <c r="P493" s="149" t="s">
        <v>273</v>
      </c>
      <c r="Q493" s="149" t="s">
        <v>256</v>
      </c>
      <c r="R493" s="149" t="s">
        <v>257</v>
      </c>
      <c r="S493" s="150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103</v>
      </c>
      <c r="E494" s="11" t="s">
        <v>103</v>
      </c>
      <c r="F494" s="11" t="s">
        <v>103</v>
      </c>
      <c r="G494" s="11" t="s">
        <v>101</v>
      </c>
      <c r="H494" s="11" t="s">
        <v>279</v>
      </c>
      <c r="I494" s="11" t="s">
        <v>100</v>
      </c>
      <c r="J494" s="11" t="s">
        <v>103</v>
      </c>
      <c r="K494" s="11" t="s">
        <v>103</v>
      </c>
      <c r="L494" s="11" t="s">
        <v>100</v>
      </c>
      <c r="M494" s="11" t="s">
        <v>103</v>
      </c>
      <c r="N494" s="11" t="s">
        <v>103</v>
      </c>
      <c r="O494" s="11" t="s">
        <v>103</v>
      </c>
      <c r="P494" s="11" t="s">
        <v>103</v>
      </c>
      <c r="Q494" s="11" t="s">
        <v>100</v>
      </c>
      <c r="R494" s="11" t="s">
        <v>279</v>
      </c>
      <c r="S494" s="150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150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0.1057</v>
      </c>
      <c r="E496" s="144" t="s">
        <v>108</v>
      </c>
      <c r="F496" s="144">
        <v>0.2</v>
      </c>
      <c r="G496" s="21">
        <v>0.17633457990682136</v>
      </c>
      <c r="H496" s="21">
        <v>0.18</v>
      </c>
      <c r="I496" s="21">
        <v>0.17</v>
      </c>
      <c r="J496" s="21">
        <v>0.15</v>
      </c>
      <c r="K496" s="21">
        <v>0.19</v>
      </c>
      <c r="L496" s="21">
        <v>0.14000000000000001</v>
      </c>
      <c r="M496" s="21">
        <v>0.16</v>
      </c>
      <c r="N496" s="21">
        <v>0.14000000000000001</v>
      </c>
      <c r="O496" s="21">
        <v>0.16</v>
      </c>
      <c r="P496" s="21">
        <v>0.18</v>
      </c>
      <c r="Q496" s="21">
        <v>0.15870000000000001</v>
      </c>
      <c r="R496" s="21">
        <v>0.15</v>
      </c>
      <c r="S496" s="150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0.12220000000000002</v>
      </c>
      <c r="E497" s="145" t="s">
        <v>108</v>
      </c>
      <c r="F497" s="145">
        <v>0.2</v>
      </c>
      <c r="G497" s="11">
        <v>0.16874090484795792</v>
      </c>
      <c r="H497" s="11">
        <v>0.16</v>
      </c>
      <c r="I497" s="11">
        <v>0.18</v>
      </c>
      <c r="J497" s="11">
        <v>0.16</v>
      </c>
      <c r="K497" s="11">
        <v>0.18</v>
      </c>
      <c r="L497" s="11">
        <v>0.13</v>
      </c>
      <c r="M497" s="11">
        <v>0.16</v>
      </c>
      <c r="N497" s="11">
        <v>0.14000000000000001</v>
      </c>
      <c r="O497" s="11">
        <v>0.14000000000000001</v>
      </c>
      <c r="P497" s="11">
        <v>0.13</v>
      </c>
      <c r="Q497" s="11">
        <v>0.1638</v>
      </c>
      <c r="R497" s="11">
        <v>0.16</v>
      </c>
      <c r="S497" s="150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e">
        <v>#N/A</v>
      </c>
    </row>
    <row r="498" spans="1:65">
      <c r="A498" s="29"/>
      <c r="B498" s="19">
        <v>1</v>
      </c>
      <c r="C498" s="9">
        <v>3</v>
      </c>
      <c r="D498" s="11">
        <v>0.1434</v>
      </c>
      <c r="E498" s="145" t="s">
        <v>108</v>
      </c>
      <c r="F498" s="145">
        <v>0.2</v>
      </c>
      <c r="G498" s="11">
        <v>0.19522795466512474</v>
      </c>
      <c r="H498" s="11">
        <v>0.19</v>
      </c>
      <c r="I498" s="11">
        <v>0.16</v>
      </c>
      <c r="J498" s="11">
        <v>0.16</v>
      </c>
      <c r="K498" s="11">
        <v>0.21</v>
      </c>
      <c r="L498" s="11">
        <v>0.13</v>
      </c>
      <c r="M498" s="11">
        <v>0.16</v>
      </c>
      <c r="N498" s="11">
        <v>0.13</v>
      </c>
      <c r="O498" s="11">
        <v>0.15</v>
      </c>
      <c r="P498" s="11">
        <v>0.21</v>
      </c>
      <c r="Q498" s="11">
        <v>0.16239999999999999</v>
      </c>
      <c r="R498" s="11">
        <v>0.17</v>
      </c>
      <c r="S498" s="150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19">
        <v>1</v>
      </c>
      <c r="C499" s="9">
        <v>4</v>
      </c>
      <c r="D499" s="11">
        <v>0.13879999999999998</v>
      </c>
      <c r="E499" s="145" t="s">
        <v>108</v>
      </c>
      <c r="F499" s="145">
        <v>0.2</v>
      </c>
      <c r="G499" s="11">
        <v>0.18567601548538268</v>
      </c>
      <c r="H499" s="11">
        <v>0.17</v>
      </c>
      <c r="I499" s="11">
        <v>0.19</v>
      </c>
      <c r="J499" s="11">
        <v>0.15</v>
      </c>
      <c r="K499" s="11">
        <v>0.17</v>
      </c>
      <c r="L499" s="11">
        <v>0.13</v>
      </c>
      <c r="M499" s="11">
        <v>0.16</v>
      </c>
      <c r="N499" s="11">
        <v>0.13</v>
      </c>
      <c r="O499" s="11">
        <v>0.14000000000000001</v>
      </c>
      <c r="P499" s="11">
        <v>0.14000000000000001</v>
      </c>
      <c r="Q499" s="11">
        <v>0.16159999999999999</v>
      </c>
      <c r="R499" s="11">
        <v>0.16</v>
      </c>
      <c r="S499" s="150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0.16007453692676971</v>
      </c>
    </row>
    <row r="500" spans="1:65">
      <c r="A500" s="29"/>
      <c r="B500" s="19">
        <v>1</v>
      </c>
      <c r="C500" s="9">
        <v>5</v>
      </c>
      <c r="D500" s="11">
        <v>0.113</v>
      </c>
      <c r="E500" s="145" t="s">
        <v>108</v>
      </c>
      <c r="F500" s="145">
        <v>0.2</v>
      </c>
      <c r="G500" s="11">
        <v>0.19184025831819151</v>
      </c>
      <c r="H500" s="11">
        <v>0.21</v>
      </c>
      <c r="I500" s="11">
        <v>0.19</v>
      </c>
      <c r="J500" s="11">
        <v>0.15</v>
      </c>
      <c r="K500" s="11">
        <v>0.17</v>
      </c>
      <c r="L500" s="11">
        <v>0.15</v>
      </c>
      <c r="M500" s="11">
        <v>0.15</v>
      </c>
      <c r="N500" s="11">
        <v>0.12</v>
      </c>
      <c r="O500" s="11">
        <v>0.13</v>
      </c>
      <c r="P500" s="11">
        <v>0.14000000000000001</v>
      </c>
      <c r="Q500" s="11">
        <v>0.15670000000000001</v>
      </c>
      <c r="R500" s="11">
        <v>0.16</v>
      </c>
      <c r="S500" s="150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35</v>
      </c>
    </row>
    <row r="501" spans="1:65">
      <c r="A501" s="29"/>
      <c r="B501" s="19">
        <v>1</v>
      </c>
      <c r="C501" s="9">
        <v>6</v>
      </c>
      <c r="D501" s="11">
        <v>0.11559999999999999</v>
      </c>
      <c r="E501" s="145" t="s">
        <v>108</v>
      </c>
      <c r="F501" s="145">
        <v>0.1</v>
      </c>
      <c r="G501" s="11">
        <v>0.20699416706455886</v>
      </c>
      <c r="H501" s="11">
        <v>0.21</v>
      </c>
      <c r="I501" s="11">
        <v>0.17</v>
      </c>
      <c r="J501" s="11">
        <v>0.15</v>
      </c>
      <c r="K501" s="11">
        <v>0.2</v>
      </c>
      <c r="L501" s="11">
        <v>0.15</v>
      </c>
      <c r="M501" s="11">
        <v>0.16</v>
      </c>
      <c r="N501" s="11">
        <v>0.16</v>
      </c>
      <c r="O501" s="11">
        <v>0.16</v>
      </c>
      <c r="P501" s="11">
        <v>0.19</v>
      </c>
      <c r="Q501" s="11">
        <v>0.1691</v>
      </c>
      <c r="R501" s="11">
        <v>0.16</v>
      </c>
      <c r="S501" s="150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9"/>
      <c r="B502" s="20" t="s">
        <v>267</v>
      </c>
      <c r="C502" s="12"/>
      <c r="D502" s="22">
        <v>0.12311666666666667</v>
      </c>
      <c r="E502" s="22" t="s">
        <v>663</v>
      </c>
      <c r="F502" s="22">
        <v>0.18333333333333335</v>
      </c>
      <c r="G502" s="22">
        <v>0.18746898004800619</v>
      </c>
      <c r="H502" s="22">
        <v>0.18666666666666668</v>
      </c>
      <c r="I502" s="22">
        <v>0.17666666666666664</v>
      </c>
      <c r="J502" s="22">
        <v>0.15333333333333335</v>
      </c>
      <c r="K502" s="22">
        <v>0.18666666666666668</v>
      </c>
      <c r="L502" s="22">
        <v>0.13833333333333334</v>
      </c>
      <c r="M502" s="22">
        <v>0.15833333333333335</v>
      </c>
      <c r="N502" s="22">
        <v>0.13666666666666669</v>
      </c>
      <c r="O502" s="22">
        <v>0.1466666666666667</v>
      </c>
      <c r="P502" s="22">
        <v>0.16500000000000001</v>
      </c>
      <c r="Q502" s="22">
        <v>0.16205</v>
      </c>
      <c r="R502" s="22">
        <v>0.16</v>
      </c>
      <c r="S502" s="150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9"/>
      <c r="B503" s="3" t="s">
        <v>268</v>
      </c>
      <c r="C503" s="28"/>
      <c r="D503" s="11">
        <v>0.11890000000000001</v>
      </c>
      <c r="E503" s="11" t="s">
        <v>663</v>
      </c>
      <c r="F503" s="11">
        <v>0.2</v>
      </c>
      <c r="G503" s="11">
        <v>0.18875813690178711</v>
      </c>
      <c r="H503" s="11">
        <v>0.185</v>
      </c>
      <c r="I503" s="11">
        <v>0.17499999999999999</v>
      </c>
      <c r="J503" s="11">
        <v>0.15</v>
      </c>
      <c r="K503" s="11">
        <v>0.185</v>
      </c>
      <c r="L503" s="11">
        <v>0.13500000000000001</v>
      </c>
      <c r="M503" s="11">
        <v>0.16</v>
      </c>
      <c r="N503" s="11">
        <v>0.13500000000000001</v>
      </c>
      <c r="O503" s="11">
        <v>0.14500000000000002</v>
      </c>
      <c r="P503" s="11">
        <v>0.16</v>
      </c>
      <c r="Q503" s="11">
        <v>0.16199999999999998</v>
      </c>
      <c r="R503" s="11">
        <v>0.16</v>
      </c>
      <c r="S503" s="150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9"/>
      <c r="B504" s="3" t="s">
        <v>269</v>
      </c>
      <c r="C504" s="28"/>
      <c r="D504" s="23">
        <v>1.4969357590313195E-2</v>
      </c>
      <c r="E504" s="23" t="s">
        <v>663</v>
      </c>
      <c r="F504" s="23">
        <v>4.0824829046386367E-2</v>
      </c>
      <c r="G504" s="23">
        <v>1.3700168451382961E-2</v>
      </c>
      <c r="H504" s="23">
        <v>2.0655911179772692E-2</v>
      </c>
      <c r="I504" s="23">
        <v>1.2110601416389965E-2</v>
      </c>
      <c r="J504" s="23">
        <v>5.1639777949432277E-3</v>
      </c>
      <c r="K504" s="23">
        <v>1.6329931618554516E-2</v>
      </c>
      <c r="L504" s="23">
        <v>9.8319208025017465E-3</v>
      </c>
      <c r="M504" s="23">
        <v>4.0824829046386332E-3</v>
      </c>
      <c r="N504" s="23">
        <v>1.3662601021279468E-2</v>
      </c>
      <c r="O504" s="23">
        <v>1.2110601416389965E-2</v>
      </c>
      <c r="P504" s="23">
        <v>3.2710854467592233E-2</v>
      </c>
      <c r="Q504" s="23">
        <v>4.3112643157199228E-3</v>
      </c>
      <c r="R504" s="23">
        <v>6.324555320336764E-3</v>
      </c>
      <c r="S504" s="150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9"/>
      <c r="B505" s="3" t="s">
        <v>87</v>
      </c>
      <c r="C505" s="28"/>
      <c r="D505" s="13">
        <v>0.12158676802745251</v>
      </c>
      <c r="E505" s="13" t="s">
        <v>663</v>
      </c>
      <c r="F505" s="13">
        <v>0.22268088570756198</v>
      </c>
      <c r="G505" s="13">
        <v>7.3079655353513337E-2</v>
      </c>
      <c r="H505" s="13">
        <v>0.11065666703449656</v>
      </c>
      <c r="I505" s="13">
        <v>6.8550574055037547E-2</v>
      </c>
      <c r="J505" s="13">
        <v>3.3678116053977566E-2</v>
      </c>
      <c r="K505" s="13">
        <v>8.7481776527970609E-2</v>
      </c>
      <c r="L505" s="13">
        <v>7.1074126283145148E-2</v>
      </c>
      <c r="M505" s="13">
        <v>2.5784102555612417E-2</v>
      </c>
      <c r="N505" s="13">
        <v>9.9970251375215605E-2</v>
      </c>
      <c r="O505" s="13">
        <v>8.2572282384477017E-2</v>
      </c>
      <c r="P505" s="13">
        <v>0.19824760283389231</v>
      </c>
      <c r="Q505" s="13">
        <v>2.6604531414501222E-2</v>
      </c>
      <c r="R505" s="13">
        <v>3.9528470752104777E-2</v>
      </c>
      <c r="S505" s="150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9"/>
      <c r="B506" s="3" t="s">
        <v>270</v>
      </c>
      <c r="C506" s="28"/>
      <c r="D506" s="13">
        <v>-0.23087913274433136</v>
      </c>
      <c r="E506" s="13" t="s">
        <v>663</v>
      </c>
      <c r="F506" s="13">
        <v>0.14529978879279204</v>
      </c>
      <c r="G506" s="13">
        <v>0.17113554502280892</v>
      </c>
      <c r="H506" s="13">
        <v>0.16612342131629743</v>
      </c>
      <c r="I506" s="13">
        <v>0.10365252374578127</v>
      </c>
      <c r="J506" s="13">
        <v>-4.2112903918755662E-2</v>
      </c>
      <c r="K506" s="13">
        <v>0.16612342131629743</v>
      </c>
      <c r="L506" s="13">
        <v>-0.13581925027452968</v>
      </c>
      <c r="M506" s="13">
        <v>-1.0877455133497693E-2</v>
      </c>
      <c r="N506" s="13">
        <v>-0.14623106653628215</v>
      </c>
      <c r="O506" s="13">
        <v>-8.3760168965766213E-2</v>
      </c>
      <c r="P506" s="13">
        <v>3.0769809913512969E-2</v>
      </c>
      <c r="Q506" s="13">
        <v>1.2340895130210638E-2</v>
      </c>
      <c r="R506" s="13">
        <v>-4.6563887174511098E-4</v>
      </c>
      <c r="S506" s="150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9"/>
      <c r="B507" s="44" t="s">
        <v>271</v>
      </c>
      <c r="C507" s="45"/>
      <c r="D507" s="43">
        <v>1.33</v>
      </c>
      <c r="E507" s="43">
        <v>29.52</v>
      </c>
      <c r="F507" s="43" t="s">
        <v>272</v>
      </c>
      <c r="G507" s="43">
        <v>0.93</v>
      </c>
      <c r="H507" s="43">
        <v>0.9</v>
      </c>
      <c r="I507" s="43">
        <v>0.55000000000000004</v>
      </c>
      <c r="J507" s="43">
        <v>0.27</v>
      </c>
      <c r="K507" s="43">
        <v>0.9</v>
      </c>
      <c r="L507" s="43">
        <v>0.8</v>
      </c>
      <c r="M507" s="43">
        <v>0.09</v>
      </c>
      <c r="N507" s="43">
        <v>0.86</v>
      </c>
      <c r="O507" s="43">
        <v>0.51</v>
      </c>
      <c r="P507" s="43">
        <v>0.14000000000000001</v>
      </c>
      <c r="Q507" s="43">
        <v>0.04</v>
      </c>
      <c r="R507" s="43">
        <v>0.04</v>
      </c>
      <c r="S507" s="150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30" t="s">
        <v>290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2"/>
    </row>
    <row r="509" spans="1:65">
      <c r="BM509" s="52"/>
    </row>
    <row r="510" spans="1:65" ht="15">
      <c r="B510" s="8" t="s">
        <v>481</v>
      </c>
      <c r="BM510" s="27" t="s">
        <v>67</v>
      </c>
    </row>
    <row r="511" spans="1:65" ht="15">
      <c r="A511" s="24" t="s">
        <v>55</v>
      </c>
      <c r="B511" s="18" t="s">
        <v>115</v>
      </c>
      <c r="C511" s="15" t="s">
        <v>116</v>
      </c>
      <c r="D511" s="16" t="s">
        <v>238</v>
      </c>
      <c r="E511" s="17" t="s">
        <v>238</v>
      </c>
      <c r="F511" s="17" t="s">
        <v>238</v>
      </c>
      <c r="G511" s="17" t="s">
        <v>238</v>
      </c>
      <c r="H511" s="17" t="s">
        <v>238</v>
      </c>
      <c r="I511" s="17" t="s">
        <v>238</v>
      </c>
      <c r="J511" s="17" t="s">
        <v>238</v>
      </c>
      <c r="K511" s="17" t="s">
        <v>238</v>
      </c>
      <c r="L511" s="17" t="s">
        <v>238</v>
      </c>
      <c r="M511" s="17" t="s">
        <v>238</v>
      </c>
      <c r="N511" s="17" t="s">
        <v>238</v>
      </c>
      <c r="O511" s="17" t="s">
        <v>238</v>
      </c>
      <c r="P511" s="17" t="s">
        <v>238</v>
      </c>
      <c r="Q511" s="17" t="s">
        <v>238</v>
      </c>
      <c r="R511" s="17" t="s">
        <v>238</v>
      </c>
      <c r="S511" s="150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239</v>
      </c>
      <c r="C512" s="9" t="s">
        <v>239</v>
      </c>
      <c r="D512" s="148" t="s">
        <v>241</v>
      </c>
      <c r="E512" s="149" t="s">
        <v>243</v>
      </c>
      <c r="F512" s="149" t="s">
        <v>244</v>
      </c>
      <c r="G512" s="149" t="s">
        <v>245</v>
      </c>
      <c r="H512" s="149" t="s">
        <v>246</v>
      </c>
      <c r="I512" s="149" t="s">
        <v>247</v>
      </c>
      <c r="J512" s="149" t="s">
        <v>248</v>
      </c>
      <c r="K512" s="149" t="s">
        <v>250</v>
      </c>
      <c r="L512" s="149" t="s">
        <v>252</v>
      </c>
      <c r="M512" s="149" t="s">
        <v>253</v>
      </c>
      <c r="N512" s="149" t="s">
        <v>255</v>
      </c>
      <c r="O512" s="149" t="s">
        <v>273</v>
      </c>
      <c r="P512" s="149" t="s">
        <v>256</v>
      </c>
      <c r="Q512" s="149" t="s">
        <v>257</v>
      </c>
      <c r="R512" s="149" t="s">
        <v>280</v>
      </c>
      <c r="S512" s="150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1</v>
      </c>
    </row>
    <row r="513" spans="1:65">
      <c r="A513" s="29"/>
      <c r="B513" s="19"/>
      <c r="C513" s="9"/>
      <c r="D513" s="10" t="s">
        <v>104</v>
      </c>
      <c r="E513" s="11" t="s">
        <v>104</v>
      </c>
      <c r="F513" s="11" t="s">
        <v>101</v>
      </c>
      <c r="G513" s="11" t="s">
        <v>279</v>
      </c>
      <c r="H513" s="11" t="s">
        <v>103</v>
      </c>
      <c r="I513" s="11" t="s">
        <v>104</v>
      </c>
      <c r="J513" s="11" t="s">
        <v>279</v>
      </c>
      <c r="K513" s="11" t="s">
        <v>103</v>
      </c>
      <c r="L513" s="11" t="s">
        <v>103</v>
      </c>
      <c r="M513" s="11" t="s">
        <v>103</v>
      </c>
      <c r="N513" s="11" t="s">
        <v>103</v>
      </c>
      <c r="O513" s="11" t="s">
        <v>103</v>
      </c>
      <c r="P513" s="11" t="s">
        <v>100</v>
      </c>
      <c r="Q513" s="11" t="s">
        <v>279</v>
      </c>
      <c r="R513" s="11" t="s">
        <v>104</v>
      </c>
      <c r="S513" s="150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150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1">
        <v>1.8904000000000001</v>
      </c>
      <c r="E515" s="21">
        <v>1.8799999999999997</v>
      </c>
      <c r="F515" s="21">
        <v>1.8663149255338709</v>
      </c>
      <c r="G515" s="21">
        <v>1.8399999999999999</v>
      </c>
      <c r="H515" s="21">
        <v>1.8399999999999999</v>
      </c>
      <c r="I515" s="21">
        <v>1.94</v>
      </c>
      <c r="J515" s="21">
        <v>1.8900000000000001</v>
      </c>
      <c r="K515" s="21">
        <v>1.8671</v>
      </c>
      <c r="L515" s="21">
        <v>1.82</v>
      </c>
      <c r="M515" s="21">
        <v>1.8799999999999997</v>
      </c>
      <c r="N515" s="21">
        <v>1.82</v>
      </c>
      <c r="O515" s="21">
        <v>1.87</v>
      </c>
      <c r="P515" s="21">
        <v>1.9416800000000001</v>
      </c>
      <c r="Q515" s="144">
        <v>1.9900000000000002</v>
      </c>
      <c r="R515" s="144">
        <v>2.0379999999999998</v>
      </c>
      <c r="S515" s="150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1">
        <v>1.8523999999999998</v>
      </c>
      <c r="E516" s="11">
        <v>1.8500000000000003</v>
      </c>
      <c r="F516" s="11">
        <v>1.8540925733688172</v>
      </c>
      <c r="G516" s="11">
        <v>1.87</v>
      </c>
      <c r="H516" s="11">
        <v>1.86</v>
      </c>
      <c r="I516" s="11">
        <v>1.91</v>
      </c>
      <c r="J516" s="11">
        <v>1.8799999999999997</v>
      </c>
      <c r="K516" s="11">
        <v>1.9248000000000001</v>
      </c>
      <c r="L516" s="11">
        <v>1.82</v>
      </c>
      <c r="M516" s="11">
        <v>1.8500000000000003</v>
      </c>
      <c r="N516" s="11">
        <v>1.8000000000000003</v>
      </c>
      <c r="O516" s="11">
        <v>1.8799999999999997</v>
      </c>
      <c r="P516" s="11">
        <v>1.8824000000000001</v>
      </c>
      <c r="Q516" s="145">
        <v>1.8900000000000001</v>
      </c>
      <c r="R516" s="145">
        <v>2.0750000000000002</v>
      </c>
      <c r="S516" s="150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e">
        <v>#N/A</v>
      </c>
    </row>
    <row r="517" spans="1:65">
      <c r="A517" s="29"/>
      <c r="B517" s="19">
        <v>1</v>
      </c>
      <c r="C517" s="9">
        <v>3</v>
      </c>
      <c r="D517" s="11">
        <v>1.89819</v>
      </c>
      <c r="E517" s="11">
        <v>1.86</v>
      </c>
      <c r="F517" s="11">
        <v>1.8316528126967258</v>
      </c>
      <c r="G517" s="11">
        <v>1.8599999999999999</v>
      </c>
      <c r="H517" s="11">
        <v>1.87</v>
      </c>
      <c r="I517" s="11">
        <v>1.9299999999999997</v>
      </c>
      <c r="J517" s="11">
        <v>1.91</v>
      </c>
      <c r="K517" s="11">
        <v>1.8094999999999999</v>
      </c>
      <c r="L517" s="11">
        <v>1.82</v>
      </c>
      <c r="M517" s="11">
        <v>1.8399999999999999</v>
      </c>
      <c r="N517" s="11">
        <v>1.82</v>
      </c>
      <c r="O517" s="11">
        <v>1.91</v>
      </c>
      <c r="P517" s="11">
        <v>1.9375199999999999</v>
      </c>
      <c r="Q517" s="145">
        <v>2.0499999999999998</v>
      </c>
      <c r="R517" s="145">
        <v>1.954</v>
      </c>
      <c r="S517" s="150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1">
        <v>1.8613299999999999</v>
      </c>
      <c r="E518" s="11">
        <v>1.86</v>
      </c>
      <c r="F518" s="11">
        <v>1.8555178795586598</v>
      </c>
      <c r="G518" s="11">
        <v>1.8599999999999999</v>
      </c>
      <c r="H518" s="11">
        <v>1.8900000000000001</v>
      </c>
      <c r="I518" s="11">
        <v>1.92</v>
      </c>
      <c r="J518" s="11">
        <v>1.8799999999999997</v>
      </c>
      <c r="K518" s="11">
        <v>1.8522400000000001</v>
      </c>
      <c r="L518" s="11">
        <v>1.8500000000000003</v>
      </c>
      <c r="M518" s="11">
        <v>1.87</v>
      </c>
      <c r="N518" s="11">
        <v>1.8900000000000001</v>
      </c>
      <c r="O518" s="11">
        <v>1.9</v>
      </c>
      <c r="P518" s="11">
        <v>1.89591</v>
      </c>
      <c r="Q518" s="145">
        <v>1.8500000000000003</v>
      </c>
      <c r="R518" s="145">
        <v>1.96</v>
      </c>
      <c r="S518" s="150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1.8694171338249672</v>
      </c>
    </row>
    <row r="519" spans="1:65">
      <c r="A519" s="29"/>
      <c r="B519" s="19">
        <v>1</v>
      </c>
      <c r="C519" s="9">
        <v>5</v>
      </c>
      <c r="D519" s="11">
        <v>1.8952449999999998</v>
      </c>
      <c r="E519" s="11">
        <v>1.87</v>
      </c>
      <c r="F519" s="11">
        <v>1.8548965761599394</v>
      </c>
      <c r="G519" s="11">
        <v>1.8499999999999999</v>
      </c>
      <c r="H519" s="11">
        <v>1.8900000000000001</v>
      </c>
      <c r="I519" s="11">
        <v>1.8799999999999997</v>
      </c>
      <c r="J519" s="11">
        <v>1.86</v>
      </c>
      <c r="K519" s="11">
        <v>1.8336999999999999</v>
      </c>
      <c r="L519" s="11">
        <v>1.8399999999999999</v>
      </c>
      <c r="M519" s="11">
        <v>1.86</v>
      </c>
      <c r="N519" s="11">
        <v>1.8000000000000003</v>
      </c>
      <c r="O519" s="11">
        <v>1.8500000000000003</v>
      </c>
      <c r="P519" s="11">
        <v>1.91883</v>
      </c>
      <c r="Q519" s="145">
        <v>1.8900000000000001</v>
      </c>
      <c r="R519" s="145">
        <v>1.8029999999999999</v>
      </c>
      <c r="S519" s="150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36</v>
      </c>
    </row>
    <row r="520" spans="1:65">
      <c r="A520" s="29"/>
      <c r="B520" s="19">
        <v>1</v>
      </c>
      <c r="C520" s="9">
        <v>6</v>
      </c>
      <c r="D520" s="11">
        <v>1.8778599999999999</v>
      </c>
      <c r="E520" s="11">
        <v>1.86</v>
      </c>
      <c r="F520" s="11">
        <v>1.8533973705831592</v>
      </c>
      <c r="G520" s="11">
        <v>1.87</v>
      </c>
      <c r="H520" s="11">
        <v>1.8500000000000003</v>
      </c>
      <c r="I520" s="11">
        <v>1.94</v>
      </c>
      <c r="J520" s="11">
        <v>1.8900000000000001</v>
      </c>
      <c r="K520" s="11">
        <v>1.8260999999999998</v>
      </c>
      <c r="L520" s="11">
        <v>1.86</v>
      </c>
      <c r="M520" s="11">
        <v>1.8900000000000001</v>
      </c>
      <c r="N520" s="146">
        <v>2.0099999999999998</v>
      </c>
      <c r="O520" s="11">
        <v>1.8799999999999997</v>
      </c>
      <c r="P520" s="11">
        <v>1.9274500000000001</v>
      </c>
      <c r="Q520" s="145">
        <v>2.06</v>
      </c>
      <c r="R520" s="145">
        <v>1.8759999999999999</v>
      </c>
      <c r="S520" s="150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9"/>
      <c r="B521" s="20" t="s">
        <v>267</v>
      </c>
      <c r="C521" s="12"/>
      <c r="D521" s="22">
        <v>1.8792375000000001</v>
      </c>
      <c r="E521" s="22">
        <v>1.8633333333333333</v>
      </c>
      <c r="F521" s="22">
        <v>1.8526453563168621</v>
      </c>
      <c r="G521" s="22">
        <v>1.8583333333333332</v>
      </c>
      <c r="H521" s="22">
        <v>1.8666666666666669</v>
      </c>
      <c r="I521" s="22">
        <v>1.9199999999999997</v>
      </c>
      <c r="J521" s="22">
        <v>1.885</v>
      </c>
      <c r="K521" s="22">
        <v>1.8522400000000001</v>
      </c>
      <c r="L521" s="22">
        <v>1.835</v>
      </c>
      <c r="M521" s="22">
        <v>1.8650000000000002</v>
      </c>
      <c r="N521" s="22">
        <v>1.8566666666666667</v>
      </c>
      <c r="O521" s="22">
        <v>1.8816666666666666</v>
      </c>
      <c r="P521" s="22">
        <v>1.9172983333333333</v>
      </c>
      <c r="Q521" s="22">
        <v>1.9550000000000001</v>
      </c>
      <c r="R521" s="22">
        <v>1.9509999999999996</v>
      </c>
      <c r="S521" s="150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9"/>
      <c r="B522" s="3" t="s">
        <v>268</v>
      </c>
      <c r="C522" s="28"/>
      <c r="D522" s="11">
        <v>1.8841299999999999</v>
      </c>
      <c r="E522" s="11">
        <v>1.86</v>
      </c>
      <c r="F522" s="11">
        <v>1.8544945747643782</v>
      </c>
      <c r="G522" s="11">
        <v>1.8599999999999999</v>
      </c>
      <c r="H522" s="11">
        <v>1.8650000000000002</v>
      </c>
      <c r="I522" s="11">
        <v>1.9249999999999998</v>
      </c>
      <c r="J522" s="11">
        <v>1.8849999999999998</v>
      </c>
      <c r="K522" s="11">
        <v>1.84297</v>
      </c>
      <c r="L522" s="11">
        <v>1.83</v>
      </c>
      <c r="M522" s="11">
        <v>1.8650000000000002</v>
      </c>
      <c r="N522" s="11">
        <v>1.82</v>
      </c>
      <c r="O522" s="11">
        <v>1.8799999999999997</v>
      </c>
      <c r="P522" s="11">
        <v>1.9231400000000001</v>
      </c>
      <c r="Q522" s="11">
        <v>1.9400000000000002</v>
      </c>
      <c r="R522" s="11">
        <v>1.9569999999999999</v>
      </c>
      <c r="S522" s="150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9"/>
      <c r="B523" s="3" t="s">
        <v>269</v>
      </c>
      <c r="C523" s="28"/>
      <c r="D523" s="23">
        <v>1.8883146917291146E-2</v>
      </c>
      <c r="E523" s="23">
        <v>1.0327955589886254E-2</v>
      </c>
      <c r="F523" s="23">
        <v>1.1344808093843093E-2</v>
      </c>
      <c r="G523" s="23">
        <v>1.169045194450022E-2</v>
      </c>
      <c r="H523" s="23">
        <v>2.0655911179772932E-2</v>
      </c>
      <c r="I523" s="23">
        <v>2.2803508501982841E-2</v>
      </c>
      <c r="J523" s="23">
        <v>1.6431676725154984E-2</v>
      </c>
      <c r="K523" s="23">
        <v>4.0839960822704108E-2</v>
      </c>
      <c r="L523" s="23">
        <v>1.760681686165905E-2</v>
      </c>
      <c r="M523" s="23">
        <v>1.8708286933869677E-2</v>
      </c>
      <c r="N523" s="23">
        <v>8.2138095100060857E-2</v>
      </c>
      <c r="O523" s="23">
        <v>2.136976056643268E-2</v>
      </c>
      <c r="P523" s="23">
        <v>2.3597195949236559E-2</v>
      </c>
      <c r="Q523" s="23">
        <v>9.0277350426338832E-2</v>
      </c>
      <c r="R523" s="23">
        <v>0.10056241842756174</v>
      </c>
      <c r="S523" s="215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  <c r="AL523" s="216"/>
      <c r="AM523" s="216"/>
      <c r="AN523" s="216"/>
      <c r="AO523" s="216"/>
      <c r="AP523" s="216"/>
      <c r="AQ523" s="216"/>
      <c r="AR523" s="216"/>
      <c r="AS523" s="216"/>
      <c r="AT523" s="216"/>
      <c r="AU523" s="216"/>
      <c r="AV523" s="216"/>
      <c r="AW523" s="216"/>
      <c r="AX523" s="216"/>
      <c r="AY523" s="216"/>
      <c r="AZ523" s="216"/>
      <c r="BA523" s="216"/>
      <c r="BB523" s="216"/>
      <c r="BC523" s="216"/>
      <c r="BD523" s="216"/>
      <c r="BE523" s="216"/>
      <c r="BF523" s="216"/>
      <c r="BG523" s="216"/>
      <c r="BH523" s="216"/>
      <c r="BI523" s="216"/>
      <c r="BJ523" s="216"/>
      <c r="BK523" s="216"/>
      <c r="BL523" s="216"/>
      <c r="BM523" s="53"/>
    </row>
    <row r="524" spans="1:65">
      <c r="A524" s="29"/>
      <c r="B524" s="3" t="s">
        <v>87</v>
      </c>
      <c r="C524" s="28"/>
      <c r="D524" s="13">
        <v>1.0048302525514282E-2</v>
      </c>
      <c r="E524" s="13">
        <v>5.5427310858065766E-3</v>
      </c>
      <c r="F524" s="13">
        <v>6.1235724663445869E-3</v>
      </c>
      <c r="G524" s="13">
        <v>6.2908261584754552E-3</v>
      </c>
      <c r="H524" s="13">
        <v>1.1065666703449783E-2</v>
      </c>
      <c r="I524" s="13">
        <v>1.1876827344782731E-2</v>
      </c>
      <c r="J524" s="13">
        <v>8.7170698807188252E-3</v>
      </c>
      <c r="K524" s="13">
        <v>2.2048957382792785E-2</v>
      </c>
      <c r="L524" s="13">
        <v>9.5949955649368129E-3</v>
      </c>
      <c r="M524" s="13">
        <v>1.00312530476513E-2</v>
      </c>
      <c r="N524" s="13">
        <v>4.4239548527860426E-2</v>
      </c>
      <c r="O524" s="13">
        <v>1.1356825810327377E-2</v>
      </c>
      <c r="P524" s="13">
        <v>1.2307524363311513E-2</v>
      </c>
      <c r="Q524" s="13">
        <v>4.6177672852347224E-2</v>
      </c>
      <c r="R524" s="13">
        <v>5.1544038148417098E-2</v>
      </c>
      <c r="S524" s="150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9"/>
      <c r="B525" s="3" t="s">
        <v>270</v>
      </c>
      <c r="C525" s="28"/>
      <c r="D525" s="13">
        <v>5.2531700910110057E-3</v>
      </c>
      <c r="E525" s="13">
        <v>-3.2543836159166784E-3</v>
      </c>
      <c r="F525" s="13">
        <v>-8.9716613829192715E-3</v>
      </c>
      <c r="G525" s="13">
        <v>-5.9290140713301742E-3</v>
      </c>
      <c r="H525" s="13">
        <v>-1.4712966456409404E-3</v>
      </c>
      <c r="I525" s="13">
        <v>2.705809487876909E-2</v>
      </c>
      <c r="J525" s="13">
        <v>8.3356816908750631E-3</v>
      </c>
      <c r="K525" s="13">
        <v>-9.1884970529939602E-3</v>
      </c>
      <c r="L525" s="13">
        <v>-1.8410622863259674E-2</v>
      </c>
      <c r="M525" s="13">
        <v>-2.3628401307786984E-3</v>
      </c>
      <c r="N525" s="13">
        <v>-6.8205575564679322E-3</v>
      </c>
      <c r="O525" s="13">
        <v>6.5525947205993251E-3</v>
      </c>
      <c r="P525" s="13">
        <v>2.56129028893608E-2</v>
      </c>
      <c r="Q525" s="13">
        <v>4.5780508066663561E-2</v>
      </c>
      <c r="R525" s="13">
        <v>4.3640803702332587E-2</v>
      </c>
      <c r="S525" s="150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9"/>
      <c r="B526" s="44" t="s">
        <v>271</v>
      </c>
      <c r="C526" s="45"/>
      <c r="D526" s="43">
        <v>0.59</v>
      </c>
      <c r="E526" s="43">
        <v>0.16</v>
      </c>
      <c r="F526" s="43">
        <v>0.66</v>
      </c>
      <c r="G526" s="43">
        <v>0.39</v>
      </c>
      <c r="H526" s="43">
        <v>0</v>
      </c>
      <c r="I526" s="43">
        <v>2.4900000000000002</v>
      </c>
      <c r="J526" s="43">
        <v>0.86</v>
      </c>
      <c r="K526" s="43">
        <v>0.67</v>
      </c>
      <c r="L526" s="43">
        <v>1.48</v>
      </c>
      <c r="M526" s="43">
        <v>0.08</v>
      </c>
      <c r="N526" s="43">
        <v>0.47</v>
      </c>
      <c r="O526" s="43">
        <v>0.7</v>
      </c>
      <c r="P526" s="43">
        <v>2.37</v>
      </c>
      <c r="Q526" s="43">
        <v>4.13</v>
      </c>
      <c r="R526" s="43">
        <v>3.94</v>
      </c>
      <c r="S526" s="150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BM527" s="52"/>
    </row>
    <row r="528" spans="1:65" ht="15">
      <c r="B528" s="8" t="s">
        <v>482</v>
      </c>
      <c r="BM528" s="27" t="s">
        <v>67</v>
      </c>
    </row>
    <row r="529" spans="1:65" ht="15">
      <c r="A529" s="24" t="s">
        <v>56</v>
      </c>
      <c r="B529" s="18" t="s">
        <v>115</v>
      </c>
      <c r="C529" s="15" t="s">
        <v>116</v>
      </c>
      <c r="D529" s="16" t="s">
        <v>238</v>
      </c>
      <c r="E529" s="17" t="s">
        <v>238</v>
      </c>
      <c r="F529" s="17" t="s">
        <v>238</v>
      </c>
      <c r="G529" s="17" t="s">
        <v>238</v>
      </c>
      <c r="H529" s="17" t="s">
        <v>238</v>
      </c>
      <c r="I529" s="17" t="s">
        <v>238</v>
      </c>
      <c r="J529" s="17" t="s">
        <v>238</v>
      </c>
      <c r="K529" s="17" t="s">
        <v>238</v>
      </c>
      <c r="L529" s="17" t="s">
        <v>238</v>
      </c>
      <c r="M529" s="17" t="s">
        <v>238</v>
      </c>
      <c r="N529" s="17" t="s">
        <v>238</v>
      </c>
      <c r="O529" s="17" t="s">
        <v>238</v>
      </c>
      <c r="P529" s="17" t="s">
        <v>238</v>
      </c>
      <c r="Q529" s="17" t="s">
        <v>238</v>
      </c>
      <c r="R529" s="150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239</v>
      </c>
      <c r="C530" s="9" t="s">
        <v>239</v>
      </c>
      <c r="D530" s="148" t="s">
        <v>241</v>
      </c>
      <c r="E530" s="149" t="s">
        <v>244</v>
      </c>
      <c r="F530" s="149" t="s">
        <v>245</v>
      </c>
      <c r="G530" s="149" t="s">
        <v>246</v>
      </c>
      <c r="H530" s="149" t="s">
        <v>247</v>
      </c>
      <c r="I530" s="149" t="s">
        <v>248</v>
      </c>
      <c r="J530" s="149" t="s">
        <v>250</v>
      </c>
      <c r="K530" s="149" t="s">
        <v>252</v>
      </c>
      <c r="L530" s="149" t="s">
        <v>253</v>
      </c>
      <c r="M530" s="149" t="s">
        <v>255</v>
      </c>
      <c r="N530" s="149" t="s">
        <v>273</v>
      </c>
      <c r="O530" s="149" t="s">
        <v>256</v>
      </c>
      <c r="P530" s="149" t="s">
        <v>257</v>
      </c>
      <c r="Q530" s="149" t="s">
        <v>280</v>
      </c>
      <c r="R530" s="150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104</v>
      </c>
      <c r="E531" s="11" t="s">
        <v>101</v>
      </c>
      <c r="F531" s="11" t="s">
        <v>279</v>
      </c>
      <c r="G531" s="11" t="s">
        <v>103</v>
      </c>
      <c r="H531" s="11" t="s">
        <v>104</v>
      </c>
      <c r="I531" s="11" t="s">
        <v>279</v>
      </c>
      <c r="J531" s="11" t="s">
        <v>103</v>
      </c>
      <c r="K531" s="11" t="s">
        <v>103</v>
      </c>
      <c r="L531" s="11" t="s">
        <v>103</v>
      </c>
      <c r="M531" s="11" t="s">
        <v>103</v>
      </c>
      <c r="N531" s="11" t="s">
        <v>103</v>
      </c>
      <c r="O531" s="11" t="s">
        <v>100</v>
      </c>
      <c r="P531" s="11" t="s">
        <v>279</v>
      </c>
      <c r="Q531" s="11" t="s">
        <v>104</v>
      </c>
      <c r="R531" s="150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150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27">
        <v>6.9341300000000008E-2</v>
      </c>
      <c r="E533" s="227">
        <v>7.5144859057663993E-2</v>
      </c>
      <c r="F533" s="227">
        <v>7.1000000000000008E-2</v>
      </c>
      <c r="G533" s="227">
        <v>6.9399999999999989E-2</v>
      </c>
      <c r="H533" s="227">
        <v>7.8200000000000006E-2</v>
      </c>
      <c r="I533" s="227">
        <v>7.22E-2</v>
      </c>
      <c r="J533" s="227">
        <v>7.51E-2</v>
      </c>
      <c r="K533" s="227">
        <v>7.3999999999999996E-2</v>
      </c>
      <c r="L533" s="227">
        <v>7.2000000000000008E-2</v>
      </c>
      <c r="M533" s="228">
        <v>6.3E-2</v>
      </c>
      <c r="N533" s="227">
        <v>6.9999999999999993E-2</v>
      </c>
      <c r="O533" s="227">
        <v>7.2412000000000004E-2</v>
      </c>
      <c r="P533" s="227">
        <v>7.3899999999999993E-2</v>
      </c>
      <c r="Q533" s="228">
        <v>8.5000000000000006E-2</v>
      </c>
      <c r="R533" s="215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G533" s="216"/>
      <c r="AH533" s="216"/>
      <c r="AI533" s="216"/>
      <c r="AJ533" s="216"/>
      <c r="AK533" s="216"/>
      <c r="AL533" s="216"/>
      <c r="AM533" s="216"/>
      <c r="AN533" s="216"/>
      <c r="AO533" s="216"/>
      <c r="AP533" s="216"/>
      <c r="AQ533" s="216"/>
      <c r="AR533" s="216"/>
      <c r="AS533" s="216"/>
      <c r="AT533" s="216"/>
      <c r="AU533" s="216"/>
      <c r="AV533" s="216"/>
      <c r="AW533" s="216"/>
      <c r="AX533" s="216"/>
      <c r="AY533" s="216"/>
      <c r="AZ533" s="216"/>
      <c r="BA533" s="216"/>
      <c r="BB533" s="216"/>
      <c r="BC533" s="216"/>
      <c r="BD533" s="216"/>
      <c r="BE533" s="216"/>
      <c r="BF533" s="216"/>
      <c r="BG533" s="216"/>
      <c r="BH533" s="216"/>
      <c r="BI533" s="216"/>
      <c r="BJ533" s="216"/>
      <c r="BK533" s="216"/>
      <c r="BL533" s="216"/>
      <c r="BM533" s="229">
        <v>1</v>
      </c>
    </row>
    <row r="534" spans="1:65">
      <c r="A534" s="29"/>
      <c r="B534" s="19">
        <v>1</v>
      </c>
      <c r="C534" s="9">
        <v>2</v>
      </c>
      <c r="D534" s="23">
        <v>6.9509050000000003E-2</v>
      </c>
      <c r="E534" s="23">
        <v>7.583384627217378E-2</v>
      </c>
      <c r="F534" s="23">
        <v>6.9999999999999993E-2</v>
      </c>
      <c r="G534" s="23">
        <v>6.9599999999999995E-2</v>
      </c>
      <c r="H534" s="23">
        <v>7.690000000000001E-2</v>
      </c>
      <c r="I534" s="23">
        <v>7.4399999999999994E-2</v>
      </c>
      <c r="J534" s="23">
        <v>7.85E-2</v>
      </c>
      <c r="K534" s="23">
        <v>7.3999999999999996E-2</v>
      </c>
      <c r="L534" s="23">
        <v>7.1000000000000008E-2</v>
      </c>
      <c r="M534" s="230">
        <v>5.3999999999999999E-2</v>
      </c>
      <c r="N534" s="23">
        <v>6.8999999999999992E-2</v>
      </c>
      <c r="O534" s="23">
        <v>7.0707999999999993E-2</v>
      </c>
      <c r="P534" s="23">
        <v>7.2999999999999995E-2</v>
      </c>
      <c r="Q534" s="230">
        <v>8.5000000000000006E-2</v>
      </c>
      <c r="R534" s="215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  <c r="AL534" s="216"/>
      <c r="AM534" s="216"/>
      <c r="AN534" s="216"/>
      <c r="AO534" s="216"/>
      <c r="AP534" s="216"/>
      <c r="AQ534" s="216"/>
      <c r="AR534" s="216"/>
      <c r="AS534" s="216"/>
      <c r="AT534" s="216"/>
      <c r="AU534" s="216"/>
      <c r="AV534" s="216"/>
      <c r="AW534" s="216"/>
      <c r="AX534" s="216"/>
      <c r="AY534" s="216"/>
      <c r="AZ534" s="216"/>
      <c r="BA534" s="216"/>
      <c r="BB534" s="216"/>
      <c r="BC534" s="216"/>
      <c r="BD534" s="216"/>
      <c r="BE534" s="216"/>
      <c r="BF534" s="216"/>
      <c r="BG534" s="216"/>
      <c r="BH534" s="216"/>
      <c r="BI534" s="216"/>
      <c r="BJ534" s="216"/>
      <c r="BK534" s="216"/>
      <c r="BL534" s="216"/>
      <c r="BM534" s="229" t="e">
        <v>#N/A</v>
      </c>
    </row>
    <row r="535" spans="1:65">
      <c r="A535" s="29"/>
      <c r="B535" s="19">
        <v>1</v>
      </c>
      <c r="C535" s="9">
        <v>3</v>
      </c>
      <c r="D535" s="23">
        <v>6.9784150000000003E-2</v>
      </c>
      <c r="E535" s="23">
        <v>7.3674042992437072E-2</v>
      </c>
      <c r="F535" s="23">
        <v>7.1000000000000008E-2</v>
      </c>
      <c r="G535" s="23">
        <v>6.989999999999999E-2</v>
      </c>
      <c r="H535" s="23">
        <v>7.9699999999999993E-2</v>
      </c>
      <c r="I535" s="23">
        <v>7.2700000000000001E-2</v>
      </c>
      <c r="J535" s="23">
        <v>7.5499999999999998E-2</v>
      </c>
      <c r="K535" s="23">
        <v>7.2999999999999995E-2</v>
      </c>
      <c r="L535" s="23">
        <v>7.1000000000000008E-2</v>
      </c>
      <c r="M535" s="230">
        <v>6.4000000000000001E-2</v>
      </c>
      <c r="N535" s="23">
        <v>7.1000000000000008E-2</v>
      </c>
      <c r="O535" s="23">
        <v>7.2178999999999993E-2</v>
      </c>
      <c r="P535" s="23">
        <v>7.46E-2</v>
      </c>
      <c r="Q535" s="230">
        <v>7.6999999999999999E-2</v>
      </c>
      <c r="R535" s="215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  <c r="AL535" s="216"/>
      <c r="AM535" s="216"/>
      <c r="AN535" s="216"/>
      <c r="AO535" s="216"/>
      <c r="AP535" s="216"/>
      <c r="AQ535" s="216"/>
      <c r="AR535" s="216"/>
      <c r="AS535" s="216"/>
      <c r="AT535" s="216"/>
      <c r="AU535" s="216"/>
      <c r="AV535" s="216"/>
      <c r="AW535" s="216"/>
      <c r="AX535" s="216"/>
      <c r="AY535" s="216"/>
      <c r="AZ535" s="216"/>
      <c r="BA535" s="216"/>
      <c r="BB535" s="216"/>
      <c r="BC535" s="216"/>
      <c r="BD535" s="216"/>
      <c r="BE535" s="216"/>
      <c r="BF535" s="216"/>
      <c r="BG535" s="216"/>
      <c r="BH535" s="216"/>
      <c r="BI535" s="216"/>
      <c r="BJ535" s="216"/>
      <c r="BK535" s="216"/>
      <c r="BL535" s="216"/>
      <c r="BM535" s="229">
        <v>16</v>
      </c>
    </row>
    <row r="536" spans="1:65">
      <c r="A536" s="29"/>
      <c r="B536" s="19">
        <v>1</v>
      </c>
      <c r="C536" s="9">
        <v>4</v>
      </c>
      <c r="D536" s="23">
        <v>6.9025000000000003E-2</v>
      </c>
      <c r="E536" s="23">
        <v>7.3736766059179226E-2</v>
      </c>
      <c r="F536" s="23">
        <v>6.9999999999999993E-2</v>
      </c>
      <c r="G536" s="23">
        <v>6.9699999999999998E-2</v>
      </c>
      <c r="H536" s="23">
        <v>7.6800000000000007E-2</v>
      </c>
      <c r="I536" s="23">
        <v>7.4499999999999997E-2</v>
      </c>
      <c r="J536" s="23">
        <v>7.5459999999999999E-2</v>
      </c>
      <c r="K536" s="23">
        <v>7.5999999999999998E-2</v>
      </c>
      <c r="L536" s="23">
        <v>7.2999999999999995E-2</v>
      </c>
      <c r="M536" s="230">
        <v>5.1999999999999998E-2</v>
      </c>
      <c r="N536" s="23">
        <v>6.9999999999999993E-2</v>
      </c>
      <c r="O536" s="23">
        <v>7.0940000000000003E-2</v>
      </c>
      <c r="P536" s="23">
        <v>7.1800000000000003E-2</v>
      </c>
      <c r="Q536" s="230">
        <v>8.5000000000000006E-2</v>
      </c>
      <c r="R536" s="215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  <c r="AL536" s="216"/>
      <c r="AM536" s="216"/>
      <c r="AN536" s="216"/>
      <c r="AO536" s="216"/>
      <c r="AP536" s="216"/>
      <c r="AQ536" s="216"/>
      <c r="AR536" s="216"/>
      <c r="AS536" s="216"/>
      <c r="AT536" s="216"/>
      <c r="AU536" s="216"/>
      <c r="AV536" s="216"/>
      <c r="AW536" s="216"/>
      <c r="AX536" s="216"/>
      <c r="AY536" s="216"/>
      <c r="AZ536" s="216"/>
      <c r="BA536" s="216"/>
      <c r="BB536" s="216"/>
      <c r="BC536" s="216"/>
      <c r="BD536" s="216"/>
      <c r="BE536" s="216"/>
      <c r="BF536" s="216"/>
      <c r="BG536" s="216"/>
      <c r="BH536" s="216"/>
      <c r="BI536" s="216"/>
      <c r="BJ536" s="216"/>
      <c r="BK536" s="216"/>
      <c r="BL536" s="216"/>
      <c r="BM536" s="229">
        <v>7.2650660105760045E-2</v>
      </c>
    </row>
    <row r="537" spans="1:65">
      <c r="A537" s="29"/>
      <c r="B537" s="19">
        <v>1</v>
      </c>
      <c r="C537" s="9">
        <v>5</v>
      </c>
      <c r="D537" s="23">
        <v>6.978585000000001E-2</v>
      </c>
      <c r="E537" s="23">
        <v>7.7492340909265142E-2</v>
      </c>
      <c r="F537" s="23">
        <v>7.1000000000000008E-2</v>
      </c>
      <c r="G537" s="23">
        <v>7.1000000000000008E-2</v>
      </c>
      <c r="H537" s="23">
        <v>7.3999999999999996E-2</v>
      </c>
      <c r="I537" s="23">
        <v>7.3700000000000002E-2</v>
      </c>
      <c r="J537" s="23">
        <v>7.46E-2</v>
      </c>
      <c r="K537" s="23">
        <v>7.3999999999999996E-2</v>
      </c>
      <c r="L537" s="23">
        <v>7.2000000000000008E-2</v>
      </c>
      <c r="M537" s="230">
        <v>0.06</v>
      </c>
      <c r="N537" s="23">
        <v>7.2000000000000008E-2</v>
      </c>
      <c r="O537" s="23">
        <v>7.2488999999999998E-2</v>
      </c>
      <c r="P537" s="23">
        <v>7.1900000000000006E-2</v>
      </c>
      <c r="Q537" s="230">
        <v>7.6999999999999999E-2</v>
      </c>
      <c r="R537" s="215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216"/>
      <c r="AY537" s="216"/>
      <c r="AZ537" s="216"/>
      <c r="BA537" s="216"/>
      <c r="BB537" s="216"/>
      <c r="BC537" s="216"/>
      <c r="BD537" s="216"/>
      <c r="BE537" s="216"/>
      <c r="BF537" s="216"/>
      <c r="BG537" s="216"/>
      <c r="BH537" s="216"/>
      <c r="BI537" s="216"/>
      <c r="BJ537" s="216"/>
      <c r="BK537" s="216"/>
      <c r="BL537" s="216"/>
      <c r="BM537" s="229">
        <v>37</v>
      </c>
    </row>
    <row r="538" spans="1:65">
      <c r="A538" s="29"/>
      <c r="B538" s="19">
        <v>1</v>
      </c>
      <c r="C538" s="9">
        <v>6</v>
      </c>
      <c r="D538" s="23">
        <v>6.9414550000000019E-2</v>
      </c>
      <c r="E538" s="23">
        <v>7.3092788924003671E-2</v>
      </c>
      <c r="F538" s="23">
        <v>6.9999999999999993E-2</v>
      </c>
      <c r="G538" s="23">
        <v>6.9399999999999989E-2</v>
      </c>
      <c r="H538" s="23">
        <v>7.7899999999999997E-2</v>
      </c>
      <c r="I538" s="23">
        <v>7.22E-2</v>
      </c>
      <c r="J538" s="23">
        <v>7.3599999999999999E-2</v>
      </c>
      <c r="K538" s="23">
        <v>7.4999999999999997E-2</v>
      </c>
      <c r="L538" s="23">
        <v>7.2999999999999995E-2</v>
      </c>
      <c r="M538" s="230">
        <v>5.8000000000000003E-2</v>
      </c>
      <c r="N538" s="23">
        <v>6.9999999999999993E-2</v>
      </c>
      <c r="O538" s="23">
        <v>7.2025000000000006E-2</v>
      </c>
      <c r="P538" s="23">
        <v>7.110000000000001E-2</v>
      </c>
      <c r="Q538" s="230">
        <v>7.6999999999999999E-2</v>
      </c>
      <c r="R538" s="215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216"/>
      <c r="AY538" s="216"/>
      <c r="AZ538" s="216"/>
      <c r="BA538" s="216"/>
      <c r="BB538" s="216"/>
      <c r="BC538" s="216"/>
      <c r="BD538" s="216"/>
      <c r="BE538" s="216"/>
      <c r="BF538" s="216"/>
      <c r="BG538" s="216"/>
      <c r="BH538" s="216"/>
      <c r="BI538" s="216"/>
      <c r="BJ538" s="216"/>
      <c r="BK538" s="216"/>
      <c r="BL538" s="216"/>
      <c r="BM538" s="53"/>
    </row>
    <row r="539" spans="1:65">
      <c r="A539" s="29"/>
      <c r="B539" s="20" t="s">
        <v>267</v>
      </c>
      <c r="C539" s="12"/>
      <c r="D539" s="231">
        <v>6.9476650000000001E-2</v>
      </c>
      <c r="E539" s="231">
        <v>7.4829107369120476E-2</v>
      </c>
      <c r="F539" s="231">
        <v>7.0500000000000007E-2</v>
      </c>
      <c r="G539" s="231">
        <v>6.9833333333333317E-2</v>
      </c>
      <c r="H539" s="231">
        <v>7.7249999999999999E-2</v>
      </c>
      <c r="I539" s="231">
        <v>7.3283333333333325E-2</v>
      </c>
      <c r="J539" s="231">
        <v>7.5460000000000013E-2</v>
      </c>
      <c r="K539" s="231">
        <v>7.4333333333333335E-2</v>
      </c>
      <c r="L539" s="231">
        <v>7.2000000000000008E-2</v>
      </c>
      <c r="M539" s="231">
        <v>5.8499999999999996E-2</v>
      </c>
      <c r="N539" s="231">
        <v>7.0333333333333331E-2</v>
      </c>
      <c r="O539" s="231">
        <v>7.1792166666666671E-2</v>
      </c>
      <c r="P539" s="231">
        <v>7.2716666666666666E-2</v>
      </c>
      <c r="Q539" s="231">
        <v>8.1000000000000003E-2</v>
      </c>
      <c r="R539" s="215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53"/>
    </row>
    <row r="540" spans="1:65">
      <c r="A540" s="29"/>
      <c r="B540" s="3" t="s">
        <v>268</v>
      </c>
      <c r="C540" s="28"/>
      <c r="D540" s="23">
        <v>6.9461800000000018E-2</v>
      </c>
      <c r="E540" s="23">
        <v>7.444081255842161E-2</v>
      </c>
      <c r="F540" s="23">
        <v>7.0500000000000007E-2</v>
      </c>
      <c r="G540" s="23">
        <v>6.964999999999999E-2</v>
      </c>
      <c r="H540" s="23">
        <v>7.7399999999999997E-2</v>
      </c>
      <c r="I540" s="23">
        <v>7.3200000000000001E-2</v>
      </c>
      <c r="J540" s="23">
        <v>7.528E-2</v>
      </c>
      <c r="K540" s="23">
        <v>7.3999999999999996E-2</v>
      </c>
      <c r="L540" s="23">
        <v>7.2000000000000008E-2</v>
      </c>
      <c r="M540" s="23">
        <v>5.8999999999999997E-2</v>
      </c>
      <c r="N540" s="23">
        <v>6.9999999999999993E-2</v>
      </c>
      <c r="O540" s="23">
        <v>7.2101999999999999E-2</v>
      </c>
      <c r="P540" s="23">
        <v>7.2450000000000001E-2</v>
      </c>
      <c r="Q540" s="23">
        <v>8.1000000000000003E-2</v>
      </c>
      <c r="R540" s="215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53"/>
    </row>
    <row r="541" spans="1:65">
      <c r="A541" s="29"/>
      <c r="B541" s="3" t="s">
        <v>269</v>
      </c>
      <c r="C541" s="28"/>
      <c r="D541" s="23">
        <v>2.8892019832472808E-4</v>
      </c>
      <c r="E541" s="23">
        <v>1.6579624408302109E-3</v>
      </c>
      <c r="F541" s="23">
        <v>5.4772255750517424E-4</v>
      </c>
      <c r="G541" s="23">
        <v>6.0221812216727094E-4</v>
      </c>
      <c r="H541" s="23">
        <v>1.9086644545335874E-3</v>
      </c>
      <c r="I541" s="23">
        <v>1.0571975532825747E-3</v>
      </c>
      <c r="J541" s="23">
        <v>1.6475436261295183E-3</v>
      </c>
      <c r="K541" s="23">
        <v>1.0327955589886455E-3</v>
      </c>
      <c r="L541" s="23">
        <v>8.9442719099991049E-4</v>
      </c>
      <c r="M541" s="23">
        <v>4.8062459362791677E-3</v>
      </c>
      <c r="N541" s="23">
        <v>1.0327955589886518E-3</v>
      </c>
      <c r="O541" s="23">
        <v>7.7139183730881447E-4</v>
      </c>
      <c r="P541" s="23">
        <v>1.3526517166908313E-3</v>
      </c>
      <c r="Q541" s="23">
        <v>4.3817804600413332E-3</v>
      </c>
      <c r="R541" s="215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53"/>
    </row>
    <row r="542" spans="1:65">
      <c r="A542" s="29"/>
      <c r="B542" s="3" t="s">
        <v>87</v>
      </c>
      <c r="C542" s="28"/>
      <c r="D542" s="13">
        <v>4.1585222995744334E-3</v>
      </c>
      <c r="E542" s="13">
        <v>2.215665132355164E-2</v>
      </c>
      <c r="F542" s="13">
        <v>7.7691142908535345E-3</v>
      </c>
      <c r="G542" s="13">
        <v>8.6236485274549558E-3</v>
      </c>
      <c r="H542" s="13">
        <v>2.4707630479399192E-2</v>
      </c>
      <c r="I542" s="13">
        <v>1.4426166294508639E-2</v>
      </c>
      <c r="J542" s="13">
        <v>2.1833337213484204E-2</v>
      </c>
      <c r="K542" s="13">
        <v>1.3894110659040074E-2</v>
      </c>
      <c r="L542" s="13">
        <v>1.2422599874998755E-2</v>
      </c>
      <c r="M542" s="13">
        <v>8.2158050192806295E-2</v>
      </c>
      <c r="N542" s="13">
        <v>1.4684297047232016E-2</v>
      </c>
      <c r="O542" s="13">
        <v>1.0744791153753744E-2</v>
      </c>
      <c r="P542" s="13">
        <v>1.8601673848601851E-2</v>
      </c>
      <c r="Q542" s="13">
        <v>5.4096055062238677E-2</v>
      </c>
      <c r="R542" s="150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9"/>
      <c r="B543" s="3" t="s">
        <v>270</v>
      </c>
      <c r="C543" s="28"/>
      <c r="D543" s="13">
        <v>-4.3688661619034619E-2</v>
      </c>
      <c r="E543" s="13">
        <v>2.998523702591549E-2</v>
      </c>
      <c r="F543" s="13">
        <v>-2.9602760699341868E-2</v>
      </c>
      <c r="G543" s="13">
        <v>-3.8779093931499697E-2</v>
      </c>
      <c r="H543" s="13">
        <v>6.3307613276252894E-2</v>
      </c>
      <c r="I543" s="13">
        <v>8.7084305449156574E-3</v>
      </c>
      <c r="J543" s="13">
        <v>3.8669158547910198E-2</v>
      </c>
      <c r="K543" s="13">
        <v>2.3161155385563736E-2</v>
      </c>
      <c r="L543" s="13">
        <v>-8.95601092698739E-3</v>
      </c>
      <c r="M543" s="13">
        <v>-0.19477675887817747</v>
      </c>
      <c r="N543" s="13">
        <v>-3.1896844007381353E-2</v>
      </c>
      <c r="O543" s="13">
        <v>-1.1816732812112596E-2</v>
      </c>
      <c r="P543" s="13">
        <v>9.0854729758182984E-4</v>
      </c>
      <c r="Q543" s="13">
        <v>0.11492448770713914</v>
      </c>
      <c r="R543" s="150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9"/>
      <c r="B544" s="44" t="s">
        <v>271</v>
      </c>
      <c r="C544" s="45"/>
      <c r="D544" s="43">
        <v>0.86</v>
      </c>
      <c r="E544" s="43">
        <v>0.74</v>
      </c>
      <c r="F544" s="43">
        <v>0.56000000000000005</v>
      </c>
      <c r="G544" s="43">
        <v>0.76</v>
      </c>
      <c r="H544" s="43">
        <v>1.47</v>
      </c>
      <c r="I544" s="43">
        <v>0.28000000000000003</v>
      </c>
      <c r="J544" s="43">
        <v>0.93</v>
      </c>
      <c r="K544" s="43">
        <v>0.59</v>
      </c>
      <c r="L544" s="43">
        <v>0.11</v>
      </c>
      <c r="M544" s="43">
        <v>4.16</v>
      </c>
      <c r="N544" s="43">
        <v>0.61</v>
      </c>
      <c r="O544" s="43">
        <v>0.17</v>
      </c>
      <c r="P544" s="43">
        <v>0.11</v>
      </c>
      <c r="Q544" s="43">
        <v>2.69</v>
      </c>
      <c r="R544" s="150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2"/>
    </row>
    <row r="546" spans="1:65" ht="15">
      <c r="B546" s="8" t="s">
        <v>483</v>
      </c>
      <c r="BM546" s="27" t="s">
        <v>67</v>
      </c>
    </row>
    <row r="547" spans="1:65" ht="15">
      <c r="A547" s="24" t="s">
        <v>26</v>
      </c>
      <c r="B547" s="18" t="s">
        <v>115</v>
      </c>
      <c r="C547" s="15" t="s">
        <v>116</v>
      </c>
      <c r="D547" s="16" t="s">
        <v>238</v>
      </c>
      <c r="E547" s="17" t="s">
        <v>238</v>
      </c>
      <c r="F547" s="17" t="s">
        <v>238</v>
      </c>
      <c r="G547" s="17" t="s">
        <v>238</v>
      </c>
      <c r="H547" s="17" t="s">
        <v>238</v>
      </c>
      <c r="I547" s="17" t="s">
        <v>238</v>
      </c>
      <c r="J547" s="17" t="s">
        <v>238</v>
      </c>
      <c r="K547" s="17" t="s">
        <v>238</v>
      </c>
      <c r="L547" s="17" t="s">
        <v>238</v>
      </c>
      <c r="M547" s="17" t="s">
        <v>238</v>
      </c>
      <c r="N547" s="17" t="s">
        <v>238</v>
      </c>
      <c r="O547" s="17" t="s">
        <v>238</v>
      </c>
      <c r="P547" s="150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239</v>
      </c>
      <c r="C548" s="9" t="s">
        <v>239</v>
      </c>
      <c r="D548" s="148" t="s">
        <v>245</v>
      </c>
      <c r="E548" s="149" t="s">
        <v>246</v>
      </c>
      <c r="F548" s="149" t="s">
        <v>247</v>
      </c>
      <c r="G548" s="149" t="s">
        <v>248</v>
      </c>
      <c r="H548" s="149" t="s">
        <v>250</v>
      </c>
      <c r="I548" s="149" t="s">
        <v>252</v>
      </c>
      <c r="J548" s="149" t="s">
        <v>253</v>
      </c>
      <c r="K548" s="149" t="s">
        <v>255</v>
      </c>
      <c r="L548" s="149" t="s">
        <v>273</v>
      </c>
      <c r="M548" s="149" t="s">
        <v>256</v>
      </c>
      <c r="N548" s="149" t="s">
        <v>257</v>
      </c>
      <c r="O548" s="149" t="s">
        <v>280</v>
      </c>
      <c r="P548" s="150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3</v>
      </c>
    </row>
    <row r="549" spans="1:65">
      <c r="A549" s="29"/>
      <c r="B549" s="19"/>
      <c r="C549" s="9"/>
      <c r="D549" s="10" t="s">
        <v>279</v>
      </c>
      <c r="E549" s="11" t="s">
        <v>103</v>
      </c>
      <c r="F549" s="11" t="s">
        <v>103</v>
      </c>
      <c r="G549" s="11" t="s">
        <v>279</v>
      </c>
      <c r="H549" s="11" t="s">
        <v>103</v>
      </c>
      <c r="I549" s="11" t="s">
        <v>103</v>
      </c>
      <c r="J549" s="11" t="s">
        <v>103</v>
      </c>
      <c r="K549" s="11" t="s">
        <v>103</v>
      </c>
      <c r="L549" s="11" t="s">
        <v>103</v>
      </c>
      <c r="M549" s="11" t="s">
        <v>100</v>
      </c>
      <c r="N549" s="11" t="s">
        <v>279</v>
      </c>
      <c r="O549" s="11" t="s">
        <v>104</v>
      </c>
      <c r="P549" s="150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150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8">
        <v>1</v>
      </c>
      <c r="C551" s="14">
        <v>1</v>
      </c>
      <c r="D551" s="203">
        <v>16</v>
      </c>
      <c r="E551" s="203">
        <v>14.4</v>
      </c>
      <c r="F551" s="203">
        <v>15</v>
      </c>
      <c r="G551" s="203">
        <v>17</v>
      </c>
      <c r="H551" s="203">
        <v>16</v>
      </c>
      <c r="I551" s="203">
        <v>16</v>
      </c>
      <c r="J551" s="203">
        <v>13</v>
      </c>
      <c r="K551" s="203">
        <v>17</v>
      </c>
      <c r="L551" s="203">
        <v>17</v>
      </c>
      <c r="M551" s="203">
        <v>12.222</v>
      </c>
      <c r="N551" s="203">
        <v>18</v>
      </c>
      <c r="O551" s="203">
        <v>15.07</v>
      </c>
      <c r="P551" s="205"/>
      <c r="Q551" s="206"/>
      <c r="R551" s="206"/>
      <c r="S551" s="206"/>
      <c r="T551" s="206"/>
      <c r="U551" s="206"/>
      <c r="V551" s="206"/>
      <c r="W551" s="206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07">
        <v>1</v>
      </c>
    </row>
    <row r="552" spans="1:65">
      <c r="A552" s="29"/>
      <c r="B552" s="19">
        <v>1</v>
      </c>
      <c r="C552" s="9">
        <v>2</v>
      </c>
      <c r="D552" s="209">
        <v>16</v>
      </c>
      <c r="E552" s="209">
        <v>14.56</v>
      </c>
      <c r="F552" s="209">
        <v>14</v>
      </c>
      <c r="G552" s="209">
        <v>15</v>
      </c>
      <c r="H552" s="209">
        <v>17</v>
      </c>
      <c r="I552" s="209">
        <v>16</v>
      </c>
      <c r="J552" s="209">
        <v>14</v>
      </c>
      <c r="K552" s="209">
        <v>16</v>
      </c>
      <c r="L552" s="209">
        <v>14</v>
      </c>
      <c r="M552" s="209">
        <v>12.573700000000001</v>
      </c>
      <c r="N552" s="209">
        <v>17</v>
      </c>
      <c r="O552" s="209">
        <v>14.77</v>
      </c>
      <c r="P552" s="205"/>
      <c r="Q552" s="206"/>
      <c r="R552" s="206"/>
      <c r="S552" s="206"/>
      <c r="T552" s="206"/>
      <c r="U552" s="206"/>
      <c r="V552" s="206"/>
      <c r="W552" s="206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07" t="e">
        <v>#N/A</v>
      </c>
    </row>
    <row r="553" spans="1:65">
      <c r="A553" s="29"/>
      <c r="B553" s="19">
        <v>1</v>
      </c>
      <c r="C553" s="9">
        <v>3</v>
      </c>
      <c r="D553" s="209">
        <v>16</v>
      </c>
      <c r="E553" s="209">
        <v>14.15</v>
      </c>
      <c r="F553" s="209">
        <v>16</v>
      </c>
      <c r="G553" s="209">
        <v>15</v>
      </c>
      <c r="H553" s="209">
        <v>19</v>
      </c>
      <c r="I553" s="209">
        <v>16</v>
      </c>
      <c r="J553" s="209">
        <v>13</v>
      </c>
      <c r="K553" s="209">
        <v>15</v>
      </c>
      <c r="L553" s="209">
        <v>19</v>
      </c>
      <c r="M553" s="209">
        <v>12.357100000000001</v>
      </c>
      <c r="N553" s="209">
        <v>17</v>
      </c>
      <c r="O553" s="209">
        <v>13.98</v>
      </c>
      <c r="P553" s="205"/>
      <c r="Q553" s="206"/>
      <c r="R553" s="206"/>
      <c r="S553" s="206"/>
      <c r="T553" s="206"/>
      <c r="U553" s="206"/>
      <c r="V553" s="206"/>
      <c r="W553" s="206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16</v>
      </c>
    </row>
    <row r="554" spans="1:65">
      <c r="A554" s="29"/>
      <c r="B554" s="19">
        <v>1</v>
      </c>
      <c r="C554" s="9">
        <v>4</v>
      </c>
      <c r="D554" s="209">
        <v>16</v>
      </c>
      <c r="E554" s="209">
        <v>13.96</v>
      </c>
      <c r="F554" s="209">
        <v>14</v>
      </c>
      <c r="G554" s="209">
        <v>15</v>
      </c>
      <c r="H554" s="209">
        <v>17.2</v>
      </c>
      <c r="I554" s="209">
        <v>16</v>
      </c>
      <c r="J554" s="209">
        <v>13</v>
      </c>
      <c r="K554" s="209">
        <v>16</v>
      </c>
      <c r="L554" s="209">
        <v>17</v>
      </c>
      <c r="M554" s="209">
        <v>12.265000000000001</v>
      </c>
      <c r="N554" s="209">
        <v>16</v>
      </c>
      <c r="O554" s="209">
        <v>13.12</v>
      </c>
      <c r="P554" s="205"/>
      <c r="Q554" s="206"/>
      <c r="R554" s="206"/>
      <c r="S554" s="206"/>
      <c r="T554" s="206"/>
      <c r="U554" s="206"/>
      <c r="V554" s="206"/>
      <c r="W554" s="206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15.200423611111113</v>
      </c>
    </row>
    <row r="555" spans="1:65">
      <c r="A555" s="29"/>
      <c r="B555" s="19">
        <v>1</v>
      </c>
      <c r="C555" s="9">
        <v>5</v>
      </c>
      <c r="D555" s="209">
        <v>16</v>
      </c>
      <c r="E555" s="209">
        <v>13.7</v>
      </c>
      <c r="F555" s="209">
        <v>16</v>
      </c>
      <c r="G555" s="209">
        <v>17</v>
      </c>
      <c r="H555" s="209">
        <v>17</v>
      </c>
      <c r="I555" s="209">
        <v>16</v>
      </c>
      <c r="J555" s="209">
        <v>13</v>
      </c>
      <c r="K555" s="209">
        <v>16</v>
      </c>
      <c r="L555" s="209">
        <v>15</v>
      </c>
      <c r="M555" s="209">
        <v>12.375</v>
      </c>
      <c r="N555" s="209">
        <v>19</v>
      </c>
      <c r="O555" s="209">
        <v>10.14</v>
      </c>
      <c r="P555" s="205"/>
      <c r="Q555" s="206"/>
      <c r="R555" s="206"/>
      <c r="S555" s="206"/>
      <c r="T555" s="206"/>
      <c r="U555" s="206"/>
      <c r="V555" s="206"/>
      <c r="W555" s="206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38</v>
      </c>
    </row>
    <row r="556" spans="1:65">
      <c r="A556" s="29"/>
      <c r="B556" s="19">
        <v>1</v>
      </c>
      <c r="C556" s="9">
        <v>6</v>
      </c>
      <c r="D556" s="209">
        <v>16</v>
      </c>
      <c r="E556" s="209">
        <v>13.9</v>
      </c>
      <c r="F556" s="209">
        <v>14</v>
      </c>
      <c r="G556" s="209">
        <v>15</v>
      </c>
      <c r="H556" s="209">
        <v>17</v>
      </c>
      <c r="I556" s="209">
        <v>17</v>
      </c>
      <c r="J556" s="209">
        <v>13</v>
      </c>
      <c r="K556" s="209">
        <v>17</v>
      </c>
      <c r="L556" s="209">
        <v>15</v>
      </c>
      <c r="M556" s="209">
        <v>12.387700000000001</v>
      </c>
      <c r="N556" s="209">
        <v>17</v>
      </c>
      <c r="O556" s="209">
        <v>12.3</v>
      </c>
      <c r="P556" s="205"/>
      <c r="Q556" s="206"/>
      <c r="R556" s="206"/>
      <c r="S556" s="206"/>
      <c r="T556" s="206"/>
      <c r="U556" s="206"/>
      <c r="V556" s="206"/>
      <c r="W556" s="206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12"/>
    </row>
    <row r="557" spans="1:65">
      <c r="A557" s="29"/>
      <c r="B557" s="20" t="s">
        <v>267</v>
      </c>
      <c r="C557" s="12"/>
      <c r="D557" s="213">
        <v>16</v>
      </c>
      <c r="E557" s="213">
        <v>14.111666666666666</v>
      </c>
      <c r="F557" s="213">
        <v>14.833333333333334</v>
      </c>
      <c r="G557" s="213">
        <v>15.666666666666666</v>
      </c>
      <c r="H557" s="213">
        <v>17.2</v>
      </c>
      <c r="I557" s="213">
        <v>16.166666666666668</v>
      </c>
      <c r="J557" s="213">
        <v>13.166666666666666</v>
      </c>
      <c r="K557" s="213">
        <v>16.166666666666668</v>
      </c>
      <c r="L557" s="213">
        <v>16.166666666666668</v>
      </c>
      <c r="M557" s="213">
        <v>12.363416666666666</v>
      </c>
      <c r="N557" s="213">
        <v>17.333333333333332</v>
      </c>
      <c r="O557" s="213">
        <v>13.229999999999999</v>
      </c>
      <c r="P557" s="205"/>
      <c r="Q557" s="206"/>
      <c r="R557" s="206"/>
      <c r="S557" s="206"/>
      <c r="T557" s="206"/>
      <c r="U557" s="206"/>
      <c r="V557" s="206"/>
      <c r="W557" s="206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12"/>
    </row>
    <row r="558" spans="1:65">
      <c r="A558" s="29"/>
      <c r="B558" s="3" t="s">
        <v>268</v>
      </c>
      <c r="C558" s="28"/>
      <c r="D558" s="209">
        <v>16</v>
      </c>
      <c r="E558" s="209">
        <v>14.055</v>
      </c>
      <c r="F558" s="209">
        <v>14.5</v>
      </c>
      <c r="G558" s="209">
        <v>15</v>
      </c>
      <c r="H558" s="209">
        <v>17</v>
      </c>
      <c r="I558" s="209">
        <v>16</v>
      </c>
      <c r="J558" s="209">
        <v>13</v>
      </c>
      <c r="K558" s="209">
        <v>16</v>
      </c>
      <c r="L558" s="209">
        <v>16</v>
      </c>
      <c r="M558" s="209">
        <v>12.366050000000001</v>
      </c>
      <c r="N558" s="209">
        <v>17</v>
      </c>
      <c r="O558" s="209">
        <v>13.55</v>
      </c>
      <c r="P558" s="205"/>
      <c r="Q558" s="206"/>
      <c r="R558" s="206"/>
      <c r="S558" s="206"/>
      <c r="T558" s="206"/>
      <c r="U558" s="206"/>
      <c r="V558" s="206"/>
      <c r="W558" s="206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12"/>
    </row>
    <row r="559" spans="1:65">
      <c r="A559" s="29"/>
      <c r="B559" s="3" t="s">
        <v>269</v>
      </c>
      <c r="C559" s="28"/>
      <c r="D559" s="209">
        <v>0</v>
      </c>
      <c r="E559" s="209">
        <v>0.32338315767316461</v>
      </c>
      <c r="F559" s="209">
        <v>0.98319208025017513</v>
      </c>
      <c r="G559" s="209">
        <v>1.0327955589886446</v>
      </c>
      <c r="H559" s="209">
        <v>0.97979589711327131</v>
      </c>
      <c r="I559" s="209">
        <v>0.40824829046386302</v>
      </c>
      <c r="J559" s="209">
        <v>0.40824829046386302</v>
      </c>
      <c r="K559" s="209">
        <v>0.752772652709081</v>
      </c>
      <c r="L559" s="209">
        <v>1.8348478592697139</v>
      </c>
      <c r="M559" s="209">
        <v>0.12220257635036473</v>
      </c>
      <c r="N559" s="209">
        <v>1.0327955589886446</v>
      </c>
      <c r="O559" s="209">
        <v>1.8300163933692053</v>
      </c>
      <c r="P559" s="205"/>
      <c r="Q559" s="206"/>
      <c r="R559" s="206"/>
      <c r="S559" s="206"/>
      <c r="T559" s="206"/>
      <c r="U559" s="206"/>
      <c r="V559" s="206"/>
      <c r="W559" s="206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12"/>
    </row>
    <row r="560" spans="1:65">
      <c r="A560" s="29"/>
      <c r="B560" s="3" t="s">
        <v>87</v>
      </c>
      <c r="C560" s="28"/>
      <c r="D560" s="13">
        <v>0</v>
      </c>
      <c r="E560" s="13">
        <v>2.291601448020536E-2</v>
      </c>
      <c r="F560" s="13">
        <v>6.6282612151697201E-2</v>
      </c>
      <c r="G560" s="13">
        <v>6.5923120786509234E-2</v>
      </c>
      <c r="H560" s="13">
        <v>5.6964877739143681E-2</v>
      </c>
      <c r="I560" s="13">
        <v>2.5252471575084309E-2</v>
      </c>
      <c r="J560" s="13">
        <v>3.1006199275736432E-2</v>
      </c>
      <c r="K560" s="13">
        <v>4.6563256868602944E-2</v>
      </c>
      <c r="L560" s="13">
        <v>0.11349574387235344</v>
      </c>
      <c r="M560" s="13">
        <v>9.8842075491832552E-3</v>
      </c>
      <c r="N560" s="13">
        <v>5.9584359172421809E-2</v>
      </c>
      <c r="O560" s="13">
        <v>0.13832323457061266</v>
      </c>
      <c r="P560" s="150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9"/>
      <c r="B561" s="3" t="s">
        <v>270</v>
      </c>
      <c r="C561" s="28"/>
      <c r="D561" s="13">
        <v>5.2602243815390581E-2</v>
      </c>
      <c r="E561" s="13">
        <v>-7.1626750168238273E-2</v>
      </c>
      <c r="F561" s="13">
        <v>-2.4150003129481568E-2</v>
      </c>
      <c r="G561" s="13">
        <v>3.0673030402569967E-2</v>
      </c>
      <c r="H561" s="13">
        <v>0.13154741210154497</v>
      </c>
      <c r="I561" s="13">
        <v>6.3566850521800999E-2</v>
      </c>
      <c r="J561" s="13">
        <v>-0.13379607019358486</v>
      </c>
      <c r="K561" s="13">
        <v>6.3566850521800999E-2</v>
      </c>
      <c r="L561" s="13">
        <v>6.3566850521800999E-2</v>
      </c>
      <c r="M561" s="13">
        <v>-0.18663999221512939</v>
      </c>
      <c r="N561" s="13">
        <v>0.14031909746667304</v>
      </c>
      <c r="O561" s="13">
        <v>-0.12962951964514891</v>
      </c>
      <c r="P561" s="150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9"/>
      <c r="B562" s="44" t="s">
        <v>271</v>
      </c>
      <c r="C562" s="45"/>
      <c r="D562" s="43">
        <v>0.09</v>
      </c>
      <c r="E562" s="43">
        <v>0.98</v>
      </c>
      <c r="F562" s="43">
        <v>0.56999999999999995</v>
      </c>
      <c r="G562" s="43">
        <v>0.09</v>
      </c>
      <c r="H562" s="43">
        <v>0.78</v>
      </c>
      <c r="I562" s="43">
        <v>0.19</v>
      </c>
      <c r="J562" s="43">
        <v>1.52</v>
      </c>
      <c r="K562" s="43">
        <v>0.19</v>
      </c>
      <c r="L562" s="43">
        <v>0.19</v>
      </c>
      <c r="M562" s="43">
        <v>1.98</v>
      </c>
      <c r="N562" s="43">
        <v>0.85</v>
      </c>
      <c r="O562" s="43">
        <v>1.48</v>
      </c>
      <c r="P562" s="150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BM563" s="52"/>
    </row>
    <row r="564" spans="1:65" ht="15">
      <c r="B564" s="8" t="s">
        <v>484</v>
      </c>
      <c r="BM564" s="27" t="s">
        <v>298</v>
      </c>
    </row>
    <row r="565" spans="1:65" ht="15">
      <c r="A565" s="24" t="s">
        <v>57</v>
      </c>
      <c r="B565" s="18" t="s">
        <v>115</v>
      </c>
      <c r="C565" s="15" t="s">
        <v>116</v>
      </c>
      <c r="D565" s="16" t="s">
        <v>238</v>
      </c>
      <c r="E565" s="17" t="s">
        <v>238</v>
      </c>
      <c r="F565" s="150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239</v>
      </c>
      <c r="C566" s="9" t="s">
        <v>239</v>
      </c>
      <c r="D566" s="148" t="s">
        <v>246</v>
      </c>
      <c r="E566" s="149" t="s">
        <v>256</v>
      </c>
      <c r="F566" s="150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1</v>
      </c>
    </row>
    <row r="567" spans="1:65">
      <c r="A567" s="29"/>
      <c r="B567" s="19"/>
      <c r="C567" s="9"/>
      <c r="D567" s="10" t="s">
        <v>103</v>
      </c>
      <c r="E567" s="11" t="s">
        <v>100</v>
      </c>
      <c r="F567" s="150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/>
      <c r="E568" s="25"/>
      <c r="F568" s="150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</v>
      </c>
    </row>
    <row r="569" spans="1:65">
      <c r="A569" s="29"/>
      <c r="B569" s="18">
        <v>1</v>
      </c>
      <c r="C569" s="14">
        <v>1</v>
      </c>
      <c r="D569" s="21">
        <v>2.4300000000000002</v>
      </c>
      <c r="E569" s="21">
        <v>3.0822699999999998</v>
      </c>
      <c r="F569" s="150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2.41</v>
      </c>
      <c r="E570" s="11">
        <v>2.9625400000000002</v>
      </c>
      <c r="F570" s="150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>
        <v>1</v>
      </c>
      <c r="C571" s="9">
        <v>3</v>
      </c>
      <c r="D571" s="11">
        <v>2.42</v>
      </c>
      <c r="E571" s="11">
        <v>3.0814499999999998</v>
      </c>
      <c r="F571" s="150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2.42</v>
      </c>
      <c r="E572" s="11">
        <v>2.99777</v>
      </c>
      <c r="F572" s="150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2.7285472304648901</v>
      </c>
    </row>
    <row r="573" spans="1:65">
      <c r="A573" s="29"/>
      <c r="B573" s="19">
        <v>1</v>
      </c>
      <c r="C573" s="9">
        <v>5</v>
      </c>
      <c r="D573" s="11">
        <v>2.46</v>
      </c>
      <c r="E573" s="11">
        <v>3.0335299999999998</v>
      </c>
      <c r="F573" s="150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8</v>
      </c>
    </row>
    <row r="574" spans="1:65">
      <c r="A574" s="29"/>
      <c r="B574" s="19">
        <v>1</v>
      </c>
      <c r="C574" s="9">
        <v>6</v>
      </c>
      <c r="D574" s="11">
        <v>2.42</v>
      </c>
      <c r="E574" s="11">
        <v>3.0249999999999999</v>
      </c>
      <c r="F574" s="150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9"/>
      <c r="B575" s="20" t="s">
        <v>267</v>
      </c>
      <c r="C575" s="12"/>
      <c r="D575" s="22">
        <v>2.4266666666666667</v>
      </c>
      <c r="E575" s="22">
        <v>3.0304266666666666</v>
      </c>
      <c r="F575" s="150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9"/>
      <c r="B576" s="3" t="s">
        <v>268</v>
      </c>
      <c r="C576" s="28"/>
      <c r="D576" s="11">
        <v>2.42</v>
      </c>
      <c r="E576" s="11">
        <v>3.0292649999999997</v>
      </c>
      <c r="F576" s="150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9"/>
      <c r="B577" s="3" t="s">
        <v>269</v>
      </c>
      <c r="C577" s="28"/>
      <c r="D577" s="23">
        <v>1.7511900715418246E-2</v>
      </c>
      <c r="E577" s="23">
        <v>4.6915346174430536E-2</v>
      </c>
      <c r="F577" s="150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9"/>
      <c r="B578" s="3" t="s">
        <v>87</v>
      </c>
      <c r="C578" s="28"/>
      <c r="D578" s="13">
        <v>7.2164426025075187E-3</v>
      </c>
      <c r="E578" s="13">
        <v>1.5481432595112197E-2</v>
      </c>
      <c r="F578" s="150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9"/>
      <c r="B579" s="3" t="s">
        <v>270</v>
      </c>
      <c r="C579" s="28"/>
      <c r="D579" s="13">
        <v>-0.11063783702464591</v>
      </c>
      <c r="E579" s="13">
        <v>0.1106374237657386</v>
      </c>
      <c r="F579" s="150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9"/>
      <c r="B580" s="44" t="s">
        <v>271</v>
      </c>
      <c r="C580" s="45"/>
      <c r="D580" s="43">
        <v>0.67</v>
      </c>
      <c r="E580" s="43">
        <v>0.67</v>
      </c>
      <c r="F580" s="150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30"/>
      <c r="C581" s="20"/>
      <c r="D581" s="20"/>
      <c r="E581" s="20"/>
      <c r="BM581" s="52"/>
    </row>
    <row r="582" spans="1:65" ht="15">
      <c r="B582" s="8" t="s">
        <v>485</v>
      </c>
      <c r="BM582" s="27" t="s">
        <v>67</v>
      </c>
    </row>
    <row r="583" spans="1:65" ht="15">
      <c r="A583" s="24" t="s">
        <v>29</v>
      </c>
      <c r="B583" s="18" t="s">
        <v>115</v>
      </c>
      <c r="C583" s="15" t="s">
        <v>116</v>
      </c>
      <c r="D583" s="16" t="s">
        <v>238</v>
      </c>
      <c r="E583" s="17" t="s">
        <v>238</v>
      </c>
      <c r="F583" s="17" t="s">
        <v>238</v>
      </c>
      <c r="G583" s="17" t="s">
        <v>238</v>
      </c>
      <c r="H583" s="17" t="s">
        <v>238</v>
      </c>
      <c r="I583" s="17" t="s">
        <v>238</v>
      </c>
      <c r="J583" s="17" t="s">
        <v>238</v>
      </c>
      <c r="K583" s="17" t="s">
        <v>238</v>
      </c>
      <c r="L583" s="17" t="s">
        <v>238</v>
      </c>
      <c r="M583" s="17" t="s">
        <v>238</v>
      </c>
      <c r="N583" s="17" t="s">
        <v>238</v>
      </c>
      <c r="O583" s="17" t="s">
        <v>238</v>
      </c>
      <c r="P583" s="17" t="s">
        <v>238</v>
      </c>
      <c r="Q583" s="150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239</v>
      </c>
      <c r="C584" s="9" t="s">
        <v>239</v>
      </c>
      <c r="D584" s="148" t="s">
        <v>244</v>
      </c>
      <c r="E584" s="149" t="s">
        <v>245</v>
      </c>
      <c r="F584" s="149" t="s">
        <v>246</v>
      </c>
      <c r="G584" s="149" t="s">
        <v>247</v>
      </c>
      <c r="H584" s="149" t="s">
        <v>248</v>
      </c>
      <c r="I584" s="149" t="s">
        <v>250</v>
      </c>
      <c r="J584" s="149" t="s">
        <v>252</v>
      </c>
      <c r="K584" s="149" t="s">
        <v>253</v>
      </c>
      <c r="L584" s="149" t="s">
        <v>255</v>
      </c>
      <c r="M584" s="149" t="s">
        <v>273</v>
      </c>
      <c r="N584" s="149" t="s">
        <v>256</v>
      </c>
      <c r="O584" s="149" t="s">
        <v>257</v>
      </c>
      <c r="P584" s="149" t="s">
        <v>280</v>
      </c>
      <c r="Q584" s="150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101</v>
      </c>
      <c r="E585" s="11" t="s">
        <v>279</v>
      </c>
      <c r="F585" s="11" t="s">
        <v>103</v>
      </c>
      <c r="G585" s="11" t="s">
        <v>103</v>
      </c>
      <c r="H585" s="11" t="s">
        <v>279</v>
      </c>
      <c r="I585" s="11" t="s">
        <v>103</v>
      </c>
      <c r="J585" s="11" t="s">
        <v>103</v>
      </c>
      <c r="K585" s="11" t="s">
        <v>103</v>
      </c>
      <c r="L585" s="11" t="s">
        <v>103</v>
      </c>
      <c r="M585" s="11" t="s">
        <v>103</v>
      </c>
      <c r="N585" s="11" t="s">
        <v>100</v>
      </c>
      <c r="O585" s="11" t="s">
        <v>279</v>
      </c>
      <c r="P585" s="11" t="s">
        <v>104</v>
      </c>
      <c r="Q585" s="150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150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8">
        <v>1</v>
      </c>
      <c r="C587" s="14">
        <v>1</v>
      </c>
      <c r="D587" s="21">
        <v>7.0465320126219702</v>
      </c>
      <c r="E587" s="144">
        <v>9</v>
      </c>
      <c r="F587" s="144">
        <v>24</v>
      </c>
      <c r="G587" s="21">
        <v>7</v>
      </c>
      <c r="H587" s="21">
        <v>8.1</v>
      </c>
      <c r="I587" s="144" t="s">
        <v>97</v>
      </c>
      <c r="J587" s="21">
        <v>7</v>
      </c>
      <c r="K587" s="151">
        <v>9.5</v>
      </c>
      <c r="L587" s="21">
        <v>7.2</v>
      </c>
      <c r="M587" s="21">
        <v>6.9</v>
      </c>
      <c r="N587" s="21">
        <v>6.6962000000000002</v>
      </c>
      <c r="O587" s="151">
        <v>11</v>
      </c>
      <c r="P587" s="144">
        <v>22.34</v>
      </c>
      <c r="Q587" s="150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>
        <v>1</v>
      </c>
      <c r="C588" s="9">
        <v>2</v>
      </c>
      <c r="D588" s="11">
        <v>7.069542373503733</v>
      </c>
      <c r="E588" s="145">
        <v>9</v>
      </c>
      <c r="F588" s="145">
        <v>24</v>
      </c>
      <c r="G588" s="11">
        <v>6</v>
      </c>
      <c r="H588" s="11">
        <v>7.3</v>
      </c>
      <c r="I588" s="145" t="s">
        <v>97</v>
      </c>
      <c r="J588" s="11">
        <v>7.8</v>
      </c>
      <c r="K588" s="11">
        <v>6.8</v>
      </c>
      <c r="L588" s="11">
        <v>7.2</v>
      </c>
      <c r="M588" s="11">
        <v>6.6</v>
      </c>
      <c r="N588" s="11">
        <v>6.6425000000000001</v>
      </c>
      <c r="O588" s="11">
        <v>7</v>
      </c>
      <c r="P588" s="145">
        <v>16.41</v>
      </c>
      <c r="Q588" s="150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e">
        <v>#N/A</v>
      </c>
    </row>
    <row r="589" spans="1:65">
      <c r="A589" s="29"/>
      <c r="B589" s="19">
        <v>1</v>
      </c>
      <c r="C589" s="9">
        <v>3</v>
      </c>
      <c r="D589" s="11">
        <v>7.0470034154676249</v>
      </c>
      <c r="E589" s="145">
        <v>10</v>
      </c>
      <c r="F589" s="145">
        <v>23</v>
      </c>
      <c r="G589" s="11">
        <v>7</v>
      </c>
      <c r="H589" s="11">
        <v>8</v>
      </c>
      <c r="I589" s="145" t="s">
        <v>97</v>
      </c>
      <c r="J589" s="11">
        <v>7.6</v>
      </c>
      <c r="K589" s="11">
        <v>6.3</v>
      </c>
      <c r="L589" s="11">
        <v>6.7</v>
      </c>
      <c r="M589" s="11">
        <v>7</v>
      </c>
      <c r="N589" s="11">
        <v>6.4253999999999998</v>
      </c>
      <c r="O589" s="11">
        <v>6</v>
      </c>
      <c r="P589" s="145">
        <v>17.22</v>
      </c>
      <c r="Q589" s="150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16</v>
      </c>
    </row>
    <row r="590" spans="1:65">
      <c r="A590" s="29"/>
      <c r="B590" s="19">
        <v>1</v>
      </c>
      <c r="C590" s="9">
        <v>4</v>
      </c>
      <c r="D590" s="11">
        <v>6.9848431024082869</v>
      </c>
      <c r="E590" s="145">
        <v>9</v>
      </c>
      <c r="F590" s="145">
        <v>24</v>
      </c>
      <c r="G590" s="11">
        <v>7</v>
      </c>
      <c r="H590" s="11">
        <v>6.6</v>
      </c>
      <c r="I590" s="145" t="s">
        <v>97</v>
      </c>
      <c r="J590" s="11">
        <v>7.2</v>
      </c>
      <c r="K590" s="11">
        <v>7.2</v>
      </c>
      <c r="L590" s="11">
        <v>7.5</v>
      </c>
      <c r="M590" s="11">
        <v>7.3</v>
      </c>
      <c r="N590" s="11">
        <v>6.5206999999999997</v>
      </c>
      <c r="O590" s="11">
        <v>6</v>
      </c>
      <c r="P590" s="145">
        <v>25.79</v>
      </c>
      <c r="Q590" s="150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7.0189507798436601</v>
      </c>
    </row>
    <row r="591" spans="1:65">
      <c r="A591" s="29"/>
      <c r="B591" s="19">
        <v>1</v>
      </c>
      <c r="C591" s="9">
        <v>5</v>
      </c>
      <c r="D591" s="11">
        <v>7.0340275485237891</v>
      </c>
      <c r="E591" s="145">
        <v>10</v>
      </c>
      <c r="F591" s="145">
        <v>25</v>
      </c>
      <c r="G591" s="11">
        <v>7</v>
      </c>
      <c r="H591" s="11">
        <v>7.7000000000000011</v>
      </c>
      <c r="I591" s="145" t="s">
        <v>97</v>
      </c>
      <c r="J591" s="11">
        <v>7.4</v>
      </c>
      <c r="K591" s="11">
        <v>7.8</v>
      </c>
      <c r="L591" s="11">
        <v>7.9</v>
      </c>
      <c r="M591" s="11">
        <v>8.5</v>
      </c>
      <c r="N591" s="11">
        <v>6.7808000000000002</v>
      </c>
      <c r="O591" s="146">
        <v>10</v>
      </c>
      <c r="P591" s="145">
        <v>35.93</v>
      </c>
      <c r="Q591" s="150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39</v>
      </c>
    </row>
    <row r="592" spans="1:65">
      <c r="A592" s="29"/>
      <c r="B592" s="19">
        <v>1</v>
      </c>
      <c r="C592" s="9">
        <v>6</v>
      </c>
      <c r="D592" s="11">
        <v>6.9671936590322199</v>
      </c>
      <c r="E592" s="145">
        <v>9</v>
      </c>
      <c r="F592" s="145">
        <v>25</v>
      </c>
      <c r="G592" s="11">
        <v>6</v>
      </c>
      <c r="H592" s="11">
        <v>7</v>
      </c>
      <c r="I592" s="145" t="s">
        <v>97</v>
      </c>
      <c r="J592" s="11">
        <v>6.9</v>
      </c>
      <c r="K592" s="11">
        <v>6.9</v>
      </c>
      <c r="L592" s="11">
        <v>8.4</v>
      </c>
      <c r="M592" s="11">
        <v>7.8</v>
      </c>
      <c r="N592" s="11">
        <v>6.7085999999999997</v>
      </c>
      <c r="O592" s="11">
        <v>6</v>
      </c>
      <c r="P592" s="145">
        <v>17.739999999999998</v>
      </c>
      <c r="Q592" s="150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9"/>
      <c r="B593" s="20" t="s">
        <v>267</v>
      </c>
      <c r="C593" s="12"/>
      <c r="D593" s="22">
        <v>7.0248570185929369</v>
      </c>
      <c r="E593" s="22">
        <v>9.3333333333333339</v>
      </c>
      <c r="F593" s="22">
        <v>24.166666666666668</v>
      </c>
      <c r="G593" s="22">
        <v>6.666666666666667</v>
      </c>
      <c r="H593" s="22">
        <v>7.45</v>
      </c>
      <c r="I593" s="22" t="s">
        <v>663</v>
      </c>
      <c r="J593" s="22">
        <v>7.3166666666666664</v>
      </c>
      <c r="K593" s="22">
        <v>7.416666666666667</v>
      </c>
      <c r="L593" s="22">
        <v>7.4833333333333334</v>
      </c>
      <c r="M593" s="22">
        <v>7.3499999999999988</v>
      </c>
      <c r="N593" s="22">
        <v>6.6290333333333322</v>
      </c>
      <c r="O593" s="22">
        <v>7.666666666666667</v>
      </c>
      <c r="P593" s="22">
        <v>22.571666666666669</v>
      </c>
      <c r="Q593" s="150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9"/>
      <c r="B594" s="3" t="s">
        <v>268</v>
      </c>
      <c r="C594" s="28"/>
      <c r="D594" s="11">
        <v>7.0402797805728792</v>
      </c>
      <c r="E594" s="11">
        <v>9</v>
      </c>
      <c r="F594" s="11">
        <v>24</v>
      </c>
      <c r="G594" s="11">
        <v>7</v>
      </c>
      <c r="H594" s="11">
        <v>7.5</v>
      </c>
      <c r="I594" s="11" t="s">
        <v>663</v>
      </c>
      <c r="J594" s="11">
        <v>7.3000000000000007</v>
      </c>
      <c r="K594" s="11">
        <v>7.0500000000000007</v>
      </c>
      <c r="L594" s="11">
        <v>7.35</v>
      </c>
      <c r="M594" s="11">
        <v>7.15</v>
      </c>
      <c r="N594" s="11">
        <v>6.6693499999999997</v>
      </c>
      <c r="O594" s="11">
        <v>6.5</v>
      </c>
      <c r="P594" s="11">
        <v>20.04</v>
      </c>
      <c r="Q594" s="150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9"/>
      <c r="B595" s="3" t="s">
        <v>269</v>
      </c>
      <c r="C595" s="28"/>
      <c r="D595" s="23">
        <v>3.9918227284454946E-2</v>
      </c>
      <c r="E595" s="23">
        <v>0.51639777949432231</v>
      </c>
      <c r="F595" s="23">
        <v>0.752772652709081</v>
      </c>
      <c r="G595" s="23">
        <v>0.51639777949432231</v>
      </c>
      <c r="H595" s="23">
        <v>0.58906705900092571</v>
      </c>
      <c r="I595" s="23" t="s">
        <v>663</v>
      </c>
      <c r="J595" s="23">
        <v>0.34880749227427232</v>
      </c>
      <c r="K595" s="23">
        <v>1.1338724208069744</v>
      </c>
      <c r="L595" s="23">
        <v>0.59805239458317261</v>
      </c>
      <c r="M595" s="23">
        <v>0.69498201415576222</v>
      </c>
      <c r="N595" s="23">
        <v>0.13210551338481941</v>
      </c>
      <c r="O595" s="23">
        <v>2.2509257354845502</v>
      </c>
      <c r="P595" s="23">
        <v>7.4673674522328479</v>
      </c>
      <c r="Q595" s="215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53"/>
    </row>
    <row r="596" spans="1:65">
      <c r="A596" s="29"/>
      <c r="B596" s="3" t="s">
        <v>87</v>
      </c>
      <c r="C596" s="28"/>
      <c r="D596" s="13">
        <v>5.6824255894179715E-3</v>
      </c>
      <c r="E596" s="13">
        <v>5.5328333517248814E-2</v>
      </c>
      <c r="F596" s="13">
        <v>3.1149213215548179E-2</v>
      </c>
      <c r="G596" s="13">
        <v>7.7459666924148338E-2</v>
      </c>
      <c r="H596" s="13">
        <v>7.906940389274171E-2</v>
      </c>
      <c r="I596" s="13" t="s">
        <v>663</v>
      </c>
      <c r="J596" s="13">
        <v>4.7673005777804874E-2</v>
      </c>
      <c r="K596" s="13">
        <v>0.15288167471554709</v>
      </c>
      <c r="L596" s="13">
        <v>7.9917914643631086E-2</v>
      </c>
      <c r="M596" s="13">
        <v>9.4555376075613928E-2</v>
      </c>
      <c r="N596" s="13">
        <v>1.9928322387600922E-2</v>
      </c>
      <c r="O596" s="13">
        <v>0.29359900897624569</v>
      </c>
      <c r="P596" s="13">
        <v>0.33082924546553261</v>
      </c>
      <c r="Q596" s="150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9"/>
      <c r="B597" s="3" t="s">
        <v>270</v>
      </c>
      <c r="C597" s="28"/>
      <c r="D597" s="13">
        <v>8.4147031864612032E-4</v>
      </c>
      <c r="E597" s="13">
        <v>0.32973340689834907</v>
      </c>
      <c r="F597" s="13">
        <v>2.4430597142903681</v>
      </c>
      <c r="G597" s="13">
        <v>-5.0190423644036475E-2</v>
      </c>
      <c r="H597" s="13">
        <v>6.1412201577789371E-2</v>
      </c>
      <c r="I597" s="13" t="s">
        <v>663</v>
      </c>
      <c r="J597" s="13">
        <v>4.2416010050669861E-2</v>
      </c>
      <c r="K597" s="13">
        <v>5.6663153696009383E-2</v>
      </c>
      <c r="L597" s="13">
        <v>6.6161249459569138E-2</v>
      </c>
      <c r="M597" s="13">
        <v>4.7165057932449628E-2</v>
      </c>
      <c r="N597" s="13">
        <v>-5.5552098702566055E-2</v>
      </c>
      <c r="O597" s="13">
        <v>9.2281012809358076E-2</v>
      </c>
      <c r="P597" s="13">
        <v>2.215817773147204</v>
      </c>
      <c r="Q597" s="150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9"/>
      <c r="B598" s="44" t="s">
        <v>271</v>
      </c>
      <c r="C598" s="45"/>
      <c r="D598" s="43">
        <v>0.67</v>
      </c>
      <c r="E598" s="43">
        <v>3.3</v>
      </c>
      <c r="F598" s="43">
        <v>28.83</v>
      </c>
      <c r="G598" s="43">
        <v>1.29</v>
      </c>
      <c r="H598" s="43">
        <v>0.06</v>
      </c>
      <c r="I598" s="43">
        <v>4.16</v>
      </c>
      <c r="J598" s="43">
        <v>0.17</v>
      </c>
      <c r="K598" s="43">
        <v>0</v>
      </c>
      <c r="L598" s="43">
        <v>0.11</v>
      </c>
      <c r="M598" s="43">
        <v>0.11</v>
      </c>
      <c r="N598" s="43">
        <v>1.36</v>
      </c>
      <c r="O598" s="43">
        <v>0.43</v>
      </c>
      <c r="P598" s="43">
        <v>26.08</v>
      </c>
      <c r="Q598" s="150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BM599" s="52"/>
    </row>
    <row r="600" spans="1:65" ht="15">
      <c r="B600" s="8" t="s">
        <v>486</v>
      </c>
      <c r="BM600" s="27" t="s">
        <v>67</v>
      </c>
    </row>
    <row r="601" spans="1:65" ht="15">
      <c r="A601" s="24" t="s">
        <v>31</v>
      </c>
      <c r="B601" s="18" t="s">
        <v>115</v>
      </c>
      <c r="C601" s="15" t="s">
        <v>116</v>
      </c>
      <c r="D601" s="16" t="s">
        <v>238</v>
      </c>
      <c r="E601" s="17" t="s">
        <v>238</v>
      </c>
      <c r="F601" s="17" t="s">
        <v>238</v>
      </c>
      <c r="G601" s="17" t="s">
        <v>238</v>
      </c>
      <c r="H601" s="17" t="s">
        <v>238</v>
      </c>
      <c r="I601" s="17" t="s">
        <v>238</v>
      </c>
      <c r="J601" s="17" t="s">
        <v>238</v>
      </c>
      <c r="K601" s="17" t="s">
        <v>238</v>
      </c>
      <c r="L601" s="17" t="s">
        <v>238</v>
      </c>
      <c r="M601" s="17" t="s">
        <v>238</v>
      </c>
      <c r="N601" s="17" t="s">
        <v>238</v>
      </c>
      <c r="O601" s="17" t="s">
        <v>238</v>
      </c>
      <c r="P601" s="17" t="s">
        <v>238</v>
      </c>
      <c r="Q601" s="17" t="s">
        <v>238</v>
      </c>
      <c r="R601" s="17" t="s">
        <v>238</v>
      </c>
      <c r="S601" s="17" t="s">
        <v>238</v>
      </c>
      <c r="T601" s="150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239</v>
      </c>
      <c r="C602" s="9" t="s">
        <v>239</v>
      </c>
      <c r="D602" s="148" t="s">
        <v>241</v>
      </c>
      <c r="E602" s="149" t="s">
        <v>242</v>
      </c>
      <c r="F602" s="149" t="s">
        <v>243</v>
      </c>
      <c r="G602" s="149" t="s">
        <v>244</v>
      </c>
      <c r="H602" s="149" t="s">
        <v>245</v>
      </c>
      <c r="I602" s="149" t="s">
        <v>246</v>
      </c>
      <c r="J602" s="149" t="s">
        <v>247</v>
      </c>
      <c r="K602" s="149" t="s">
        <v>248</v>
      </c>
      <c r="L602" s="149" t="s">
        <v>250</v>
      </c>
      <c r="M602" s="149" t="s">
        <v>251</v>
      </c>
      <c r="N602" s="149" t="s">
        <v>252</v>
      </c>
      <c r="O602" s="149" t="s">
        <v>253</v>
      </c>
      <c r="P602" s="149" t="s">
        <v>255</v>
      </c>
      <c r="Q602" s="149" t="s">
        <v>273</v>
      </c>
      <c r="R602" s="149" t="s">
        <v>256</v>
      </c>
      <c r="S602" s="149" t="s">
        <v>257</v>
      </c>
      <c r="T602" s="150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103</v>
      </c>
      <c r="E603" s="11" t="s">
        <v>103</v>
      </c>
      <c r="F603" s="11" t="s">
        <v>103</v>
      </c>
      <c r="G603" s="11" t="s">
        <v>101</v>
      </c>
      <c r="H603" s="11" t="s">
        <v>279</v>
      </c>
      <c r="I603" s="11" t="s">
        <v>100</v>
      </c>
      <c r="J603" s="11" t="s">
        <v>103</v>
      </c>
      <c r="K603" s="11" t="s">
        <v>279</v>
      </c>
      <c r="L603" s="11" t="s">
        <v>103</v>
      </c>
      <c r="M603" s="11" t="s">
        <v>100</v>
      </c>
      <c r="N603" s="11" t="s">
        <v>103</v>
      </c>
      <c r="O603" s="11" t="s">
        <v>103</v>
      </c>
      <c r="P603" s="11" t="s">
        <v>103</v>
      </c>
      <c r="Q603" s="11" t="s">
        <v>103</v>
      </c>
      <c r="R603" s="11" t="s">
        <v>100</v>
      </c>
      <c r="S603" s="11" t="s">
        <v>279</v>
      </c>
      <c r="T603" s="150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150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03">
        <v>21.103400000000001</v>
      </c>
      <c r="E605" s="203">
        <v>25</v>
      </c>
      <c r="F605" s="203">
        <v>25</v>
      </c>
      <c r="G605" s="203">
        <v>29.298272246217866</v>
      </c>
      <c r="H605" s="203">
        <v>29.8</v>
      </c>
      <c r="I605" s="203">
        <v>24.59</v>
      </c>
      <c r="J605" s="203">
        <v>24.5</v>
      </c>
      <c r="K605" s="203">
        <v>25.7</v>
      </c>
      <c r="L605" s="203">
        <v>27.6</v>
      </c>
      <c r="M605" s="203">
        <v>25.91</v>
      </c>
      <c r="N605" s="203">
        <v>22.3</v>
      </c>
      <c r="O605" s="203">
        <v>24.7</v>
      </c>
      <c r="P605" s="203">
        <v>26</v>
      </c>
      <c r="Q605" s="204">
        <v>33.4</v>
      </c>
      <c r="R605" s="203">
        <v>23.954999999999998</v>
      </c>
      <c r="S605" s="203">
        <v>25</v>
      </c>
      <c r="T605" s="205"/>
      <c r="U605" s="206"/>
      <c r="V605" s="206"/>
      <c r="W605" s="206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207">
        <v>1</v>
      </c>
    </row>
    <row r="606" spans="1:65">
      <c r="A606" s="29"/>
      <c r="B606" s="19">
        <v>1</v>
      </c>
      <c r="C606" s="9">
        <v>2</v>
      </c>
      <c r="D606" s="209">
        <v>21.804000000000002</v>
      </c>
      <c r="E606" s="209">
        <v>25</v>
      </c>
      <c r="F606" s="209">
        <v>24.9</v>
      </c>
      <c r="G606" s="209">
        <v>27.440700394236003</v>
      </c>
      <c r="H606" s="209">
        <v>29.6</v>
      </c>
      <c r="I606" s="209">
        <v>24.91</v>
      </c>
      <c r="J606" s="209">
        <v>24.5</v>
      </c>
      <c r="K606" s="209">
        <v>25.2</v>
      </c>
      <c r="L606" s="209">
        <v>29</v>
      </c>
      <c r="M606" s="209">
        <v>25.66</v>
      </c>
      <c r="N606" s="209">
        <v>23.7</v>
      </c>
      <c r="O606" s="209">
        <v>24.2</v>
      </c>
      <c r="P606" s="209">
        <v>26.4</v>
      </c>
      <c r="Q606" s="210">
        <v>29.7</v>
      </c>
      <c r="R606" s="209">
        <v>23.888999999999999</v>
      </c>
      <c r="S606" s="209">
        <v>25.8</v>
      </c>
      <c r="T606" s="205"/>
      <c r="U606" s="206"/>
      <c r="V606" s="206"/>
      <c r="W606" s="206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207" t="e">
        <v>#N/A</v>
      </c>
    </row>
    <row r="607" spans="1:65">
      <c r="A607" s="29"/>
      <c r="B607" s="19">
        <v>1</v>
      </c>
      <c r="C607" s="9">
        <v>3</v>
      </c>
      <c r="D607" s="209">
        <v>21.789700000000003</v>
      </c>
      <c r="E607" s="209">
        <v>28</v>
      </c>
      <c r="F607" s="209">
        <v>26.2</v>
      </c>
      <c r="G607" s="209">
        <v>29.331116270544765</v>
      </c>
      <c r="H607" s="209">
        <v>30.4</v>
      </c>
      <c r="I607" s="209">
        <v>25.41</v>
      </c>
      <c r="J607" s="209">
        <v>26</v>
      </c>
      <c r="K607" s="209">
        <v>26.4</v>
      </c>
      <c r="L607" s="209">
        <v>27.2</v>
      </c>
      <c r="M607" s="209">
        <v>25.78</v>
      </c>
      <c r="N607" s="209">
        <v>22.8</v>
      </c>
      <c r="O607" s="209">
        <v>23.6</v>
      </c>
      <c r="P607" s="209">
        <v>25</v>
      </c>
      <c r="Q607" s="210">
        <v>28.6</v>
      </c>
      <c r="R607" s="209">
        <v>24.130299999999998</v>
      </c>
      <c r="S607" s="209">
        <v>26.3</v>
      </c>
      <c r="T607" s="205"/>
      <c r="U607" s="206"/>
      <c r="V607" s="206"/>
      <c r="W607" s="206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  <c r="BI607" s="206"/>
      <c r="BJ607" s="206"/>
      <c r="BK607" s="206"/>
      <c r="BL607" s="206"/>
      <c r="BM607" s="207">
        <v>16</v>
      </c>
    </row>
    <row r="608" spans="1:65">
      <c r="A608" s="29"/>
      <c r="B608" s="19">
        <v>1</v>
      </c>
      <c r="C608" s="9">
        <v>4</v>
      </c>
      <c r="D608" s="209">
        <v>21.6082</v>
      </c>
      <c r="E608" s="209">
        <v>27</v>
      </c>
      <c r="F608" s="209">
        <v>25.3</v>
      </c>
      <c r="G608" s="209">
        <v>26.659243146490144</v>
      </c>
      <c r="H608" s="209">
        <v>29.5</v>
      </c>
      <c r="I608" s="209">
        <v>25.18</v>
      </c>
      <c r="J608" s="209">
        <v>24.4</v>
      </c>
      <c r="K608" s="209">
        <v>25.1</v>
      </c>
      <c r="L608" s="209">
        <v>27.48</v>
      </c>
      <c r="M608" s="209">
        <v>25.46</v>
      </c>
      <c r="N608" s="209">
        <v>22.5</v>
      </c>
      <c r="O608" s="209">
        <v>24</v>
      </c>
      <c r="P608" s="209">
        <v>26</v>
      </c>
      <c r="Q608" s="210">
        <v>32.5</v>
      </c>
      <c r="R608" s="209">
        <v>23.503599999999999</v>
      </c>
      <c r="S608" s="209">
        <v>25.6</v>
      </c>
      <c r="T608" s="205"/>
      <c r="U608" s="206"/>
      <c r="V608" s="206"/>
      <c r="W608" s="206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/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  <c r="BI608" s="206"/>
      <c r="BJ608" s="206"/>
      <c r="BK608" s="206"/>
      <c r="BL608" s="206"/>
      <c r="BM608" s="207">
        <v>25.491175513288272</v>
      </c>
    </row>
    <row r="609" spans="1:65">
      <c r="A609" s="29"/>
      <c r="B609" s="19">
        <v>1</v>
      </c>
      <c r="C609" s="9">
        <v>5</v>
      </c>
      <c r="D609" s="209">
        <v>21.889900000000001</v>
      </c>
      <c r="E609" s="209">
        <v>27</v>
      </c>
      <c r="F609" s="209">
        <v>26.2</v>
      </c>
      <c r="G609" s="209">
        <v>27.487223006503495</v>
      </c>
      <c r="H609" s="209">
        <v>29.1</v>
      </c>
      <c r="I609" s="209">
        <v>25.99</v>
      </c>
      <c r="J609" s="209">
        <v>25.9</v>
      </c>
      <c r="K609" s="209">
        <v>26.7</v>
      </c>
      <c r="L609" s="209">
        <v>26</v>
      </c>
      <c r="M609" s="209">
        <v>25.73</v>
      </c>
      <c r="N609" s="209">
        <v>23</v>
      </c>
      <c r="O609" s="209">
        <v>23.6</v>
      </c>
      <c r="P609" s="209">
        <v>27.6</v>
      </c>
      <c r="Q609" s="210">
        <v>28.9</v>
      </c>
      <c r="R609" s="209">
        <v>23.869599999999998</v>
      </c>
      <c r="S609" s="209">
        <v>25.7</v>
      </c>
      <c r="T609" s="205"/>
      <c r="U609" s="206"/>
      <c r="V609" s="206"/>
      <c r="W609" s="206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/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  <c r="BI609" s="206"/>
      <c r="BJ609" s="206"/>
      <c r="BK609" s="206"/>
      <c r="BL609" s="206"/>
      <c r="BM609" s="207">
        <v>40</v>
      </c>
    </row>
    <row r="610" spans="1:65">
      <c r="A610" s="29"/>
      <c r="B610" s="19">
        <v>1</v>
      </c>
      <c r="C610" s="9">
        <v>6</v>
      </c>
      <c r="D610" s="209">
        <v>21.2562</v>
      </c>
      <c r="E610" s="209">
        <v>27</v>
      </c>
      <c r="F610" s="209">
        <v>25.8</v>
      </c>
      <c r="G610" s="209">
        <v>26.082541131952567</v>
      </c>
      <c r="H610" s="209">
        <v>29.4</v>
      </c>
      <c r="I610" s="209">
        <v>24.39</v>
      </c>
      <c r="J610" s="209">
        <v>24</v>
      </c>
      <c r="K610" s="209">
        <v>24.6</v>
      </c>
      <c r="L610" s="209">
        <v>27.6</v>
      </c>
      <c r="M610" s="209">
        <v>24.98</v>
      </c>
      <c r="N610" s="209">
        <v>23.1</v>
      </c>
      <c r="O610" s="209">
        <v>24.1</v>
      </c>
      <c r="P610" s="211">
        <v>29.9</v>
      </c>
      <c r="Q610" s="210">
        <v>32.4</v>
      </c>
      <c r="R610" s="209">
        <v>24.437799999999999</v>
      </c>
      <c r="S610" s="209">
        <v>25.4</v>
      </c>
      <c r="T610" s="205"/>
      <c r="U610" s="206"/>
      <c r="V610" s="206"/>
      <c r="W610" s="206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/>
      <c r="AH610" s="206"/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  <c r="BI610" s="206"/>
      <c r="BJ610" s="206"/>
      <c r="BK610" s="206"/>
      <c r="BL610" s="206"/>
      <c r="BM610" s="212"/>
    </row>
    <row r="611" spans="1:65">
      <c r="A611" s="29"/>
      <c r="B611" s="20" t="s">
        <v>267</v>
      </c>
      <c r="C611" s="12"/>
      <c r="D611" s="213">
        <v>21.575233333333333</v>
      </c>
      <c r="E611" s="213">
        <v>26.5</v>
      </c>
      <c r="F611" s="213">
        <v>25.566666666666666</v>
      </c>
      <c r="G611" s="213">
        <v>27.716516032657477</v>
      </c>
      <c r="H611" s="213">
        <v>29.633333333333336</v>
      </c>
      <c r="I611" s="213">
        <v>25.078333333333333</v>
      </c>
      <c r="J611" s="213">
        <v>24.883333333333336</v>
      </c>
      <c r="K611" s="213">
        <v>25.616666666666664</v>
      </c>
      <c r="L611" s="213">
        <v>27.48</v>
      </c>
      <c r="M611" s="213">
        <v>25.586666666666662</v>
      </c>
      <c r="N611" s="213">
        <v>22.900000000000002</v>
      </c>
      <c r="O611" s="213">
        <v>24.033333333333331</v>
      </c>
      <c r="P611" s="213">
        <v>26.816666666666666</v>
      </c>
      <c r="Q611" s="213">
        <v>30.916666666666668</v>
      </c>
      <c r="R611" s="213">
        <v>23.964216666666669</v>
      </c>
      <c r="S611" s="213">
        <v>25.633333333333329</v>
      </c>
      <c r="T611" s="205"/>
      <c r="U611" s="206"/>
      <c r="V611" s="206"/>
      <c r="W611" s="206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/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  <c r="BI611" s="206"/>
      <c r="BJ611" s="206"/>
      <c r="BK611" s="206"/>
      <c r="BL611" s="206"/>
      <c r="BM611" s="212"/>
    </row>
    <row r="612" spans="1:65">
      <c r="A612" s="29"/>
      <c r="B612" s="3" t="s">
        <v>268</v>
      </c>
      <c r="C612" s="28"/>
      <c r="D612" s="209">
        <v>21.698950000000004</v>
      </c>
      <c r="E612" s="209">
        <v>27</v>
      </c>
      <c r="F612" s="209">
        <v>25.55</v>
      </c>
      <c r="G612" s="209">
        <v>27.463961700369751</v>
      </c>
      <c r="H612" s="209">
        <v>29.55</v>
      </c>
      <c r="I612" s="209">
        <v>25.045000000000002</v>
      </c>
      <c r="J612" s="209">
        <v>24.5</v>
      </c>
      <c r="K612" s="209">
        <v>25.45</v>
      </c>
      <c r="L612" s="209">
        <v>27.54</v>
      </c>
      <c r="M612" s="209">
        <v>25.695</v>
      </c>
      <c r="N612" s="209">
        <v>22.9</v>
      </c>
      <c r="O612" s="209">
        <v>24.05</v>
      </c>
      <c r="P612" s="209">
        <v>26.2</v>
      </c>
      <c r="Q612" s="209">
        <v>31.049999999999997</v>
      </c>
      <c r="R612" s="209">
        <v>23.921999999999997</v>
      </c>
      <c r="S612" s="209">
        <v>25.65</v>
      </c>
      <c r="T612" s="205"/>
      <c r="U612" s="206"/>
      <c r="V612" s="206"/>
      <c r="W612" s="206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12"/>
    </row>
    <row r="613" spans="1:65">
      <c r="A613" s="29"/>
      <c r="B613" s="3" t="s">
        <v>269</v>
      </c>
      <c r="C613" s="28"/>
      <c r="D613" s="23">
        <v>0.323370070765164</v>
      </c>
      <c r="E613" s="23">
        <v>1.2247448713915889</v>
      </c>
      <c r="F613" s="23">
        <v>0.5819507424745386</v>
      </c>
      <c r="G613" s="23">
        <v>1.3435204603966031</v>
      </c>
      <c r="H613" s="23">
        <v>0.44121045620731386</v>
      </c>
      <c r="I613" s="23">
        <v>0.58173590800866504</v>
      </c>
      <c r="J613" s="23">
        <v>0.84715209181508044</v>
      </c>
      <c r="K613" s="23">
        <v>0.80849654709631569</v>
      </c>
      <c r="L613" s="23">
        <v>0.96000000000000008</v>
      </c>
      <c r="M613" s="23">
        <v>0.33224488960203236</v>
      </c>
      <c r="N613" s="23">
        <v>0.49396356140913844</v>
      </c>
      <c r="O613" s="23">
        <v>0.41311822359545697</v>
      </c>
      <c r="P613" s="23">
        <v>1.7279081765726632</v>
      </c>
      <c r="Q613" s="23">
        <v>2.0875024950084886</v>
      </c>
      <c r="R613" s="23">
        <v>0.30942765498039559</v>
      </c>
      <c r="S613" s="23">
        <v>0.43204937989385772</v>
      </c>
      <c r="T613" s="150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9"/>
      <c r="B614" s="3" t="s">
        <v>87</v>
      </c>
      <c r="C614" s="28"/>
      <c r="D614" s="13">
        <v>1.4988021949480531E-2</v>
      </c>
      <c r="E614" s="13">
        <v>4.6216787599682604E-2</v>
      </c>
      <c r="F614" s="13">
        <v>2.2762089014649489E-2</v>
      </c>
      <c r="G614" s="13">
        <v>4.8473641449508886E-2</v>
      </c>
      <c r="H614" s="13">
        <v>1.4888991773025212E-2</v>
      </c>
      <c r="I614" s="13">
        <v>2.3196753160443877E-2</v>
      </c>
      <c r="J614" s="13">
        <v>3.4044960153318704E-2</v>
      </c>
      <c r="K614" s="13">
        <v>3.1561348617943359E-2</v>
      </c>
      <c r="L614" s="13">
        <v>3.4934497816593892E-2</v>
      </c>
      <c r="M614" s="13">
        <v>1.2985079062090897E-2</v>
      </c>
      <c r="N614" s="13">
        <v>2.1570461196905606E-2</v>
      </c>
      <c r="O614" s="13">
        <v>1.7189385170407363E-2</v>
      </c>
      <c r="P614" s="13">
        <v>6.4434114726140329E-2</v>
      </c>
      <c r="Q614" s="13">
        <v>6.7520296334506374E-2</v>
      </c>
      <c r="R614" s="13">
        <v>1.291207049595733E-2</v>
      </c>
      <c r="S614" s="13">
        <v>1.6854982310553619E-2</v>
      </c>
      <c r="T614" s="150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9"/>
      <c r="B615" s="3" t="s">
        <v>270</v>
      </c>
      <c r="C615" s="28"/>
      <c r="D615" s="13">
        <v>-0.15361952130899581</v>
      </c>
      <c r="E615" s="13">
        <v>3.9575439986509808E-2</v>
      </c>
      <c r="F615" s="13">
        <v>2.961462225978595E-3</v>
      </c>
      <c r="G615" s="13">
        <v>8.7298466020492516E-2</v>
      </c>
      <c r="H615" s="13">
        <v>0.16249379389686447</v>
      </c>
      <c r="I615" s="13">
        <v>-1.6195493995156407E-2</v>
      </c>
      <c r="J615" s="13">
        <v>-2.3845200062981631E-2</v>
      </c>
      <c r="K615" s="13">
        <v>4.9229253202927037E-3</v>
      </c>
      <c r="L615" s="13">
        <v>7.8020116635067582E-2</v>
      </c>
      <c r="M615" s="13">
        <v>3.7460474637041052E-3</v>
      </c>
      <c r="N615" s="13">
        <v>-0.10164990280411035</v>
      </c>
      <c r="O615" s="13">
        <v>-5.71900726663227E-2</v>
      </c>
      <c r="P615" s="13">
        <v>5.1998039583832867E-2</v>
      </c>
      <c r="Q615" s="13">
        <v>0.21283801331759489</v>
      </c>
      <c r="R615" s="13">
        <v>-5.9901468483696152E-2</v>
      </c>
      <c r="S615" s="13">
        <v>5.5767463517306659E-3</v>
      </c>
      <c r="T615" s="150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9"/>
      <c r="B616" s="44" t="s">
        <v>271</v>
      </c>
      <c r="C616" s="45"/>
      <c r="D616" s="43">
        <v>1.95</v>
      </c>
      <c r="E616" s="43">
        <v>0.44</v>
      </c>
      <c r="F616" s="43">
        <v>0.02</v>
      </c>
      <c r="G616" s="43">
        <v>1.02</v>
      </c>
      <c r="H616" s="43">
        <v>1.95</v>
      </c>
      <c r="I616" s="43">
        <v>0.25</v>
      </c>
      <c r="J616" s="43">
        <v>0.35</v>
      </c>
      <c r="K616" s="43">
        <v>0.01</v>
      </c>
      <c r="L616" s="43">
        <v>0.91</v>
      </c>
      <c r="M616" s="43">
        <v>0.01</v>
      </c>
      <c r="N616" s="43">
        <v>1.31</v>
      </c>
      <c r="O616" s="43">
        <v>0.76</v>
      </c>
      <c r="P616" s="43">
        <v>0.59</v>
      </c>
      <c r="Q616" s="43">
        <v>2.58</v>
      </c>
      <c r="R616" s="43">
        <v>0.79</v>
      </c>
      <c r="S616" s="43">
        <v>0.02</v>
      </c>
      <c r="T616" s="150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B617" s="3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BM617" s="52"/>
    </row>
    <row r="618" spans="1:65" ht="15">
      <c r="B618" s="8" t="s">
        <v>487</v>
      </c>
      <c r="BM618" s="27" t="s">
        <v>67</v>
      </c>
    </row>
    <row r="619" spans="1:65" ht="15">
      <c r="A619" s="24" t="s">
        <v>34</v>
      </c>
      <c r="B619" s="18" t="s">
        <v>115</v>
      </c>
      <c r="C619" s="15" t="s">
        <v>116</v>
      </c>
      <c r="D619" s="16" t="s">
        <v>238</v>
      </c>
      <c r="E619" s="17" t="s">
        <v>238</v>
      </c>
      <c r="F619" s="17" t="s">
        <v>238</v>
      </c>
      <c r="G619" s="17" t="s">
        <v>238</v>
      </c>
      <c r="H619" s="17" t="s">
        <v>238</v>
      </c>
      <c r="I619" s="17" t="s">
        <v>238</v>
      </c>
      <c r="J619" s="17" t="s">
        <v>238</v>
      </c>
      <c r="K619" s="17" t="s">
        <v>238</v>
      </c>
      <c r="L619" s="17" t="s">
        <v>238</v>
      </c>
      <c r="M619" s="17" t="s">
        <v>238</v>
      </c>
      <c r="N619" s="17" t="s">
        <v>238</v>
      </c>
      <c r="O619" s="17" t="s">
        <v>238</v>
      </c>
      <c r="P619" s="150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239</v>
      </c>
      <c r="C620" s="9" t="s">
        <v>239</v>
      </c>
      <c r="D620" s="148" t="s">
        <v>245</v>
      </c>
      <c r="E620" s="149" t="s">
        <v>246</v>
      </c>
      <c r="F620" s="149" t="s">
        <v>247</v>
      </c>
      <c r="G620" s="149" t="s">
        <v>248</v>
      </c>
      <c r="H620" s="149" t="s">
        <v>250</v>
      </c>
      <c r="I620" s="149" t="s">
        <v>252</v>
      </c>
      <c r="J620" s="149" t="s">
        <v>253</v>
      </c>
      <c r="K620" s="149" t="s">
        <v>255</v>
      </c>
      <c r="L620" s="149" t="s">
        <v>273</v>
      </c>
      <c r="M620" s="149" t="s">
        <v>256</v>
      </c>
      <c r="N620" s="149" t="s">
        <v>257</v>
      </c>
      <c r="O620" s="149" t="s">
        <v>280</v>
      </c>
      <c r="P620" s="150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279</v>
      </c>
      <c r="E621" s="11" t="s">
        <v>103</v>
      </c>
      <c r="F621" s="11" t="s">
        <v>104</v>
      </c>
      <c r="G621" s="11" t="s">
        <v>279</v>
      </c>
      <c r="H621" s="11" t="s">
        <v>103</v>
      </c>
      <c r="I621" s="11" t="s">
        <v>103</v>
      </c>
      <c r="J621" s="11" t="s">
        <v>103</v>
      </c>
      <c r="K621" s="11" t="s">
        <v>103</v>
      </c>
      <c r="L621" s="11" t="s">
        <v>103</v>
      </c>
      <c r="M621" s="11" t="s">
        <v>100</v>
      </c>
      <c r="N621" s="11" t="s">
        <v>279</v>
      </c>
      <c r="O621" s="11" t="s">
        <v>104</v>
      </c>
      <c r="P621" s="150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150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0</v>
      </c>
    </row>
    <row r="623" spans="1:65">
      <c r="A623" s="29"/>
      <c r="B623" s="18">
        <v>1</v>
      </c>
      <c r="C623" s="14">
        <v>1</v>
      </c>
      <c r="D623" s="217">
        <v>120</v>
      </c>
      <c r="E623" s="217">
        <v>112.99</v>
      </c>
      <c r="F623" s="217">
        <v>127</v>
      </c>
      <c r="G623" s="217">
        <v>150</v>
      </c>
      <c r="H623" s="217">
        <v>121</v>
      </c>
      <c r="I623" s="217">
        <v>130</v>
      </c>
      <c r="J623" s="217">
        <v>110</v>
      </c>
      <c r="K623" s="232">
        <v>160</v>
      </c>
      <c r="L623" s="217">
        <v>110</v>
      </c>
      <c r="M623" s="217">
        <v>118.0722</v>
      </c>
      <c r="N623" s="217">
        <v>124</v>
      </c>
      <c r="O623" s="217">
        <v>97.475300000000004</v>
      </c>
      <c r="P623" s="219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  <c r="AJ623" s="220"/>
      <c r="AK623" s="220"/>
      <c r="AL623" s="220"/>
      <c r="AM623" s="220"/>
      <c r="AN623" s="220"/>
      <c r="AO623" s="220"/>
      <c r="AP623" s="220"/>
      <c r="AQ623" s="220"/>
      <c r="AR623" s="220"/>
      <c r="AS623" s="220"/>
      <c r="AT623" s="220"/>
      <c r="AU623" s="220"/>
      <c r="AV623" s="220"/>
      <c r="AW623" s="220"/>
      <c r="AX623" s="220"/>
      <c r="AY623" s="220"/>
      <c r="AZ623" s="220"/>
      <c r="BA623" s="220"/>
      <c r="BB623" s="220"/>
      <c r="BC623" s="220"/>
      <c r="BD623" s="220"/>
      <c r="BE623" s="220"/>
      <c r="BF623" s="220"/>
      <c r="BG623" s="220"/>
      <c r="BH623" s="220"/>
      <c r="BI623" s="220"/>
      <c r="BJ623" s="220"/>
      <c r="BK623" s="220"/>
      <c r="BL623" s="220"/>
      <c r="BM623" s="221">
        <v>1</v>
      </c>
    </row>
    <row r="624" spans="1:65">
      <c r="A624" s="29"/>
      <c r="B624" s="19">
        <v>1</v>
      </c>
      <c r="C624" s="9">
        <v>2</v>
      </c>
      <c r="D624" s="222">
        <v>120</v>
      </c>
      <c r="E624" s="222">
        <v>115.91</v>
      </c>
      <c r="F624" s="222">
        <v>125</v>
      </c>
      <c r="G624" s="222">
        <v>130</v>
      </c>
      <c r="H624" s="222">
        <v>119</v>
      </c>
      <c r="I624" s="222">
        <v>130</v>
      </c>
      <c r="J624" s="222">
        <v>110</v>
      </c>
      <c r="K624" s="222">
        <v>100</v>
      </c>
      <c r="L624" s="222">
        <v>140</v>
      </c>
      <c r="M624" s="222">
        <v>117.2633</v>
      </c>
      <c r="N624" s="222">
        <v>119</v>
      </c>
      <c r="O624" s="222">
        <v>98.182900000000004</v>
      </c>
      <c r="P624" s="219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  <c r="AJ624" s="220"/>
      <c r="AK624" s="220"/>
      <c r="AL624" s="220"/>
      <c r="AM624" s="220"/>
      <c r="AN624" s="220"/>
      <c r="AO624" s="220"/>
      <c r="AP624" s="220"/>
      <c r="AQ624" s="220"/>
      <c r="AR624" s="220"/>
      <c r="AS624" s="220"/>
      <c r="AT624" s="220"/>
      <c r="AU624" s="220"/>
      <c r="AV624" s="220"/>
      <c r="AW624" s="220"/>
      <c r="AX624" s="220"/>
      <c r="AY624" s="220"/>
      <c r="AZ624" s="220"/>
      <c r="BA624" s="220"/>
      <c r="BB624" s="220"/>
      <c r="BC624" s="220"/>
      <c r="BD624" s="220"/>
      <c r="BE624" s="220"/>
      <c r="BF624" s="220"/>
      <c r="BG624" s="220"/>
      <c r="BH624" s="220"/>
      <c r="BI624" s="220"/>
      <c r="BJ624" s="220"/>
      <c r="BK624" s="220"/>
      <c r="BL624" s="220"/>
      <c r="BM624" s="221" t="e">
        <v>#N/A</v>
      </c>
    </row>
    <row r="625" spans="1:65">
      <c r="A625" s="29"/>
      <c r="B625" s="19">
        <v>1</v>
      </c>
      <c r="C625" s="9">
        <v>3</v>
      </c>
      <c r="D625" s="222">
        <v>120</v>
      </c>
      <c r="E625" s="222">
        <v>110.13</v>
      </c>
      <c r="F625" s="222">
        <v>128</v>
      </c>
      <c r="G625" s="222">
        <v>130</v>
      </c>
      <c r="H625" s="222">
        <v>131</v>
      </c>
      <c r="I625" s="222">
        <v>130</v>
      </c>
      <c r="J625" s="222">
        <v>120</v>
      </c>
      <c r="K625" s="222">
        <v>110</v>
      </c>
      <c r="L625" s="222">
        <v>120</v>
      </c>
      <c r="M625" s="222">
        <v>119.81359999999999</v>
      </c>
      <c r="N625" s="222">
        <v>130</v>
      </c>
      <c r="O625" s="222">
        <v>95.283299999999997</v>
      </c>
      <c r="P625" s="219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1">
        <v>16</v>
      </c>
    </row>
    <row r="626" spans="1:65">
      <c r="A626" s="29"/>
      <c r="B626" s="19">
        <v>1</v>
      </c>
      <c r="C626" s="9">
        <v>4</v>
      </c>
      <c r="D626" s="222">
        <v>120</v>
      </c>
      <c r="E626" s="222">
        <v>110.24</v>
      </c>
      <c r="F626" s="222">
        <v>128</v>
      </c>
      <c r="G626" s="222">
        <v>150</v>
      </c>
      <c r="H626" s="222">
        <v>122.20000000000002</v>
      </c>
      <c r="I626" s="222">
        <v>130</v>
      </c>
      <c r="J626" s="222">
        <v>110</v>
      </c>
      <c r="K626" s="222">
        <v>100</v>
      </c>
      <c r="L626" s="222">
        <v>110</v>
      </c>
      <c r="M626" s="222">
        <v>114.7011</v>
      </c>
      <c r="N626" s="222">
        <v>117</v>
      </c>
      <c r="O626" s="222">
        <v>94.881200000000007</v>
      </c>
      <c r="P626" s="219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1">
        <v>118.86688888888888</v>
      </c>
    </row>
    <row r="627" spans="1:65">
      <c r="A627" s="29"/>
      <c r="B627" s="19">
        <v>1</v>
      </c>
      <c r="C627" s="9">
        <v>5</v>
      </c>
      <c r="D627" s="222">
        <v>130</v>
      </c>
      <c r="E627" s="222">
        <v>116.34</v>
      </c>
      <c r="F627" s="222">
        <v>126</v>
      </c>
      <c r="G627" s="222">
        <v>140</v>
      </c>
      <c r="H627" s="222">
        <v>119</v>
      </c>
      <c r="I627" s="222">
        <v>130</v>
      </c>
      <c r="J627" s="222">
        <v>110</v>
      </c>
      <c r="K627" s="222">
        <v>100</v>
      </c>
      <c r="L627" s="222">
        <v>120</v>
      </c>
      <c r="M627" s="222">
        <v>116.5851</v>
      </c>
      <c r="N627" s="222">
        <v>124</v>
      </c>
      <c r="O627" s="222">
        <v>95.023700000000005</v>
      </c>
      <c r="P627" s="219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1">
        <v>41</v>
      </c>
    </row>
    <row r="628" spans="1:65">
      <c r="A628" s="29"/>
      <c r="B628" s="19">
        <v>1</v>
      </c>
      <c r="C628" s="9">
        <v>6</v>
      </c>
      <c r="D628" s="222">
        <v>130</v>
      </c>
      <c r="E628" s="222">
        <v>109.88</v>
      </c>
      <c r="F628" s="222">
        <v>124</v>
      </c>
      <c r="G628" s="222">
        <v>130</v>
      </c>
      <c r="H628" s="222">
        <v>121</v>
      </c>
      <c r="I628" s="222">
        <v>130</v>
      </c>
      <c r="J628" s="222">
        <v>110</v>
      </c>
      <c r="K628" s="222">
        <v>110</v>
      </c>
      <c r="L628" s="222">
        <v>120</v>
      </c>
      <c r="M628" s="222">
        <v>121.572</v>
      </c>
      <c r="N628" s="222">
        <v>122</v>
      </c>
      <c r="O628" s="222">
        <v>102.8723</v>
      </c>
      <c r="P628" s="219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5"/>
    </row>
    <row r="629" spans="1:65">
      <c r="A629" s="29"/>
      <c r="B629" s="20" t="s">
        <v>267</v>
      </c>
      <c r="C629" s="12"/>
      <c r="D629" s="226">
        <v>123.33333333333333</v>
      </c>
      <c r="E629" s="226">
        <v>112.58166666666666</v>
      </c>
      <c r="F629" s="226">
        <v>126.33333333333333</v>
      </c>
      <c r="G629" s="226">
        <v>138.33333333333334</v>
      </c>
      <c r="H629" s="226">
        <v>122.2</v>
      </c>
      <c r="I629" s="226">
        <v>130</v>
      </c>
      <c r="J629" s="226">
        <v>111.66666666666667</v>
      </c>
      <c r="K629" s="226">
        <v>113.33333333333333</v>
      </c>
      <c r="L629" s="226">
        <v>120</v>
      </c>
      <c r="M629" s="226">
        <v>118.00121666666666</v>
      </c>
      <c r="N629" s="226">
        <v>122.66666666666667</v>
      </c>
      <c r="O629" s="226">
        <v>97.286450000000016</v>
      </c>
      <c r="P629" s="219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5"/>
    </row>
    <row r="630" spans="1:65">
      <c r="A630" s="29"/>
      <c r="B630" s="3" t="s">
        <v>268</v>
      </c>
      <c r="C630" s="28"/>
      <c r="D630" s="222">
        <v>120</v>
      </c>
      <c r="E630" s="222">
        <v>111.61499999999999</v>
      </c>
      <c r="F630" s="222">
        <v>126.5</v>
      </c>
      <c r="G630" s="222">
        <v>135</v>
      </c>
      <c r="H630" s="222">
        <v>121</v>
      </c>
      <c r="I630" s="222">
        <v>130</v>
      </c>
      <c r="J630" s="222">
        <v>110</v>
      </c>
      <c r="K630" s="222">
        <v>105</v>
      </c>
      <c r="L630" s="222">
        <v>120</v>
      </c>
      <c r="M630" s="222">
        <v>117.66775</v>
      </c>
      <c r="N630" s="222">
        <v>123</v>
      </c>
      <c r="O630" s="222">
        <v>96.379300000000001</v>
      </c>
      <c r="P630" s="219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5"/>
    </row>
    <row r="631" spans="1:65">
      <c r="A631" s="29"/>
      <c r="B631" s="3" t="s">
        <v>269</v>
      </c>
      <c r="C631" s="28"/>
      <c r="D631" s="222">
        <v>5.1639777949432224</v>
      </c>
      <c r="E631" s="222">
        <v>2.9719583891209984</v>
      </c>
      <c r="F631" s="222">
        <v>1.6329931618554521</v>
      </c>
      <c r="G631" s="222">
        <v>9.8319208025017506</v>
      </c>
      <c r="H631" s="222">
        <v>4.4899888641287298</v>
      </c>
      <c r="I631" s="222">
        <v>0</v>
      </c>
      <c r="J631" s="222">
        <v>4.0824829046386304</v>
      </c>
      <c r="K631" s="222">
        <v>23.380903889000223</v>
      </c>
      <c r="L631" s="222">
        <v>10.954451150103322</v>
      </c>
      <c r="M631" s="222">
        <v>2.4282068704430171</v>
      </c>
      <c r="N631" s="222">
        <v>4.5460605656619517</v>
      </c>
      <c r="O631" s="222">
        <v>3.064600534980046</v>
      </c>
      <c r="P631" s="219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5"/>
    </row>
    <row r="632" spans="1:65">
      <c r="A632" s="29"/>
      <c r="B632" s="3" t="s">
        <v>87</v>
      </c>
      <c r="C632" s="28"/>
      <c r="D632" s="13">
        <v>4.1870090229269373E-2</v>
      </c>
      <c r="E632" s="13">
        <v>2.6398244733047107E-2</v>
      </c>
      <c r="F632" s="13">
        <v>1.2926067244238407E-2</v>
      </c>
      <c r="G632" s="13">
        <v>7.1074126283145175E-2</v>
      </c>
      <c r="H632" s="13">
        <v>3.67429530616099E-2</v>
      </c>
      <c r="I632" s="13">
        <v>0</v>
      </c>
      <c r="J632" s="13">
        <v>3.6559548399748926E-2</v>
      </c>
      <c r="K632" s="13">
        <v>0.20630209313823727</v>
      </c>
      <c r="L632" s="13">
        <v>9.1287092917527693E-2</v>
      </c>
      <c r="M632" s="13">
        <v>2.0577812153431331E-2</v>
      </c>
      <c r="N632" s="13">
        <v>3.7060276350505038E-2</v>
      </c>
      <c r="O632" s="13">
        <v>3.1500795177335027E-2</v>
      </c>
      <c r="P632" s="150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9"/>
      <c r="B633" s="3" t="s">
        <v>270</v>
      </c>
      <c r="C633" s="28"/>
      <c r="D633" s="13">
        <v>3.7575177462745524E-2</v>
      </c>
      <c r="E633" s="13">
        <v>-5.2876139696878433E-2</v>
      </c>
      <c r="F633" s="13">
        <v>6.2813492590217734E-2</v>
      </c>
      <c r="G633" s="13">
        <v>0.16376675310010658</v>
      </c>
      <c r="H633" s="13">
        <v>2.8040702859033928E-2</v>
      </c>
      <c r="I633" s="13">
        <v>9.3660322190461498E-2</v>
      </c>
      <c r="J633" s="13">
        <v>-6.0573825810757431E-2</v>
      </c>
      <c r="K633" s="13">
        <v>-4.6552539628828438E-2</v>
      </c>
      <c r="L633" s="13">
        <v>9.5326050988875366E-3</v>
      </c>
      <c r="M633" s="13">
        <v>-7.2827027805144606E-3</v>
      </c>
      <c r="N633" s="13">
        <v>3.1966662989973971E-2</v>
      </c>
      <c r="O633" s="13">
        <v>-0.18155130575564427</v>
      </c>
      <c r="P633" s="150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9"/>
      <c r="B634" s="44" t="s">
        <v>271</v>
      </c>
      <c r="C634" s="45"/>
      <c r="D634" s="43">
        <v>0.23</v>
      </c>
      <c r="E634" s="43">
        <v>0.88</v>
      </c>
      <c r="F634" s="43">
        <v>0.54</v>
      </c>
      <c r="G634" s="43">
        <v>1.79</v>
      </c>
      <c r="H634" s="43">
        <v>0.11</v>
      </c>
      <c r="I634" s="43">
        <v>0.92</v>
      </c>
      <c r="J634" s="43">
        <v>0.98</v>
      </c>
      <c r="K634" s="43">
        <v>0.81</v>
      </c>
      <c r="L634" s="43">
        <v>0.11</v>
      </c>
      <c r="M634" s="43">
        <v>0.32</v>
      </c>
      <c r="N634" s="43">
        <v>0.16</v>
      </c>
      <c r="O634" s="43">
        <v>2.4700000000000002</v>
      </c>
      <c r="P634" s="150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3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BM635" s="52"/>
    </row>
    <row r="636" spans="1:65" ht="15">
      <c r="B636" s="8" t="s">
        <v>488</v>
      </c>
      <c r="BM636" s="27" t="s">
        <v>67</v>
      </c>
    </row>
    <row r="637" spans="1:65" ht="15">
      <c r="A637" s="24" t="s">
        <v>58</v>
      </c>
      <c r="B637" s="18" t="s">
        <v>115</v>
      </c>
      <c r="C637" s="15" t="s">
        <v>116</v>
      </c>
      <c r="D637" s="16" t="s">
        <v>238</v>
      </c>
      <c r="E637" s="17" t="s">
        <v>238</v>
      </c>
      <c r="F637" s="17" t="s">
        <v>238</v>
      </c>
      <c r="G637" s="17" t="s">
        <v>238</v>
      </c>
      <c r="H637" s="17" t="s">
        <v>238</v>
      </c>
      <c r="I637" s="17" t="s">
        <v>238</v>
      </c>
      <c r="J637" s="17" t="s">
        <v>238</v>
      </c>
      <c r="K637" s="17" t="s">
        <v>238</v>
      </c>
      <c r="L637" s="17" t="s">
        <v>238</v>
      </c>
      <c r="M637" s="150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 t="s">
        <v>239</v>
      </c>
      <c r="C638" s="9" t="s">
        <v>239</v>
      </c>
      <c r="D638" s="148" t="s">
        <v>241</v>
      </c>
      <c r="E638" s="149" t="s">
        <v>243</v>
      </c>
      <c r="F638" s="149" t="s">
        <v>244</v>
      </c>
      <c r="G638" s="149" t="s">
        <v>245</v>
      </c>
      <c r="H638" s="149" t="s">
        <v>246</v>
      </c>
      <c r="I638" s="149" t="s">
        <v>247</v>
      </c>
      <c r="J638" s="149" t="s">
        <v>250</v>
      </c>
      <c r="K638" s="149" t="s">
        <v>256</v>
      </c>
      <c r="L638" s="149" t="s">
        <v>280</v>
      </c>
      <c r="M638" s="150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 t="s">
        <v>1</v>
      </c>
    </row>
    <row r="639" spans="1:65">
      <c r="A639" s="29"/>
      <c r="B639" s="19"/>
      <c r="C639" s="9"/>
      <c r="D639" s="10" t="s">
        <v>104</v>
      </c>
      <c r="E639" s="11" t="s">
        <v>104</v>
      </c>
      <c r="F639" s="11" t="s">
        <v>101</v>
      </c>
      <c r="G639" s="11" t="s">
        <v>279</v>
      </c>
      <c r="H639" s="11" t="s">
        <v>103</v>
      </c>
      <c r="I639" s="11" t="s">
        <v>104</v>
      </c>
      <c r="J639" s="11" t="s">
        <v>103</v>
      </c>
      <c r="K639" s="11" t="s">
        <v>100</v>
      </c>
      <c r="L639" s="11" t="s">
        <v>104</v>
      </c>
      <c r="M639" s="150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</v>
      </c>
    </row>
    <row r="640" spans="1:65">
      <c r="A640" s="29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150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</v>
      </c>
    </row>
    <row r="641" spans="1:65">
      <c r="A641" s="29"/>
      <c r="B641" s="18">
        <v>1</v>
      </c>
      <c r="C641" s="14">
        <v>1</v>
      </c>
      <c r="D641" s="227">
        <v>5.9215999999999998E-2</v>
      </c>
      <c r="E641" s="227">
        <v>0.05</v>
      </c>
      <c r="F641" s="228">
        <v>4.2233433879899078E-2</v>
      </c>
      <c r="G641" s="227">
        <v>0.06</v>
      </c>
      <c r="H641" s="228">
        <v>7.6300000000000007E-2</v>
      </c>
      <c r="I641" s="227">
        <v>0.06</v>
      </c>
      <c r="J641" s="227">
        <v>5.7200000000000001E-2</v>
      </c>
      <c r="K641" s="227">
        <v>5.2670000000000002E-2</v>
      </c>
      <c r="L641" s="227">
        <v>5.7000000000000002E-2</v>
      </c>
      <c r="M641" s="215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  <c r="AE641" s="216"/>
      <c r="AF641" s="216"/>
      <c r="AG641" s="216"/>
      <c r="AH641" s="216"/>
      <c r="AI641" s="216"/>
      <c r="AJ641" s="216"/>
      <c r="AK641" s="216"/>
      <c r="AL641" s="216"/>
      <c r="AM641" s="216"/>
      <c r="AN641" s="216"/>
      <c r="AO641" s="216"/>
      <c r="AP641" s="216"/>
      <c r="AQ641" s="216"/>
      <c r="AR641" s="216"/>
      <c r="AS641" s="216"/>
      <c r="AT641" s="216"/>
      <c r="AU641" s="216"/>
      <c r="AV641" s="216"/>
      <c r="AW641" s="216"/>
      <c r="AX641" s="216"/>
      <c r="AY641" s="216"/>
      <c r="AZ641" s="216"/>
      <c r="BA641" s="216"/>
      <c r="BB641" s="216"/>
      <c r="BC641" s="216"/>
      <c r="BD641" s="216"/>
      <c r="BE641" s="216"/>
      <c r="BF641" s="216"/>
      <c r="BG641" s="216"/>
      <c r="BH641" s="216"/>
      <c r="BI641" s="216"/>
      <c r="BJ641" s="216"/>
      <c r="BK641" s="216"/>
      <c r="BL641" s="216"/>
      <c r="BM641" s="229">
        <v>1</v>
      </c>
    </row>
    <row r="642" spans="1:65">
      <c r="A642" s="29"/>
      <c r="B642" s="19">
        <v>1</v>
      </c>
      <c r="C642" s="9">
        <v>2</v>
      </c>
      <c r="D642" s="23">
        <v>5.8764999999999998E-2</v>
      </c>
      <c r="E642" s="23">
        <v>0.05</v>
      </c>
      <c r="F642" s="230">
        <v>4.0847866356850587E-2</v>
      </c>
      <c r="G642" s="23">
        <v>0.06</v>
      </c>
      <c r="H642" s="230">
        <v>7.51E-2</v>
      </c>
      <c r="I642" s="23">
        <v>0.06</v>
      </c>
      <c r="J642" s="23">
        <v>5.6599999999999998E-2</v>
      </c>
      <c r="K642" s="23">
        <v>5.2630000000000003E-2</v>
      </c>
      <c r="L642" s="23">
        <v>6.0999999999999999E-2</v>
      </c>
      <c r="M642" s="215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  <c r="AL642" s="216"/>
      <c r="AM642" s="216"/>
      <c r="AN642" s="216"/>
      <c r="AO642" s="216"/>
      <c r="AP642" s="216"/>
      <c r="AQ642" s="216"/>
      <c r="AR642" s="216"/>
      <c r="AS642" s="216"/>
      <c r="AT642" s="216"/>
      <c r="AU642" s="216"/>
      <c r="AV642" s="216"/>
      <c r="AW642" s="216"/>
      <c r="AX642" s="216"/>
      <c r="AY642" s="216"/>
      <c r="AZ642" s="216"/>
      <c r="BA642" s="216"/>
      <c r="BB642" s="216"/>
      <c r="BC642" s="216"/>
      <c r="BD642" s="216"/>
      <c r="BE642" s="216"/>
      <c r="BF642" s="216"/>
      <c r="BG642" s="216"/>
      <c r="BH642" s="216"/>
      <c r="BI642" s="216"/>
      <c r="BJ642" s="216"/>
      <c r="BK642" s="216"/>
      <c r="BL642" s="216"/>
      <c r="BM642" s="229" t="e">
        <v>#N/A</v>
      </c>
    </row>
    <row r="643" spans="1:65">
      <c r="A643" s="29"/>
      <c r="B643" s="19">
        <v>1</v>
      </c>
      <c r="C643" s="9">
        <v>3</v>
      </c>
      <c r="D643" s="23">
        <v>5.8709999999999998E-2</v>
      </c>
      <c r="E643" s="23">
        <v>0.05</v>
      </c>
      <c r="F643" s="230">
        <v>4.070029272176548E-2</v>
      </c>
      <c r="G643" s="23">
        <v>0.06</v>
      </c>
      <c r="H643" s="230">
        <v>7.3899999999999993E-2</v>
      </c>
      <c r="I643" s="23">
        <v>0.06</v>
      </c>
      <c r="J643" s="23">
        <v>5.4299999999999994E-2</v>
      </c>
      <c r="K643" s="23">
        <v>5.3760000000000002E-2</v>
      </c>
      <c r="L643" s="23">
        <v>5.7000000000000002E-2</v>
      </c>
      <c r="M643" s="215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  <c r="AL643" s="216"/>
      <c r="AM643" s="216"/>
      <c r="AN643" s="216"/>
      <c r="AO643" s="216"/>
      <c r="AP643" s="216"/>
      <c r="AQ643" s="216"/>
      <c r="AR643" s="216"/>
      <c r="AS643" s="216"/>
      <c r="AT643" s="216"/>
      <c r="AU643" s="216"/>
      <c r="AV643" s="216"/>
      <c r="AW643" s="216"/>
      <c r="AX643" s="216"/>
      <c r="AY643" s="216"/>
      <c r="AZ643" s="216"/>
      <c r="BA643" s="216"/>
      <c r="BB643" s="216"/>
      <c r="BC643" s="216"/>
      <c r="BD643" s="216"/>
      <c r="BE643" s="216"/>
      <c r="BF643" s="216"/>
      <c r="BG643" s="216"/>
      <c r="BH643" s="216"/>
      <c r="BI643" s="216"/>
      <c r="BJ643" s="216"/>
      <c r="BK643" s="216"/>
      <c r="BL643" s="216"/>
      <c r="BM643" s="229">
        <v>16</v>
      </c>
    </row>
    <row r="644" spans="1:65">
      <c r="A644" s="29"/>
      <c r="B644" s="19">
        <v>1</v>
      </c>
      <c r="C644" s="9">
        <v>4</v>
      </c>
      <c r="D644" s="23">
        <v>5.8898999999999993E-2</v>
      </c>
      <c r="E644" s="23">
        <v>0.05</v>
      </c>
      <c r="F644" s="230">
        <v>4.2274976033853211E-2</v>
      </c>
      <c r="G644" s="23">
        <v>0.06</v>
      </c>
      <c r="H644" s="230">
        <v>7.4999999999999997E-2</v>
      </c>
      <c r="I644" s="23">
        <v>0.06</v>
      </c>
      <c r="J644" s="23">
        <v>5.5539999999999992E-2</v>
      </c>
      <c r="K644" s="23">
        <v>5.4239999999999997E-2</v>
      </c>
      <c r="L644" s="23">
        <v>5.1999999999999998E-2</v>
      </c>
      <c r="M644" s="215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29">
        <v>5.5933175082495894E-2</v>
      </c>
    </row>
    <row r="645" spans="1:65">
      <c r="A645" s="29"/>
      <c r="B645" s="19">
        <v>1</v>
      </c>
      <c r="C645" s="9">
        <v>5</v>
      </c>
      <c r="D645" s="23">
        <v>5.8871E-2</v>
      </c>
      <c r="E645" s="23">
        <v>0.05</v>
      </c>
      <c r="F645" s="230">
        <v>3.9722310092018868E-2</v>
      </c>
      <c r="G645" s="23">
        <v>0.06</v>
      </c>
      <c r="H645" s="230">
        <v>7.5899999999999995E-2</v>
      </c>
      <c r="I645" s="23">
        <v>0.05</v>
      </c>
      <c r="J645" s="23">
        <v>5.45E-2</v>
      </c>
      <c r="K645" s="23">
        <v>5.4769999999999999E-2</v>
      </c>
      <c r="L645" s="23">
        <v>4.8000000000000001E-2</v>
      </c>
      <c r="M645" s="215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  <c r="AL645" s="216"/>
      <c r="AM645" s="216"/>
      <c r="AN645" s="216"/>
      <c r="AO645" s="216"/>
      <c r="AP645" s="216"/>
      <c r="AQ645" s="216"/>
      <c r="AR645" s="216"/>
      <c r="AS645" s="216"/>
      <c r="AT645" s="216"/>
      <c r="AU645" s="216"/>
      <c r="AV645" s="216"/>
      <c r="AW645" s="216"/>
      <c r="AX645" s="216"/>
      <c r="AY645" s="216"/>
      <c r="AZ645" s="216"/>
      <c r="BA645" s="216"/>
      <c r="BB645" s="216"/>
      <c r="BC645" s="216"/>
      <c r="BD645" s="216"/>
      <c r="BE645" s="216"/>
      <c r="BF645" s="216"/>
      <c r="BG645" s="216"/>
      <c r="BH645" s="216"/>
      <c r="BI645" s="216"/>
      <c r="BJ645" s="216"/>
      <c r="BK645" s="216"/>
      <c r="BL645" s="216"/>
      <c r="BM645" s="229">
        <v>42</v>
      </c>
    </row>
    <row r="646" spans="1:65">
      <c r="A646" s="29"/>
      <c r="B646" s="19">
        <v>1</v>
      </c>
      <c r="C646" s="9">
        <v>6</v>
      </c>
      <c r="D646" s="23">
        <v>5.8716999999999991E-2</v>
      </c>
      <c r="E646" s="23">
        <v>0.05</v>
      </c>
      <c r="F646" s="230">
        <v>4.2507966978945599E-2</v>
      </c>
      <c r="G646" s="23">
        <v>0.06</v>
      </c>
      <c r="H646" s="230">
        <v>7.51E-2</v>
      </c>
      <c r="I646" s="23">
        <v>0.06</v>
      </c>
      <c r="J646" s="23">
        <v>5.5099999999999996E-2</v>
      </c>
      <c r="K646" s="23">
        <v>5.3060000000000003E-2</v>
      </c>
      <c r="L646" s="23">
        <v>5.7000000000000002E-2</v>
      </c>
      <c r="M646" s="215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6"/>
      <c r="AT646" s="216"/>
      <c r="AU646" s="216"/>
      <c r="AV646" s="216"/>
      <c r="AW646" s="216"/>
      <c r="AX646" s="216"/>
      <c r="AY646" s="216"/>
      <c r="AZ646" s="216"/>
      <c r="BA646" s="216"/>
      <c r="BB646" s="216"/>
      <c r="BC646" s="216"/>
      <c r="BD646" s="216"/>
      <c r="BE646" s="216"/>
      <c r="BF646" s="216"/>
      <c r="BG646" s="216"/>
      <c r="BH646" s="216"/>
      <c r="BI646" s="216"/>
      <c r="BJ646" s="216"/>
      <c r="BK646" s="216"/>
      <c r="BL646" s="216"/>
      <c r="BM646" s="53"/>
    </row>
    <row r="647" spans="1:65">
      <c r="A647" s="29"/>
      <c r="B647" s="20" t="s">
        <v>267</v>
      </c>
      <c r="C647" s="12"/>
      <c r="D647" s="231">
        <v>5.8862999999999999E-2</v>
      </c>
      <c r="E647" s="231">
        <v>4.9999999999999996E-2</v>
      </c>
      <c r="F647" s="231">
        <v>4.1381141010555476E-2</v>
      </c>
      <c r="G647" s="231">
        <v>0.06</v>
      </c>
      <c r="H647" s="231">
        <v>7.5216666666666668E-2</v>
      </c>
      <c r="I647" s="231">
        <v>5.8333333333333327E-2</v>
      </c>
      <c r="J647" s="231">
        <v>5.5539999999999999E-2</v>
      </c>
      <c r="K647" s="231">
        <v>5.3521666666666662E-2</v>
      </c>
      <c r="L647" s="231">
        <v>5.5333333333333325E-2</v>
      </c>
      <c r="M647" s="215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6"/>
      <c r="AT647" s="216"/>
      <c r="AU647" s="216"/>
      <c r="AV647" s="216"/>
      <c r="AW647" s="216"/>
      <c r="AX647" s="216"/>
      <c r="AY647" s="216"/>
      <c r="AZ647" s="216"/>
      <c r="BA647" s="216"/>
      <c r="BB647" s="216"/>
      <c r="BC647" s="216"/>
      <c r="BD647" s="216"/>
      <c r="BE647" s="216"/>
      <c r="BF647" s="216"/>
      <c r="BG647" s="216"/>
      <c r="BH647" s="216"/>
      <c r="BI647" s="216"/>
      <c r="BJ647" s="216"/>
      <c r="BK647" s="216"/>
      <c r="BL647" s="216"/>
      <c r="BM647" s="53"/>
    </row>
    <row r="648" spans="1:65">
      <c r="A648" s="29"/>
      <c r="B648" s="3" t="s">
        <v>268</v>
      </c>
      <c r="C648" s="28"/>
      <c r="D648" s="23">
        <v>5.8817999999999995E-2</v>
      </c>
      <c r="E648" s="23">
        <v>0.05</v>
      </c>
      <c r="F648" s="23">
        <v>4.1540650118374836E-2</v>
      </c>
      <c r="G648" s="23">
        <v>0.06</v>
      </c>
      <c r="H648" s="23">
        <v>7.51E-2</v>
      </c>
      <c r="I648" s="23">
        <v>0.06</v>
      </c>
      <c r="J648" s="23">
        <v>5.5319999999999994E-2</v>
      </c>
      <c r="K648" s="23">
        <v>5.3409999999999999E-2</v>
      </c>
      <c r="L648" s="23">
        <v>5.7000000000000002E-2</v>
      </c>
      <c r="M648" s="215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216"/>
      <c r="AY648" s="216"/>
      <c r="AZ648" s="216"/>
      <c r="BA648" s="216"/>
      <c r="BB648" s="216"/>
      <c r="BC648" s="216"/>
      <c r="BD648" s="216"/>
      <c r="BE648" s="216"/>
      <c r="BF648" s="216"/>
      <c r="BG648" s="216"/>
      <c r="BH648" s="216"/>
      <c r="BI648" s="216"/>
      <c r="BJ648" s="216"/>
      <c r="BK648" s="216"/>
      <c r="BL648" s="216"/>
      <c r="BM648" s="53"/>
    </row>
    <row r="649" spans="1:65">
      <c r="A649" s="29"/>
      <c r="B649" s="3" t="s">
        <v>269</v>
      </c>
      <c r="C649" s="28"/>
      <c r="D649" s="23">
        <v>1.898936544490107E-4</v>
      </c>
      <c r="E649" s="23">
        <v>7.6011774306101464E-18</v>
      </c>
      <c r="F649" s="23">
        <v>1.1220282716555134E-3</v>
      </c>
      <c r="G649" s="23">
        <v>0</v>
      </c>
      <c r="H649" s="23">
        <v>8.3046171896522232E-4</v>
      </c>
      <c r="I649" s="23">
        <v>4.082482904638628E-3</v>
      </c>
      <c r="J649" s="23">
        <v>1.1568923891183669E-3</v>
      </c>
      <c r="K649" s="23">
        <v>8.7916816745527311E-4</v>
      </c>
      <c r="L649" s="23">
        <v>4.5898438608156017E-3</v>
      </c>
      <c r="M649" s="215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53"/>
    </row>
    <row r="650" spans="1:65">
      <c r="A650" s="29"/>
      <c r="B650" s="3" t="s">
        <v>87</v>
      </c>
      <c r="C650" s="28"/>
      <c r="D650" s="13">
        <v>3.2260274612067124E-3</v>
      </c>
      <c r="E650" s="13">
        <v>1.5202354861220294E-16</v>
      </c>
      <c r="F650" s="13">
        <v>2.7114483657405847E-2</v>
      </c>
      <c r="G650" s="13">
        <v>0</v>
      </c>
      <c r="H650" s="13">
        <v>1.1040926908467391E-2</v>
      </c>
      <c r="I650" s="13">
        <v>6.9985421222376484E-2</v>
      </c>
      <c r="J650" s="13">
        <v>2.0829895374835559E-2</v>
      </c>
      <c r="K650" s="13">
        <v>1.6426397423883285E-2</v>
      </c>
      <c r="L650" s="13">
        <v>8.2948985436426551E-2</v>
      </c>
      <c r="M650" s="150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9"/>
      <c r="B651" s="3" t="s">
        <v>270</v>
      </c>
      <c r="C651" s="28"/>
      <c r="D651" s="13">
        <v>5.2380808226654363E-2</v>
      </c>
      <c r="E651" s="13">
        <v>-0.10607613592014131</v>
      </c>
      <c r="F651" s="13">
        <v>-0.26016821055621475</v>
      </c>
      <c r="G651" s="13">
        <v>7.2708636895830514E-2</v>
      </c>
      <c r="H651" s="13">
        <v>0.34475946619746756</v>
      </c>
      <c r="I651" s="13">
        <v>4.2911174759834969E-2</v>
      </c>
      <c r="J651" s="13">
        <v>-7.0293717800929967E-3</v>
      </c>
      <c r="K651" s="13">
        <v>-4.3114098426783265E-2</v>
      </c>
      <c r="L651" s="13">
        <v>-1.0724257084956501E-2</v>
      </c>
      <c r="M651" s="150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9"/>
      <c r="B652" s="44" t="s">
        <v>271</v>
      </c>
      <c r="C652" s="45"/>
      <c r="D652" s="43">
        <v>0.67</v>
      </c>
      <c r="E652" s="43">
        <v>1.1200000000000001</v>
      </c>
      <c r="F652" s="43">
        <v>2.87</v>
      </c>
      <c r="G652" s="43">
        <v>0.91</v>
      </c>
      <c r="H652" s="43">
        <v>3.99</v>
      </c>
      <c r="I652" s="43">
        <v>0.56999999999999995</v>
      </c>
      <c r="J652" s="43">
        <v>0</v>
      </c>
      <c r="K652" s="43">
        <v>0.41</v>
      </c>
      <c r="L652" s="43">
        <v>0.05</v>
      </c>
      <c r="M652" s="150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3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BM653" s="52"/>
    </row>
    <row r="654" spans="1:65" ht="15">
      <c r="B654" s="8" t="s">
        <v>489</v>
      </c>
      <c r="BM654" s="27" t="s">
        <v>67</v>
      </c>
    </row>
    <row r="655" spans="1:65" ht="15">
      <c r="A655" s="24" t="s">
        <v>37</v>
      </c>
      <c r="B655" s="18" t="s">
        <v>115</v>
      </c>
      <c r="C655" s="15" t="s">
        <v>116</v>
      </c>
      <c r="D655" s="16" t="s">
        <v>238</v>
      </c>
      <c r="E655" s="17" t="s">
        <v>238</v>
      </c>
      <c r="F655" s="17" t="s">
        <v>238</v>
      </c>
      <c r="G655" s="17" t="s">
        <v>238</v>
      </c>
      <c r="H655" s="17" t="s">
        <v>238</v>
      </c>
      <c r="I655" s="17" t="s">
        <v>238</v>
      </c>
      <c r="J655" s="17" t="s">
        <v>238</v>
      </c>
      <c r="K655" s="17" t="s">
        <v>238</v>
      </c>
      <c r="L655" s="17" t="s">
        <v>238</v>
      </c>
      <c r="M655" s="17" t="s">
        <v>238</v>
      </c>
      <c r="N655" s="17" t="s">
        <v>238</v>
      </c>
      <c r="O655" s="17" t="s">
        <v>238</v>
      </c>
      <c r="P655" s="17" t="s">
        <v>238</v>
      </c>
      <c r="Q655" s="150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 t="s">
        <v>239</v>
      </c>
      <c r="C656" s="9" t="s">
        <v>239</v>
      </c>
      <c r="D656" s="148" t="s">
        <v>243</v>
      </c>
      <c r="E656" s="149" t="s">
        <v>245</v>
      </c>
      <c r="F656" s="149" t="s">
        <v>246</v>
      </c>
      <c r="G656" s="149" t="s">
        <v>247</v>
      </c>
      <c r="H656" s="149" t="s">
        <v>248</v>
      </c>
      <c r="I656" s="149" t="s">
        <v>250</v>
      </c>
      <c r="J656" s="149" t="s">
        <v>252</v>
      </c>
      <c r="K656" s="149" t="s">
        <v>253</v>
      </c>
      <c r="L656" s="149" t="s">
        <v>255</v>
      </c>
      <c r="M656" s="149" t="s">
        <v>273</v>
      </c>
      <c r="N656" s="149" t="s">
        <v>256</v>
      </c>
      <c r="O656" s="149" t="s">
        <v>257</v>
      </c>
      <c r="P656" s="149" t="s">
        <v>280</v>
      </c>
      <c r="Q656" s="150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 t="s">
        <v>3</v>
      </c>
    </row>
    <row r="657" spans="1:65">
      <c r="A657" s="29"/>
      <c r="B657" s="19"/>
      <c r="C657" s="9"/>
      <c r="D657" s="10" t="s">
        <v>103</v>
      </c>
      <c r="E657" s="11" t="s">
        <v>279</v>
      </c>
      <c r="F657" s="11" t="s">
        <v>103</v>
      </c>
      <c r="G657" s="11" t="s">
        <v>103</v>
      </c>
      <c r="H657" s="11" t="s">
        <v>279</v>
      </c>
      <c r="I657" s="11" t="s">
        <v>103</v>
      </c>
      <c r="J657" s="11" t="s">
        <v>103</v>
      </c>
      <c r="K657" s="11" t="s">
        <v>103</v>
      </c>
      <c r="L657" s="11" t="s">
        <v>103</v>
      </c>
      <c r="M657" s="11" t="s">
        <v>103</v>
      </c>
      <c r="N657" s="11" t="s">
        <v>100</v>
      </c>
      <c r="O657" s="11" t="s">
        <v>279</v>
      </c>
      <c r="P657" s="11" t="s">
        <v>104</v>
      </c>
      <c r="Q657" s="150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0</v>
      </c>
    </row>
    <row r="658" spans="1:65">
      <c r="A658" s="29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150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0</v>
      </c>
    </row>
    <row r="659" spans="1:65">
      <c r="A659" s="29"/>
      <c r="B659" s="18">
        <v>1</v>
      </c>
      <c r="C659" s="14">
        <v>1</v>
      </c>
      <c r="D659" s="217">
        <v>272</v>
      </c>
      <c r="E659" s="217">
        <v>260</v>
      </c>
      <c r="F659" s="217">
        <v>256.45</v>
      </c>
      <c r="G659" s="217">
        <v>281</v>
      </c>
      <c r="H659" s="217">
        <v>266</v>
      </c>
      <c r="I659" s="218">
        <v>312</v>
      </c>
      <c r="J659" s="217">
        <v>239</v>
      </c>
      <c r="K659" s="217">
        <v>257</v>
      </c>
      <c r="L659" s="218">
        <v>211</v>
      </c>
      <c r="M659" s="217">
        <v>254</v>
      </c>
      <c r="N659" s="217">
        <v>264.77</v>
      </c>
      <c r="O659" s="217">
        <v>288</v>
      </c>
      <c r="P659" s="217">
        <v>247.43999999999997</v>
      </c>
      <c r="Q659" s="219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  <c r="AJ659" s="220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0"/>
      <c r="AZ659" s="220"/>
      <c r="BA659" s="220"/>
      <c r="BB659" s="220"/>
      <c r="BC659" s="220"/>
      <c r="BD659" s="220"/>
      <c r="BE659" s="220"/>
      <c r="BF659" s="220"/>
      <c r="BG659" s="220"/>
      <c r="BH659" s="220"/>
      <c r="BI659" s="220"/>
      <c r="BJ659" s="220"/>
      <c r="BK659" s="220"/>
      <c r="BL659" s="220"/>
      <c r="BM659" s="221">
        <v>1</v>
      </c>
    </row>
    <row r="660" spans="1:65">
      <c r="A660" s="29"/>
      <c r="B660" s="19">
        <v>1</v>
      </c>
      <c r="C660" s="9">
        <v>2</v>
      </c>
      <c r="D660" s="222">
        <v>275</v>
      </c>
      <c r="E660" s="222">
        <v>270</v>
      </c>
      <c r="F660" s="222">
        <v>263.35000000000002</v>
      </c>
      <c r="G660" s="222">
        <v>279</v>
      </c>
      <c r="H660" s="222">
        <v>265</v>
      </c>
      <c r="I660" s="223">
        <v>314</v>
      </c>
      <c r="J660" s="222">
        <v>246.00000000000003</v>
      </c>
      <c r="K660" s="222">
        <v>254</v>
      </c>
      <c r="L660" s="223">
        <v>148.5</v>
      </c>
      <c r="M660" s="222">
        <v>262</v>
      </c>
      <c r="N660" s="222">
        <v>259.26</v>
      </c>
      <c r="O660" s="222">
        <v>270</v>
      </c>
      <c r="P660" s="222">
        <v>252.23</v>
      </c>
      <c r="Q660" s="219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  <c r="AJ660" s="220"/>
      <c r="AK660" s="220"/>
      <c r="AL660" s="220"/>
      <c r="AM660" s="220"/>
      <c r="AN660" s="220"/>
      <c r="AO660" s="220"/>
      <c r="AP660" s="220"/>
      <c r="AQ660" s="220"/>
      <c r="AR660" s="220"/>
      <c r="AS660" s="220"/>
      <c r="AT660" s="220"/>
      <c r="AU660" s="220"/>
      <c r="AV660" s="220"/>
      <c r="AW660" s="220"/>
      <c r="AX660" s="220"/>
      <c r="AY660" s="220"/>
      <c r="AZ660" s="220"/>
      <c r="BA660" s="220"/>
      <c r="BB660" s="220"/>
      <c r="BC660" s="220"/>
      <c r="BD660" s="220"/>
      <c r="BE660" s="220"/>
      <c r="BF660" s="220"/>
      <c r="BG660" s="220"/>
      <c r="BH660" s="220"/>
      <c r="BI660" s="220"/>
      <c r="BJ660" s="220"/>
      <c r="BK660" s="220"/>
      <c r="BL660" s="220"/>
      <c r="BM660" s="221" t="e">
        <v>#N/A</v>
      </c>
    </row>
    <row r="661" spans="1:65">
      <c r="A661" s="29"/>
      <c r="B661" s="19">
        <v>1</v>
      </c>
      <c r="C661" s="9">
        <v>3</v>
      </c>
      <c r="D661" s="222">
        <v>278</v>
      </c>
      <c r="E661" s="222">
        <v>290</v>
      </c>
      <c r="F661" s="222">
        <v>256.45</v>
      </c>
      <c r="G661" s="222">
        <v>297</v>
      </c>
      <c r="H661" s="222">
        <v>261</v>
      </c>
      <c r="I661" s="223">
        <v>307</v>
      </c>
      <c r="J661" s="222">
        <v>241</v>
      </c>
      <c r="K661" s="222">
        <v>254</v>
      </c>
      <c r="L661" s="223">
        <v>191.5</v>
      </c>
      <c r="M661" s="222">
        <v>255.00000000000003</v>
      </c>
      <c r="N661" s="222">
        <v>264.60000000000002</v>
      </c>
      <c r="O661" s="222">
        <v>276</v>
      </c>
      <c r="P661" s="222">
        <v>216.25</v>
      </c>
      <c r="Q661" s="219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  <c r="AJ661" s="220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1">
        <v>16</v>
      </c>
    </row>
    <row r="662" spans="1:65">
      <c r="A662" s="29"/>
      <c r="B662" s="19">
        <v>1</v>
      </c>
      <c r="C662" s="9">
        <v>4</v>
      </c>
      <c r="D662" s="222">
        <v>266</v>
      </c>
      <c r="E662" s="222">
        <v>270</v>
      </c>
      <c r="F662" s="222">
        <v>259.89999999999998</v>
      </c>
      <c r="G662" s="222">
        <v>275</v>
      </c>
      <c r="H662" s="222">
        <v>276</v>
      </c>
      <c r="I662" s="223">
        <v>307.60000000000002</v>
      </c>
      <c r="J662" s="222">
        <v>239</v>
      </c>
      <c r="K662" s="222">
        <v>248.99999999999997</v>
      </c>
      <c r="L662" s="223">
        <v>133</v>
      </c>
      <c r="M662" s="222">
        <v>258</v>
      </c>
      <c r="N662" s="222">
        <v>257.29000000000002</v>
      </c>
      <c r="O662" s="222">
        <v>285</v>
      </c>
      <c r="P662" s="222">
        <v>248.81000000000003</v>
      </c>
      <c r="Q662" s="219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1">
        <v>261.59196969696967</v>
      </c>
    </row>
    <row r="663" spans="1:65">
      <c r="A663" s="29"/>
      <c r="B663" s="19">
        <v>1</v>
      </c>
      <c r="C663" s="9">
        <v>5</v>
      </c>
      <c r="D663" s="222">
        <v>271</v>
      </c>
      <c r="E663" s="222">
        <v>260</v>
      </c>
      <c r="F663" s="222">
        <v>262.2</v>
      </c>
      <c r="G663" s="222">
        <v>289</v>
      </c>
      <c r="H663" s="222">
        <v>267</v>
      </c>
      <c r="I663" s="223">
        <v>299</v>
      </c>
      <c r="J663" s="222">
        <v>240</v>
      </c>
      <c r="K663" s="222">
        <v>254</v>
      </c>
      <c r="L663" s="223">
        <v>191</v>
      </c>
      <c r="M663" s="222">
        <v>246.00000000000003</v>
      </c>
      <c r="N663" s="222">
        <v>258.04000000000002</v>
      </c>
      <c r="O663" s="222">
        <v>259</v>
      </c>
      <c r="P663" s="222">
        <v>218.38</v>
      </c>
      <c r="Q663" s="219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1">
        <v>43</v>
      </c>
    </row>
    <row r="664" spans="1:65">
      <c r="A664" s="29"/>
      <c r="B664" s="19">
        <v>1</v>
      </c>
      <c r="C664" s="9">
        <v>6</v>
      </c>
      <c r="D664" s="222">
        <v>260</v>
      </c>
      <c r="E664" s="222">
        <v>260</v>
      </c>
      <c r="F664" s="222">
        <v>255.30000000000004</v>
      </c>
      <c r="G664" s="222">
        <v>279</v>
      </c>
      <c r="H664" s="222">
        <v>261</v>
      </c>
      <c r="I664" s="223">
        <v>306</v>
      </c>
      <c r="J664" s="222">
        <v>240</v>
      </c>
      <c r="K664" s="222">
        <v>256</v>
      </c>
      <c r="L664" s="223">
        <v>192.5</v>
      </c>
      <c r="M664" s="222">
        <v>254</v>
      </c>
      <c r="N664" s="222">
        <v>260.39</v>
      </c>
      <c r="O664" s="222">
        <v>286</v>
      </c>
      <c r="P664" s="222">
        <v>273.95999999999998</v>
      </c>
      <c r="Q664" s="219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5"/>
    </row>
    <row r="665" spans="1:65">
      <c r="A665" s="29"/>
      <c r="B665" s="20" t="s">
        <v>267</v>
      </c>
      <c r="C665" s="12"/>
      <c r="D665" s="226">
        <v>270.33333333333331</v>
      </c>
      <c r="E665" s="226">
        <v>268.33333333333331</v>
      </c>
      <c r="F665" s="226">
        <v>258.94166666666666</v>
      </c>
      <c r="G665" s="226">
        <v>283.33333333333331</v>
      </c>
      <c r="H665" s="226">
        <v>266</v>
      </c>
      <c r="I665" s="226">
        <v>307.59999999999997</v>
      </c>
      <c r="J665" s="226">
        <v>240.83333333333334</v>
      </c>
      <c r="K665" s="226">
        <v>254</v>
      </c>
      <c r="L665" s="226">
        <v>177.91666666666666</v>
      </c>
      <c r="M665" s="226">
        <v>254.83333333333334</v>
      </c>
      <c r="N665" s="226">
        <v>260.72499999999997</v>
      </c>
      <c r="O665" s="226">
        <v>277.33333333333331</v>
      </c>
      <c r="P665" s="226">
        <v>242.84500000000003</v>
      </c>
      <c r="Q665" s="219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5"/>
    </row>
    <row r="666" spans="1:65">
      <c r="A666" s="29"/>
      <c r="B666" s="3" t="s">
        <v>268</v>
      </c>
      <c r="C666" s="28"/>
      <c r="D666" s="222">
        <v>271.5</v>
      </c>
      <c r="E666" s="222">
        <v>265</v>
      </c>
      <c r="F666" s="222">
        <v>258.17499999999995</v>
      </c>
      <c r="G666" s="222">
        <v>280</v>
      </c>
      <c r="H666" s="222">
        <v>265.5</v>
      </c>
      <c r="I666" s="222">
        <v>307.3</v>
      </c>
      <c r="J666" s="222">
        <v>240</v>
      </c>
      <c r="K666" s="222">
        <v>254</v>
      </c>
      <c r="L666" s="222">
        <v>191.25</v>
      </c>
      <c r="M666" s="222">
        <v>254.5</v>
      </c>
      <c r="N666" s="222">
        <v>259.82499999999999</v>
      </c>
      <c r="O666" s="222">
        <v>280.5</v>
      </c>
      <c r="P666" s="222">
        <v>248.125</v>
      </c>
      <c r="Q666" s="219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5"/>
    </row>
    <row r="667" spans="1:65">
      <c r="A667" s="29"/>
      <c r="B667" s="3" t="s">
        <v>269</v>
      </c>
      <c r="C667" s="28"/>
      <c r="D667" s="222">
        <v>6.4704456312271619</v>
      </c>
      <c r="E667" s="222">
        <v>11.69045194450012</v>
      </c>
      <c r="F667" s="222">
        <v>3.3659198841723263</v>
      </c>
      <c r="G667" s="222">
        <v>8.1404340588611532</v>
      </c>
      <c r="H667" s="222">
        <v>5.5136195008360884</v>
      </c>
      <c r="I667" s="222">
        <v>5.2383203414835178</v>
      </c>
      <c r="J667" s="222">
        <v>2.6394443859772312</v>
      </c>
      <c r="K667" s="222">
        <v>2.7568097504180544</v>
      </c>
      <c r="L667" s="222">
        <v>30.151976165198004</v>
      </c>
      <c r="M667" s="222">
        <v>5.30722777603021</v>
      </c>
      <c r="N667" s="222">
        <v>3.2448281926783062</v>
      </c>
      <c r="O667" s="222">
        <v>11.307814407155199</v>
      </c>
      <c r="P667" s="222">
        <v>21.994303580700159</v>
      </c>
      <c r="Q667" s="219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5"/>
    </row>
    <row r="668" spans="1:65">
      <c r="A668" s="29"/>
      <c r="B668" s="3" t="s">
        <v>87</v>
      </c>
      <c r="C668" s="28"/>
      <c r="D668" s="13">
        <v>2.3935063987276801E-2</v>
      </c>
      <c r="E668" s="13">
        <v>4.3566901656522189E-2</v>
      </c>
      <c r="F668" s="13">
        <v>1.2998757316663315E-2</v>
      </c>
      <c r="G668" s="13">
        <v>2.8730943737157014E-2</v>
      </c>
      <c r="H668" s="13">
        <v>2.0727892860286045E-2</v>
      </c>
      <c r="I668" s="13">
        <v>1.7029650004822882E-2</v>
      </c>
      <c r="J668" s="13">
        <v>1.0959630668417569E-2</v>
      </c>
      <c r="K668" s="13">
        <v>1.0853581694559269E-2</v>
      </c>
      <c r="L668" s="13">
        <v>0.16947246556551573</v>
      </c>
      <c r="M668" s="13">
        <v>2.082626988631868E-2</v>
      </c>
      <c r="N668" s="13">
        <v>1.2445404900482526E-2</v>
      </c>
      <c r="O668" s="13">
        <v>4.0773369256569228E-2</v>
      </c>
      <c r="P668" s="13">
        <v>9.0569307915337585E-2</v>
      </c>
      <c r="Q668" s="150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9"/>
      <c r="B669" s="3" t="s">
        <v>270</v>
      </c>
      <c r="C669" s="28"/>
      <c r="D669" s="13">
        <v>3.3416024377543874E-2</v>
      </c>
      <c r="E669" s="13">
        <v>2.5770529745897441E-2</v>
      </c>
      <c r="F669" s="13">
        <v>-1.0131438795208947E-2</v>
      </c>
      <c r="G669" s="13">
        <v>8.3111739483245684E-2</v>
      </c>
      <c r="H669" s="13">
        <v>1.6850786008976604E-2</v>
      </c>
      <c r="I669" s="13">
        <v>0.17587707434722244</v>
      </c>
      <c r="J669" s="13">
        <v>-7.9355021439241114E-2</v>
      </c>
      <c r="K669" s="13">
        <v>-2.902218178090199E-2</v>
      </c>
      <c r="L669" s="13">
        <v>-0.31986954005978541</v>
      </c>
      <c r="M669" s="13">
        <v>-2.5836559017715977E-2</v>
      </c>
      <c r="N669" s="13">
        <v>-3.3142060819909558E-3</v>
      </c>
      <c r="O669" s="13">
        <v>6.0175255588306387E-2</v>
      </c>
      <c r="P669" s="13">
        <v>-7.1664928088910007E-2</v>
      </c>
      <c r="Q669" s="150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9"/>
      <c r="B670" s="44" t="s">
        <v>271</v>
      </c>
      <c r="C670" s="45"/>
      <c r="D670" s="43">
        <v>0.67</v>
      </c>
      <c r="E670" s="43">
        <v>0.53</v>
      </c>
      <c r="F670" s="43">
        <v>0.13</v>
      </c>
      <c r="G670" s="43">
        <v>1.59</v>
      </c>
      <c r="H670" s="43">
        <v>0.37</v>
      </c>
      <c r="I670" s="43">
        <v>3.29</v>
      </c>
      <c r="J670" s="43">
        <v>1.4</v>
      </c>
      <c r="K670" s="43">
        <v>0.47</v>
      </c>
      <c r="L670" s="43">
        <v>5.81</v>
      </c>
      <c r="M670" s="43">
        <v>0.41</v>
      </c>
      <c r="N670" s="43">
        <v>0</v>
      </c>
      <c r="O670" s="43">
        <v>1.17</v>
      </c>
      <c r="P670" s="43">
        <v>1.25</v>
      </c>
      <c r="Q670" s="150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3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BM671" s="52"/>
    </row>
    <row r="672" spans="1:65" ht="15">
      <c r="B672" s="8" t="s">
        <v>490</v>
      </c>
      <c r="BM672" s="27" t="s">
        <v>67</v>
      </c>
    </row>
    <row r="673" spans="1:65" ht="15">
      <c r="A673" s="24" t="s">
        <v>40</v>
      </c>
      <c r="B673" s="18" t="s">
        <v>115</v>
      </c>
      <c r="C673" s="15" t="s">
        <v>116</v>
      </c>
      <c r="D673" s="16" t="s">
        <v>238</v>
      </c>
      <c r="E673" s="17" t="s">
        <v>238</v>
      </c>
      <c r="F673" s="17" t="s">
        <v>238</v>
      </c>
      <c r="G673" s="17" t="s">
        <v>238</v>
      </c>
      <c r="H673" s="17" t="s">
        <v>238</v>
      </c>
      <c r="I673" s="17" t="s">
        <v>238</v>
      </c>
      <c r="J673" s="17" t="s">
        <v>238</v>
      </c>
      <c r="K673" s="17" t="s">
        <v>238</v>
      </c>
      <c r="L673" s="17" t="s">
        <v>238</v>
      </c>
      <c r="M673" s="17" t="s">
        <v>238</v>
      </c>
      <c r="N673" s="17" t="s">
        <v>238</v>
      </c>
      <c r="O673" s="17" t="s">
        <v>238</v>
      </c>
      <c r="P673" s="17" t="s">
        <v>238</v>
      </c>
      <c r="Q673" s="17" t="s">
        <v>238</v>
      </c>
      <c r="R673" s="17" t="s">
        <v>238</v>
      </c>
      <c r="S673" s="17" t="s">
        <v>238</v>
      </c>
      <c r="T673" s="150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 t="s">
        <v>239</v>
      </c>
      <c r="C674" s="9" t="s">
        <v>239</v>
      </c>
      <c r="D674" s="148" t="s">
        <v>241</v>
      </c>
      <c r="E674" s="149" t="s">
        <v>242</v>
      </c>
      <c r="F674" s="149" t="s">
        <v>243</v>
      </c>
      <c r="G674" s="149" t="s">
        <v>244</v>
      </c>
      <c r="H674" s="149" t="s">
        <v>245</v>
      </c>
      <c r="I674" s="149" t="s">
        <v>246</v>
      </c>
      <c r="J674" s="149" t="s">
        <v>247</v>
      </c>
      <c r="K674" s="149" t="s">
        <v>248</v>
      </c>
      <c r="L674" s="149" t="s">
        <v>250</v>
      </c>
      <c r="M674" s="149" t="s">
        <v>251</v>
      </c>
      <c r="N674" s="149" t="s">
        <v>252</v>
      </c>
      <c r="O674" s="149" t="s">
        <v>253</v>
      </c>
      <c r="P674" s="149" t="s">
        <v>255</v>
      </c>
      <c r="Q674" s="149" t="s">
        <v>273</v>
      </c>
      <c r="R674" s="149" t="s">
        <v>256</v>
      </c>
      <c r="S674" s="149" t="s">
        <v>257</v>
      </c>
      <c r="T674" s="150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 t="s">
        <v>3</v>
      </c>
    </row>
    <row r="675" spans="1:65">
      <c r="A675" s="29"/>
      <c r="B675" s="19"/>
      <c r="C675" s="9"/>
      <c r="D675" s="10" t="s">
        <v>103</v>
      </c>
      <c r="E675" s="11" t="s">
        <v>103</v>
      </c>
      <c r="F675" s="11" t="s">
        <v>103</v>
      </c>
      <c r="G675" s="11" t="s">
        <v>101</v>
      </c>
      <c r="H675" s="11" t="s">
        <v>279</v>
      </c>
      <c r="I675" s="11" t="s">
        <v>100</v>
      </c>
      <c r="J675" s="11" t="s">
        <v>103</v>
      </c>
      <c r="K675" s="11" t="s">
        <v>279</v>
      </c>
      <c r="L675" s="11" t="s">
        <v>103</v>
      </c>
      <c r="M675" s="11" t="s">
        <v>100</v>
      </c>
      <c r="N675" s="11" t="s">
        <v>103</v>
      </c>
      <c r="O675" s="11" t="s">
        <v>103</v>
      </c>
      <c r="P675" s="11" t="s">
        <v>103</v>
      </c>
      <c r="Q675" s="11" t="s">
        <v>103</v>
      </c>
      <c r="R675" s="11" t="s">
        <v>100</v>
      </c>
      <c r="S675" s="11" t="s">
        <v>279</v>
      </c>
      <c r="T675" s="150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2</v>
      </c>
    </row>
    <row r="676" spans="1:65">
      <c r="A676" s="29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150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8">
        <v>1</v>
      </c>
      <c r="C677" s="14">
        <v>1</v>
      </c>
      <c r="D677" s="151">
        <v>5.1528</v>
      </c>
      <c r="E677" s="21">
        <v>6</v>
      </c>
      <c r="F677" s="21">
        <v>7.2</v>
      </c>
      <c r="G677" s="21">
        <v>7.1702896165384544</v>
      </c>
      <c r="H677" s="144">
        <v>8.34</v>
      </c>
      <c r="I677" s="144">
        <v>6.24</v>
      </c>
      <c r="J677" s="21">
        <v>7.08</v>
      </c>
      <c r="K677" s="21">
        <v>6.9</v>
      </c>
      <c r="L677" s="21">
        <v>7.7600000000000007</v>
      </c>
      <c r="M677" s="21">
        <v>7.37</v>
      </c>
      <c r="N677" s="21">
        <v>6.63</v>
      </c>
      <c r="O677" s="21">
        <v>6.81</v>
      </c>
      <c r="P677" s="21">
        <v>7.54</v>
      </c>
      <c r="Q677" s="151">
        <v>8.86</v>
      </c>
      <c r="R677" s="21">
        <v>7.0339</v>
      </c>
      <c r="S677" s="21">
        <v>7.08</v>
      </c>
      <c r="T677" s="150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>
        <v>1</v>
      </c>
      <c r="C678" s="9">
        <v>2</v>
      </c>
      <c r="D678" s="145">
        <v>5.5327999999999999</v>
      </c>
      <c r="E678" s="11">
        <v>7</v>
      </c>
      <c r="F678" s="11">
        <v>6.9</v>
      </c>
      <c r="G678" s="11">
        <v>7.1079408220951317</v>
      </c>
      <c r="H678" s="145">
        <v>8.2200000000000006</v>
      </c>
      <c r="I678" s="145">
        <v>5.56</v>
      </c>
      <c r="J678" s="11">
        <v>7.11</v>
      </c>
      <c r="K678" s="11">
        <v>7</v>
      </c>
      <c r="L678" s="11">
        <v>8.1</v>
      </c>
      <c r="M678" s="11">
        <v>7.33</v>
      </c>
      <c r="N678" s="11">
        <v>6.94</v>
      </c>
      <c r="O678" s="11">
        <v>6.58</v>
      </c>
      <c r="P678" s="11">
        <v>7.36</v>
      </c>
      <c r="Q678" s="11">
        <v>8.02</v>
      </c>
      <c r="R678" s="11">
        <v>6.9757999999999996</v>
      </c>
      <c r="S678" s="11">
        <v>7.13</v>
      </c>
      <c r="T678" s="150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e">
        <v>#N/A</v>
      </c>
    </row>
    <row r="679" spans="1:65">
      <c r="A679" s="29"/>
      <c r="B679" s="19">
        <v>1</v>
      </c>
      <c r="C679" s="9">
        <v>3</v>
      </c>
      <c r="D679" s="145">
        <v>5.4130000000000003</v>
      </c>
      <c r="E679" s="11">
        <v>7</v>
      </c>
      <c r="F679" s="11">
        <v>7.3</v>
      </c>
      <c r="G679" s="11">
        <v>6.8278898388912834</v>
      </c>
      <c r="H679" s="145">
        <v>8.39</v>
      </c>
      <c r="I679" s="145">
        <v>5.52</v>
      </c>
      <c r="J679" s="11">
        <v>7.47</v>
      </c>
      <c r="K679" s="11">
        <v>6.9</v>
      </c>
      <c r="L679" s="11">
        <v>7.8600000000000012</v>
      </c>
      <c r="M679" s="11">
        <v>7.28</v>
      </c>
      <c r="N679" s="11">
        <v>6.45</v>
      </c>
      <c r="O679" s="11">
        <v>6.51</v>
      </c>
      <c r="P679" s="11">
        <v>7.08</v>
      </c>
      <c r="Q679" s="11">
        <v>7.6499999999999995</v>
      </c>
      <c r="R679" s="11">
        <v>7.0244</v>
      </c>
      <c r="S679" s="11">
        <v>7.33</v>
      </c>
      <c r="T679" s="150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16</v>
      </c>
    </row>
    <row r="680" spans="1:65">
      <c r="A680" s="29"/>
      <c r="B680" s="19">
        <v>1</v>
      </c>
      <c r="C680" s="9">
        <v>4</v>
      </c>
      <c r="D680" s="145">
        <v>5.5316000000000001</v>
      </c>
      <c r="E680" s="11">
        <v>7</v>
      </c>
      <c r="F680" s="11">
        <v>7.1</v>
      </c>
      <c r="G680" s="11">
        <v>7.3292017560349585</v>
      </c>
      <c r="H680" s="145">
        <v>8.15</v>
      </c>
      <c r="I680" s="145">
        <v>5.73</v>
      </c>
      <c r="J680" s="11">
        <v>7.17</v>
      </c>
      <c r="K680" s="11">
        <v>6.8</v>
      </c>
      <c r="L680" s="11">
        <v>7.8459999999999992</v>
      </c>
      <c r="M680" s="11">
        <v>7.24</v>
      </c>
      <c r="N680" s="11">
        <v>6.76</v>
      </c>
      <c r="O680" s="11">
        <v>6.41</v>
      </c>
      <c r="P680" s="11">
        <v>7.62</v>
      </c>
      <c r="Q680" s="11">
        <v>8.2100000000000009</v>
      </c>
      <c r="R680" s="11">
        <v>6.8738999999999999</v>
      </c>
      <c r="S680" s="11">
        <v>7.13</v>
      </c>
      <c r="T680" s="150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7.1642287039648034</v>
      </c>
    </row>
    <row r="681" spans="1:65">
      <c r="A681" s="29"/>
      <c r="B681" s="19">
        <v>1</v>
      </c>
      <c r="C681" s="9">
        <v>5</v>
      </c>
      <c r="D681" s="145">
        <v>5.5156999999999998</v>
      </c>
      <c r="E681" s="11">
        <v>7</v>
      </c>
      <c r="F681" s="11">
        <v>7.4</v>
      </c>
      <c r="G681" s="11">
        <v>7.0854022829932948</v>
      </c>
      <c r="H681" s="145">
        <v>8.3800000000000008</v>
      </c>
      <c r="I681" s="145">
        <v>6.34</v>
      </c>
      <c r="J681" s="11">
        <v>7.41</v>
      </c>
      <c r="K681" s="11">
        <v>7.4</v>
      </c>
      <c r="L681" s="11">
        <v>7.55</v>
      </c>
      <c r="M681" s="11">
        <v>7.35</v>
      </c>
      <c r="N681" s="11">
        <v>6.5</v>
      </c>
      <c r="O681" s="11">
        <v>6.39</v>
      </c>
      <c r="P681" s="11">
        <v>7.669999999999999</v>
      </c>
      <c r="Q681" s="11">
        <v>7.28</v>
      </c>
      <c r="R681" s="11">
        <v>7.1738999999999997</v>
      </c>
      <c r="S681" s="11">
        <v>7.12</v>
      </c>
      <c r="T681" s="150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44</v>
      </c>
    </row>
    <row r="682" spans="1:65">
      <c r="A682" s="29"/>
      <c r="B682" s="19">
        <v>1</v>
      </c>
      <c r="C682" s="9">
        <v>6</v>
      </c>
      <c r="D682" s="145">
        <v>5.5087999999999999</v>
      </c>
      <c r="E682" s="11">
        <v>7</v>
      </c>
      <c r="F682" s="11">
        <v>7.1</v>
      </c>
      <c r="G682" s="11">
        <v>7.1653145927015842</v>
      </c>
      <c r="H682" s="145">
        <v>8.3800000000000008</v>
      </c>
      <c r="I682" s="145">
        <v>5.62</v>
      </c>
      <c r="J682" s="11">
        <v>7</v>
      </c>
      <c r="K682" s="11">
        <v>6.8</v>
      </c>
      <c r="L682" s="11">
        <v>7.96</v>
      </c>
      <c r="M682" s="11">
        <v>7.12</v>
      </c>
      <c r="N682" s="11">
        <v>6.73</v>
      </c>
      <c r="O682" s="11">
        <v>6.44</v>
      </c>
      <c r="P682" s="146">
        <v>8.58</v>
      </c>
      <c r="Q682" s="11">
        <v>8.07</v>
      </c>
      <c r="R682" s="11">
        <v>7.3059000000000003</v>
      </c>
      <c r="S682" s="11">
        <v>7.19</v>
      </c>
      <c r="T682" s="150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9"/>
      <c r="B683" s="20" t="s">
        <v>267</v>
      </c>
      <c r="C683" s="12"/>
      <c r="D683" s="22">
        <v>5.44245</v>
      </c>
      <c r="E683" s="22">
        <v>6.833333333333333</v>
      </c>
      <c r="F683" s="22">
        <v>7.166666666666667</v>
      </c>
      <c r="G683" s="22">
        <v>7.1143398182091175</v>
      </c>
      <c r="H683" s="22">
        <v>8.31</v>
      </c>
      <c r="I683" s="22">
        <v>5.835</v>
      </c>
      <c r="J683" s="22">
        <v>7.2066666666666661</v>
      </c>
      <c r="K683" s="22">
        <v>6.9666666666666659</v>
      </c>
      <c r="L683" s="22">
        <v>7.8460000000000001</v>
      </c>
      <c r="M683" s="22">
        <v>7.2816666666666663</v>
      </c>
      <c r="N683" s="22">
        <v>6.6683333333333339</v>
      </c>
      <c r="O683" s="22">
        <v>6.5233333333333325</v>
      </c>
      <c r="P683" s="22">
        <v>7.6416666666666666</v>
      </c>
      <c r="Q683" s="22">
        <v>8.0149999999999988</v>
      </c>
      <c r="R683" s="22">
        <v>7.0646333333333331</v>
      </c>
      <c r="S683" s="22">
        <v>7.1633333333333331</v>
      </c>
      <c r="T683" s="150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9"/>
      <c r="B684" s="3" t="s">
        <v>268</v>
      </c>
      <c r="C684" s="28"/>
      <c r="D684" s="11">
        <v>5.5122499999999999</v>
      </c>
      <c r="E684" s="11">
        <v>7</v>
      </c>
      <c r="F684" s="11">
        <v>7.15</v>
      </c>
      <c r="G684" s="11">
        <v>7.1366277073983575</v>
      </c>
      <c r="H684" s="11">
        <v>8.36</v>
      </c>
      <c r="I684" s="11">
        <v>5.6750000000000007</v>
      </c>
      <c r="J684" s="11">
        <v>7.1400000000000006</v>
      </c>
      <c r="K684" s="11">
        <v>6.9</v>
      </c>
      <c r="L684" s="11">
        <v>7.8529999999999998</v>
      </c>
      <c r="M684" s="11">
        <v>7.3049999999999997</v>
      </c>
      <c r="N684" s="11">
        <v>6.68</v>
      </c>
      <c r="O684" s="11">
        <v>6.4749999999999996</v>
      </c>
      <c r="P684" s="11">
        <v>7.58</v>
      </c>
      <c r="Q684" s="11">
        <v>8.0449999999999999</v>
      </c>
      <c r="R684" s="11">
        <v>7.0291499999999996</v>
      </c>
      <c r="S684" s="11">
        <v>7.13</v>
      </c>
      <c r="T684" s="150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9"/>
      <c r="B685" s="3" t="s">
        <v>269</v>
      </c>
      <c r="C685" s="28"/>
      <c r="D685" s="23">
        <v>0.14875695277868523</v>
      </c>
      <c r="E685" s="23">
        <v>0.40824829046386302</v>
      </c>
      <c r="F685" s="23">
        <v>0.17511900715418266</v>
      </c>
      <c r="G685" s="23">
        <v>0.16421107066257634</v>
      </c>
      <c r="H685" s="23">
        <v>0.1007968253468333</v>
      </c>
      <c r="I685" s="23">
        <v>0.36087393920869387</v>
      </c>
      <c r="J685" s="23">
        <v>0.18980691943832459</v>
      </c>
      <c r="K685" s="23">
        <v>0.22509257354845524</v>
      </c>
      <c r="L685" s="23">
        <v>0.185860162487823</v>
      </c>
      <c r="M685" s="23">
        <v>9.2394083504663063E-2</v>
      </c>
      <c r="N685" s="23">
        <v>0.1808221962776326</v>
      </c>
      <c r="O685" s="23">
        <v>0.15692885861646552</v>
      </c>
      <c r="P685" s="23">
        <v>0.50732303975540727</v>
      </c>
      <c r="Q685" s="23">
        <v>0.53451847489118642</v>
      </c>
      <c r="R685" s="23">
        <v>0.15295923204130801</v>
      </c>
      <c r="S685" s="23">
        <v>8.8919439194512881E-2</v>
      </c>
      <c r="T685" s="215"/>
      <c r="U685" s="216"/>
      <c r="V685" s="216"/>
      <c r="W685" s="216"/>
      <c r="X685" s="216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53"/>
    </row>
    <row r="686" spans="1:65">
      <c r="A686" s="29"/>
      <c r="B686" s="3" t="s">
        <v>87</v>
      </c>
      <c r="C686" s="28"/>
      <c r="D686" s="13">
        <v>2.7332718312283111E-2</v>
      </c>
      <c r="E686" s="13">
        <v>5.9743652263004349E-2</v>
      </c>
      <c r="F686" s="13">
        <v>2.4435210300583626E-2</v>
      </c>
      <c r="G686" s="13">
        <v>2.3081701866739471E-2</v>
      </c>
      <c r="H686" s="13">
        <v>1.21295818708584E-2</v>
      </c>
      <c r="I686" s="13">
        <v>6.1846433454789011E-2</v>
      </c>
      <c r="J686" s="13">
        <v>2.6337685398472425E-2</v>
      </c>
      <c r="K686" s="13">
        <v>3.2309938786859609E-2</v>
      </c>
      <c r="L686" s="13">
        <v>2.3688524405789318E-2</v>
      </c>
      <c r="M686" s="13">
        <v>1.2688590089905662E-2</v>
      </c>
      <c r="N686" s="13">
        <v>2.711655030406887E-2</v>
      </c>
      <c r="O686" s="13">
        <v>2.4056544499202689E-2</v>
      </c>
      <c r="P686" s="13">
        <v>6.6389056456541848E-2</v>
      </c>
      <c r="Q686" s="13">
        <v>6.6689766050054458E-2</v>
      </c>
      <c r="R686" s="13">
        <v>2.1651404230647688E-2</v>
      </c>
      <c r="S686" s="13">
        <v>1.2413137160704451E-2</v>
      </c>
      <c r="T686" s="150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9"/>
      <c r="B687" s="3" t="s">
        <v>270</v>
      </c>
      <c r="C687" s="28"/>
      <c r="D687" s="13">
        <v>-0.24032994689462417</v>
      </c>
      <c r="E687" s="13">
        <v>-4.6187159051517601E-2</v>
      </c>
      <c r="F687" s="13">
        <v>3.4029660450607402E-4</v>
      </c>
      <c r="G687" s="13">
        <v>-6.9636087591783413E-3</v>
      </c>
      <c r="H687" s="13">
        <v>0.15992946950466669</v>
      </c>
      <c r="I687" s="13">
        <v>-0.18553688874130803</v>
      </c>
      <c r="J687" s="13">
        <v>5.9235912832287241E-3</v>
      </c>
      <c r="K687" s="13">
        <v>-2.7576176789108287E-2</v>
      </c>
      <c r="L687" s="13">
        <v>9.5163251231481949E-2</v>
      </c>
      <c r="M687" s="13">
        <v>1.6392268805833998E-2</v>
      </c>
      <c r="N687" s="13">
        <v>-6.9218249601249116E-2</v>
      </c>
      <c r="O687" s="13">
        <v>-8.9457692811619527E-2</v>
      </c>
      <c r="P687" s="13">
        <v>6.6641920914339403E-2</v>
      </c>
      <c r="Q687" s="13">
        <v>0.11875267124908562</v>
      </c>
      <c r="R687" s="13">
        <v>-1.3901757571802897E-2</v>
      </c>
      <c r="S687" s="13">
        <v>-1.2497795205435036E-4</v>
      </c>
      <c r="T687" s="150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9"/>
      <c r="B688" s="44" t="s">
        <v>271</v>
      </c>
      <c r="C688" s="45"/>
      <c r="D688" s="43">
        <v>2.95</v>
      </c>
      <c r="E688" s="43">
        <v>0.53</v>
      </c>
      <c r="F688" s="43">
        <v>0.05</v>
      </c>
      <c r="G688" s="43">
        <v>0.04</v>
      </c>
      <c r="H688" s="43">
        <v>2.04</v>
      </c>
      <c r="I688" s="43">
        <v>2.27</v>
      </c>
      <c r="J688" s="43">
        <v>0.12</v>
      </c>
      <c r="K688" s="43">
        <v>0.3</v>
      </c>
      <c r="L688" s="43">
        <v>1.23</v>
      </c>
      <c r="M688" s="43">
        <v>0.25</v>
      </c>
      <c r="N688" s="43">
        <v>0.82</v>
      </c>
      <c r="O688" s="43">
        <v>1.07</v>
      </c>
      <c r="P688" s="43">
        <v>0.87</v>
      </c>
      <c r="Q688" s="43">
        <v>1.52</v>
      </c>
      <c r="R688" s="43">
        <v>0.13</v>
      </c>
      <c r="S688" s="43">
        <v>0.04</v>
      </c>
      <c r="T688" s="150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3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BM689" s="52"/>
    </row>
    <row r="690" spans="1:65" ht="15">
      <c r="B690" s="8" t="s">
        <v>491</v>
      </c>
      <c r="BM690" s="27" t="s">
        <v>67</v>
      </c>
    </row>
    <row r="691" spans="1:65" ht="15">
      <c r="A691" s="24" t="s">
        <v>43</v>
      </c>
      <c r="B691" s="18" t="s">
        <v>115</v>
      </c>
      <c r="C691" s="15" t="s">
        <v>116</v>
      </c>
      <c r="D691" s="16" t="s">
        <v>238</v>
      </c>
      <c r="E691" s="17" t="s">
        <v>238</v>
      </c>
      <c r="F691" s="17" t="s">
        <v>238</v>
      </c>
      <c r="G691" s="17" t="s">
        <v>238</v>
      </c>
      <c r="H691" s="17" t="s">
        <v>238</v>
      </c>
      <c r="I691" s="17" t="s">
        <v>238</v>
      </c>
      <c r="J691" s="17" t="s">
        <v>238</v>
      </c>
      <c r="K691" s="17" t="s">
        <v>238</v>
      </c>
      <c r="L691" s="17" t="s">
        <v>238</v>
      </c>
      <c r="M691" s="17" t="s">
        <v>238</v>
      </c>
      <c r="N691" s="17" t="s">
        <v>238</v>
      </c>
      <c r="O691" s="17" t="s">
        <v>238</v>
      </c>
      <c r="P691" s="17" t="s">
        <v>238</v>
      </c>
      <c r="Q691" s="17" t="s">
        <v>238</v>
      </c>
      <c r="R691" s="150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 t="s">
        <v>239</v>
      </c>
      <c r="C692" s="9" t="s">
        <v>239</v>
      </c>
      <c r="D692" s="148" t="s">
        <v>241</v>
      </c>
      <c r="E692" s="149" t="s">
        <v>242</v>
      </c>
      <c r="F692" s="149" t="s">
        <v>243</v>
      </c>
      <c r="G692" s="149" t="s">
        <v>244</v>
      </c>
      <c r="H692" s="149" t="s">
        <v>245</v>
      </c>
      <c r="I692" s="149" t="s">
        <v>247</v>
      </c>
      <c r="J692" s="149" t="s">
        <v>248</v>
      </c>
      <c r="K692" s="149" t="s">
        <v>250</v>
      </c>
      <c r="L692" s="149" t="s">
        <v>252</v>
      </c>
      <c r="M692" s="149" t="s">
        <v>253</v>
      </c>
      <c r="N692" s="149" t="s">
        <v>255</v>
      </c>
      <c r="O692" s="149" t="s">
        <v>273</v>
      </c>
      <c r="P692" s="149" t="s">
        <v>256</v>
      </c>
      <c r="Q692" s="149" t="s">
        <v>257</v>
      </c>
      <c r="R692" s="150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 t="s">
        <v>3</v>
      </c>
    </row>
    <row r="693" spans="1:65">
      <c r="A693" s="29"/>
      <c r="B693" s="19"/>
      <c r="C693" s="9"/>
      <c r="D693" s="10" t="s">
        <v>103</v>
      </c>
      <c r="E693" s="11" t="s">
        <v>103</v>
      </c>
      <c r="F693" s="11" t="s">
        <v>103</v>
      </c>
      <c r="G693" s="11" t="s">
        <v>101</v>
      </c>
      <c r="H693" s="11" t="s">
        <v>279</v>
      </c>
      <c r="I693" s="11" t="s">
        <v>103</v>
      </c>
      <c r="J693" s="11" t="s">
        <v>279</v>
      </c>
      <c r="K693" s="11" t="s">
        <v>103</v>
      </c>
      <c r="L693" s="11" t="s">
        <v>103</v>
      </c>
      <c r="M693" s="11" t="s">
        <v>103</v>
      </c>
      <c r="N693" s="11" t="s">
        <v>103</v>
      </c>
      <c r="O693" s="11" t="s">
        <v>103</v>
      </c>
      <c r="P693" s="11" t="s">
        <v>100</v>
      </c>
      <c r="Q693" s="11" t="s">
        <v>279</v>
      </c>
      <c r="R693" s="150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0</v>
      </c>
    </row>
    <row r="694" spans="1:65">
      <c r="A694" s="29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150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8">
        <v>1</v>
      </c>
      <c r="C695" s="14">
        <v>1</v>
      </c>
      <c r="D695" s="218">
        <v>47.713999999999999</v>
      </c>
      <c r="E695" s="218">
        <v>127</v>
      </c>
      <c r="F695" s="217">
        <v>59</v>
      </c>
      <c r="G695" s="217">
        <v>58.690139245966705</v>
      </c>
      <c r="H695" s="217">
        <v>60.9</v>
      </c>
      <c r="I695" s="217">
        <v>61.8</v>
      </c>
      <c r="J695" s="217">
        <v>56.8</v>
      </c>
      <c r="K695" s="217">
        <v>66</v>
      </c>
      <c r="L695" s="217">
        <v>63</v>
      </c>
      <c r="M695" s="217">
        <v>59.8</v>
      </c>
      <c r="N695" s="217">
        <v>59.1</v>
      </c>
      <c r="O695" s="217">
        <v>55.2</v>
      </c>
      <c r="P695" s="217">
        <v>56.0124</v>
      </c>
      <c r="Q695" s="217">
        <v>60</v>
      </c>
      <c r="R695" s="219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  <c r="AJ695" s="220"/>
      <c r="AK695" s="220"/>
      <c r="AL695" s="220"/>
      <c r="AM695" s="220"/>
      <c r="AN695" s="220"/>
      <c r="AO695" s="220"/>
      <c r="AP695" s="220"/>
      <c r="AQ695" s="220"/>
      <c r="AR695" s="220"/>
      <c r="AS695" s="220"/>
      <c r="AT695" s="220"/>
      <c r="AU695" s="220"/>
      <c r="AV695" s="220"/>
      <c r="AW695" s="220"/>
      <c r="AX695" s="220"/>
      <c r="AY695" s="220"/>
      <c r="AZ695" s="220"/>
      <c r="BA695" s="220"/>
      <c r="BB695" s="220"/>
      <c r="BC695" s="220"/>
      <c r="BD695" s="220"/>
      <c r="BE695" s="220"/>
      <c r="BF695" s="220"/>
      <c r="BG695" s="220"/>
      <c r="BH695" s="220"/>
      <c r="BI695" s="220"/>
      <c r="BJ695" s="220"/>
      <c r="BK695" s="220"/>
      <c r="BL695" s="220"/>
      <c r="BM695" s="221">
        <v>1</v>
      </c>
    </row>
    <row r="696" spans="1:65">
      <c r="A696" s="29"/>
      <c r="B696" s="19">
        <v>1</v>
      </c>
      <c r="C696" s="9">
        <v>2</v>
      </c>
      <c r="D696" s="223">
        <v>47.95</v>
      </c>
      <c r="E696" s="223">
        <v>90</v>
      </c>
      <c r="F696" s="222">
        <v>58.8</v>
      </c>
      <c r="G696" s="222">
        <v>59.167453284912639</v>
      </c>
      <c r="H696" s="222">
        <v>60.7</v>
      </c>
      <c r="I696" s="222">
        <v>60.5</v>
      </c>
      <c r="J696" s="222">
        <v>58.1</v>
      </c>
      <c r="K696" s="222">
        <v>67</v>
      </c>
      <c r="L696" s="222">
        <v>61.4</v>
      </c>
      <c r="M696" s="222">
        <v>57.2</v>
      </c>
      <c r="N696" s="222">
        <v>57</v>
      </c>
      <c r="O696" s="224">
        <v>47.4</v>
      </c>
      <c r="P696" s="222">
        <v>54.131300000000003</v>
      </c>
      <c r="Q696" s="222">
        <v>60</v>
      </c>
      <c r="R696" s="219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  <c r="AJ696" s="220"/>
      <c r="AK696" s="220"/>
      <c r="AL696" s="220"/>
      <c r="AM696" s="220"/>
      <c r="AN696" s="220"/>
      <c r="AO696" s="220"/>
      <c r="AP696" s="220"/>
      <c r="AQ696" s="220"/>
      <c r="AR696" s="220"/>
      <c r="AS696" s="220"/>
      <c r="AT696" s="220"/>
      <c r="AU696" s="220"/>
      <c r="AV696" s="220"/>
      <c r="AW696" s="220"/>
      <c r="AX696" s="220"/>
      <c r="AY696" s="220"/>
      <c r="AZ696" s="220"/>
      <c r="BA696" s="220"/>
      <c r="BB696" s="220"/>
      <c r="BC696" s="220"/>
      <c r="BD696" s="220"/>
      <c r="BE696" s="220"/>
      <c r="BF696" s="220"/>
      <c r="BG696" s="220"/>
      <c r="BH696" s="220"/>
      <c r="BI696" s="220"/>
      <c r="BJ696" s="220"/>
      <c r="BK696" s="220"/>
      <c r="BL696" s="220"/>
      <c r="BM696" s="221" t="e">
        <v>#N/A</v>
      </c>
    </row>
    <row r="697" spans="1:65">
      <c r="A697" s="29"/>
      <c r="B697" s="19">
        <v>1</v>
      </c>
      <c r="C697" s="9">
        <v>3</v>
      </c>
      <c r="D697" s="223">
        <v>47.818000000000005</v>
      </c>
      <c r="E697" s="223">
        <v>144</v>
      </c>
      <c r="F697" s="222">
        <v>59.8</v>
      </c>
      <c r="G697" s="222">
        <v>60.24156388447291</v>
      </c>
      <c r="H697" s="222">
        <v>61.70000000000001</v>
      </c>
      <c r="I697" s="222">
        <v>65.2</v>
      </c>
      <c r="J697" s="222">
        <v>56.2</v>
      </c>
      <c r="K697" s="222">
        <v>64</v>
      </c>
      <c r="L697" s="222">
        <v>58.8</v>
      </c>
      <c r="M697" s="222">
        <v>56.6</v>
      </c>
      <c r="N697" s="222">
        <v>55.8</v>
      </c>
      <c r="O697" s="222">
        <v>52.4</v>
      </c>
      <c r="P697" s="222">
        <v>55.601500000000001</v>
      </c>
      <c r="Q697" s="222">
        <v>63</v>
      </c>
      <c r="R697" s="219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  <c r="AJ697" s="220"/>
      <c r="AK697" s="220"/>
      <c r="AL697" s="220"/>
      <c r="AM697" s="220"/>
      <c r="AN697" s="220"/>
      <c r="AO697" s="220"/>
      <c r="AP697" s="220"/>
      <c r="AQ697" s="220"/>
      <c r="AR697" s="220"/>
      <c r="AS697" s="220"/>
      <c r="AT697" s="220"/>
      <c r="AU697" s="220"/>
      <c r="AV697" s="220"/>
      <c r="AW697" s="220"/>
      <c r="AX697" s="220"/>
      <c r="AY697" s="220"/>
      <c r="AZ697" s="220"/>
      <c r="BA697" s="220"/>
      <c r="BB697" s="220"/>
      <c r="BC697" s="220"/>
      <c r="BD697" s="220"/>
      <c r="BE697" s="220"/>
      <c r="BF697" s="220"/>
      <c r="BG697" s="220"/>
      <c r="BH697" s="220"/>
      <c r="BI697" s="220"/>
      <c r="BJ697" s="220"/>
      <c r="BK697" s="220"/>
      <c r="BL697" s="220"/>
      <c r="BM697" s="221">
        <v>16</v>
      </c>
    </row>
    <row r="698" spans="1:65">
      <c r="A698" s="29"/>
      <c r="B698" s="19">
        <v>1</v>
      </c>
      <c r="C698" s="9">
        <v>4</v>
      </c>
      <c r="D698" s="223">
        <v>47.828000000000003</v>
      </c>
      <c r="E698" s="223">
        <v>96</v>
      </c>
      <c r="F698" s="222">
        <v>58.3</v>
      </c>
      <c r="G698" s="222">
        <v>60.260845943076518</v>
      </c>
      <c r="H698" s="222">
        <v>60.8</v>
      </c>
      <c r="I698" s="222">
        <v>59.7</v>
      </c>
      <c r="J698" s="222">
        <v>56.8</v>
      </c>
      <c r="K698" s="222">
        <v>65</v>
      </c>
      <c r="L698" s="222">
        <v>61.600000000000009</v>
      </c>
      <c r="M698" s="222">
        <v>56.6</v>
      </c>
      <c r="N698" s="222">
        <v>60.8</v>
      </c>
      <c r="O698" s="222">
        <v>52.1</v>
      </c>
      <c r="P698" s="222">
        <v>54.476900000000001</v>
      </c>
      <c r="Q698" s="222">
        <v>61</v>
      </c>
      <c r="R698" s="219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  <c r="AJ698" s="220"/>
      <c r="AK698" s="220"/>
      <c r="AL698" s="220"/>
      <c r="AM698" s="220"/>
      <c r="AN698" s="220"/>
      <c r="AO698" s="220"/>
      <c r="AP698" s="220"/>
      <c r="AQ698" s="220"/>
      <c r="AR698" s="220"/>
      <c r="AS698" s="220"/>
      <c r="AT698" s="220"/>
      <c r="AU698" s="220"/>
      <c r="AV698" s="220"/>
      <c r="AW698" s="220"/>
      <c r="AX698" s="220"/>
      <c r="AY698" s="220"/>
      <c r="AZ698" s="220"/>
      <c r="BA698" s="220"/>
      <c r="BB698" s="220"/>
      <c r="BC698" s="220"/>
      <c r="BD698" s="220"/>
      <c r="BE698" s="220"/>
      <c r="BF698" s="220"/>
      <c r="BG698" s="220"/>
      <c r="BH698" s="220"/>
      <c r="BI698" s="220"/>
      <c r="BJ698" s="220"/>
      <c r="BK698" s="220"/>
      <c r="BL698" s="220"/>
      <c r="BM698" s="221">
        <v>59.368461853156219</v>
      </c>
    </row>
    <row r="699" spans="1:65">
      <c r="A699" s="29"/>
      <c r="B699" s="19">
        <v>1</v>
      </c>
      <c r="C699" s="9">
        <v>5</v>
      </c>
      <c r="D699" s="223">
        <v>47.627000000000002</v>
      </c>
      <c r="E699" s="223">
        <v>76</v>
      </c>
      <c r="F699" s="222">
        <v>59.4</v>
      </c>
      <c r="G699" s="222">
        <v>57.207583812528142</v>
      </c>
      <c r="H699" s="222">
        <v>61.600000000000009</v>
      </c>
      <c r="I699" s="222">
        <v>61.8</v>
      </c>
      <c r="J699" s="222">
        <v>60.5</v>
      </c>
      <c r="K699" s="222">
        <v>64</v>
      </c>
      <c r="L699" s="222">
        <v>59.7</v>
      </c>
      <c r="M699" s="222">
        <v>56.2</v>
      </c>
      <c r="N699" s="222">
        <v>56.7</v>
      </c>
      <c r="O699" s="222">
        <v>56.9</v>
      </c>
      <c r="P699" s="222">
        <v>55.243699999999997</v>
      </c>
      <c r="Q699" s="222">
        <v>59</v>
      </c>
      <c r="R699" s="219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  <c r="AJ699" s="220"/>
      <c r="AK699" s="220"/>
      <c r="AL699" s="220"/>
      <c r="AM699" s="220"/>
      <c r="AN699" s="220"/>
      <c r="AO699" s="220"/>
      <c r="AP699" s="220"/>
      <c r="AQ699" s="220"/>
      <c r="AR699" s="220"/>
      <c r="AS699" s="220"/>
      <c r="AT699" s="220"/>
      <c r="AU699" s="220"/>
      <c r="AV699" s="220"/>
      <c r="AW699" s="220"/>
      <c r="AX699" s="220"/>
      <c r="AY699" s="220"/>
      <c r="AZ699" s="220"/>
      <c r="BA699" s="220"/>
      <c r="BB699" s="220"/>
      <c r="BC699" s="220"/>
      <c r="BD699" s="220"/>
      <c r="BE699" s="220"/>
      <c r="BF699" s="220"/>
      <c r="BG699" s="220"/>
      <c r="BH699" s="220"/>
      <c r="BI699" s="220"/>
      <c r="BJ699" s="220"/>
      <c r="BK699" s="220"/>
      <c r="BL699" s="220"/>
      <c r="BM699" s="221">
        <v>45</v>
      </c>
    </row>
    <row r="700" spans="1:65">
      <c r="A700" s="29"/>
      <c r="B700" s="19">
        <v>1</v>
      </c>
      <c r="C700" s="9">
        <v>6</v>
      </c>
      <c r="D700" s="223">
        <v>48.192</v>
      </c>
      <c r="E700" s="223">
        <v>118</v>
      </c>
      <c r="F700" s="222">
        <v>60.2</v>
      </c>
      <c r="G700" s="222">
        <v>58.597967256290843</v>
      </c>
      <c r="H700" s="222">
        <v>61.3</v>
      </c>
      <c r="I700" s="222">
        <v>61.3</v>
      </c>
      <c r="J700" s="222">
        <v>57.3</v>
      </c>
      <c r="K700" s="222">
        <v>64</v>
      </c>
      <c r="L700" s="222">
        <v>61.3</v>
      </c>
      <c r="M700" s="222">
        <v>57.3</v>
      </c>
      <c r="N700" s="222">
        <v>65.3</v>
      </c>
      <c r="O700" s="222">
        <v>62.20000000000001</v>
      </c>
      <c r="P700" s="222">
        <v>55.637900000000002</v>
      </c>
      <c r="Q700" s="222">
        <v>59</v>
      </c>
      <c r="R700" s="219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5"/>
    </row>
    <row r="701" spans="1:65">
      <c r="A701" s="29"/>
      <c r="B701" s="20" t="s">
        <v>267</v>
      </c>
      <c r="C701" s="12"/>
      <c r="D701" s="226">
        <v>47.854833333333339</v>
      </c>
      <c r="E701" s="226">
        <v>108.5</v>
      </c>
      <c r="F701" s="226">
        <v>59.249999999999993</v>
      </c>
      <c r="G701" s="226">
        <v>59.027592237874615</v>
      </c>
      <c r="H701" s="226">
        <v>61.166666666666679</v>
      </c>
      <c r="I701" s="226">
        <v>61.716666666666669</v>
      </c>
      <c r="J701" s="226">
        <v>57.616666666666674</v>
      </c>
      <c r="K701" s="226">
        <v>65</v>
      </c>
      <c r="L701" s="226">
        <v>60.966666666666669</v>
      </c>
      <c r="M701" s="226">
        <v>57.283333333333331</v>
      </c>
      <c r="N701" s="226">
        <v>59.116666666666667</v>
      </c>
      <c r="O701" s="226">
        <v>54.366666666666667</v>
      </c>
      <c r="P701" s="226">
        <v>55.183950000000003</v>
      </c>
      <c r="Q701" s="226">
        <v>60.333333333333336</v>
      </c>
      <c r="R701" s="219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5"/>
    </row>
    <row r="702" spans="1:65">
      <c r="A702" s="29"/>
      <c r="B702" s="3" t="s">
        <v>268</v>
      </c>
      <c r="C702" s="28"/>
      <c r="D702" s="222">
        <v>47.823000000000008</v>
      </c>
      <c r="E702" s="222">
        <v>107</v>
      </c>
      <c r="F702" s="222">
        <v>59.2</v>
      </c>
      <c r="G702" s="222">
        <v>58.928796265439672</v>
      </c>
      <c r="H702" s="222">
        <v>61.099999999999994</v>
      </c>
      <c r="I702" s="222">
        <v>61.55</v>
      </c>
      <c r="J702" s="222">
        <v>57.05</v>
      </c>
      <c r="K702" s="222">
        <v>64.5</v>
      </c>
      <c r="L702" s="222">
        <v>61.349999999999994</v>
      </c>
      <c r="M702" s="222">
        <v>56.900000000000006</v>
      </c>
      <c r="N702" s="222">
        <v>58.05</v>
      </c>
      <c r="O702" s="222">
        <v>53.8</v>
      </c>
      <c r="P702" s="222">
        <v>55.422600000000003</v>
      </c>
      <c r="Q702" s="222">
        <v>60</v>
      </c>
      <c r="R702" s="219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5"/>
    </row>
    <row r="703" spans="1:65">
      <c r="A703" s="29"/>
      <c r="B703" s="3" t="s">
        <v>269</v>
      </c>
      <c r="C703" s="28"/>
      <c r="D703" s="209">
        <v>0.19827094256765551</v>
      </c>
      <c r="E703" s="209">
        <v>25.485289874749316</v>
      </c>
      <c r="F703" s="209">
        <v>0.69209825891993249</v>
      </c>
      <c r="G703" s="209">
        <v>1.1510938960395869</v>
      </c>
      <c r="H703" s="209">
        <v>0.42739521132866026</v>
      </c>
      <c r="I703" s="209">
        <v>1.8904144166469605</v>
      </c>
      <c r="J703" s="209">
        <v>1.5484400752585381</v>
      </c>
      <c r="K703" s="209">
        <v>1.2649110640673518</v>
      </c>
      <c r="L703" s="209">
        <v>1.4922019523732934</v>
      </c>
      <c r="M703" s="209">
        <v>1.2998717885494175</v>
      </c>
      <c r="N703" s="209">
        <v>3.5323740836251556</v>
      </c>
      <c r="O703" s="209">
        <v>5.020225758535835</v>
      </c>
      <c r="P703" s="209">
        <v>0.73188930788746931</v>
      </c>
      <c r="Q703" s="209">
        <v>1.505545305418162</v>
      </c>
      <c r="R703" s="205"/>
      <c r="S703" s="206"/>
      <c r="T703" s="206"/>
      <c r="U703" s="206"/>
      <c r="V703" s="206"/>
      <c r="W703" s="206"/>
      <c r="X703" s="206"/>
      <c r="Y703" s="206"/>
      <c r="Z703" s="206"/>
      <c r="AA703" s="206"/>
      <c r="AB703" s="206"/>
      <c r="AC703" s="206"/>
      <c r="AD703" s="206"/>
      <c r="AE703" s="206"/>
      <c r="AF703" s="206"/>
      <c r="AG703" s="206"/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6"/>
      <c r="AT703" s="206"/>
      <c r="AU703" s="206"/>
      <c r="AV703" s="206"/>
      <c r="AW703" s="206"/>
      <c r="AX703" s="206"/>
      <c r="AY703" s="206"/>
      <c r="AZ703" s="206"/>
      <c r="BA703" s="206"/>
      <c r="BB703" s="206"/>
      <c r="BC703" s="206"/>
      <c r="BD703" s="206"/>
      <c r="BE703" s="206"/>
      <c r="BF703" s="206"/>
      <c r="BG703" s="206"/>
      <c r="BH703" s="206"/>
      <c r="BI703" s="206"/>
      <c r="BJ703" s="206"/>
      <c r="BK703" s="206"/>
      <c r="BL703" s="206"/>
      <c r="BM703" s="212"/>
    </row>
    <row r="704" spans="1:65">
      <c r="A704" s="29"/>
      <c r="B704" s="3" t="s">
        <v>87</v>
      </c>
      <c r="C704" s="28"/>
      <c r="D704" s="13">
        <v>4.14317486358373E-3</v>
      </c>
      <c r="E704" s="13">
        <v>0.23488746428340385</v>
      </c>
      <c r="F704" s="13">
        <v>1.1680983272910254E-2</v>
      </c>
      <c r="G704" s="13">
        <v>1.9500946123650224E-2</v>
      </c>
      <c r="H704" s="13">
        <v>6.9873876511497577E-3</v>
      </c>
      <c r="I704" s="13">
        <v>3.0630533351017453E-2</v>
      </c>
      <c r="J704" s="13">
        <v>2.6874863903821891E-2</v>
      </c>
      <c r="K704" s="13">
        <v>1.9460170216420797E-2</v>
      </c>
      <c r="L704" s="13">
        <v>2.447570178851766E-2</v>
      </c>
      <c r="M704" s="13">
        <v>2.2691971868770745E-2</v>
      </c>
      <c r="N704" s="13">
        <v>5.9752592336484167E-2</v>
      </c>
      <c r="O704" s="13">
        <v>9.2340142707587405E-2</v>
      </c>
      <c r="P704" s="13">
        <v>1.3262720553484651E-2</v>
      </c>
      <c r="Q704" s="13">
        <v>2.4953789592566219E-2</v>
      </c>
      <c r="R704" s="150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9"/>
      <c r="B705" s="3" t="s">
        <v>270</v>
      </c>
      <c r="C705" s="28"/>
      <c r="D705" s="13">
        <v>-0.19393509887962135</v>
      </c>
      <c r="E705" s="13">
        <v>0.82756966600157567</v>
      </c>
      <c r="F705" s="13">
        <v>-1.9953667226420002E-3</v>
      </c>
      <c r="G705" s="13">
        <v>-5.7415941838736551E-3</v>
      </c>
      <c r="H705" s="13">
        <v>3.0288890050043538E-2</v>
      </c>
      <c r="I705" s="13">
        <v>3.9553068080466103E-2</v>
      </c>
      <c r="J705" s="13">
        <v>-2.9507168146321372E-2</v>
      </c>
      <c r="K705" s="13">
        <v>9.4857403595413947E-2</v>
      </c>
      <c r="L705" s="13">
        <v>2.6920098038980766E-2</v>
      </c>
      <c r="M705" s="13">
        <v>-3.5121821498092842E-2</v>
      </c>
      <c r="N705" s="13">
        <v>-4.2412280633503663E-3</v>
      </c>
      <c r="O705" s="13">
        <v>-8.4250038326092125E-2</v>
      </c>
      <c r="P705" s="13">
        <v>-7.0483750505551557E-2</v>
      </c>
      <c r="Q705" s="13">
        <v>1.6252256670615139E-2</v>
      </c>
      <c r="R705" s="150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9"/>
      <c r="B706" s="44" t="s">
        <v>271</v>
      </c>
      <c r="C706" s="45"/>
      <c r="D706" s="43">
        <v>3.93</v>
      </c>
      <c r="E706" s="43">
        <v>17.13</v>
      </c>
      <c r="F706" s="43">
        <v>0.02</v>
      </c>
      <c r="G706" s="43">
        <v>0.05</v>
      </c>
      <c r="H706" s="43">
        <v>0.69</v>
      </c>
      <c r="I706" s="43">
        <v>0.88</v>
      </c>
      <c r="J706" s="43">
        <v>0.54</v>
      </c>
      <c r="K706" s="43">
        <v>2.02</v>
      </c>
      <c r="L706" s="43">
        <v>0.62</v>
      </c>
      <c r="M706" s="43">
        <v>0.66</v>
      </c>
      <c r="N706" s="43">
        <v>0.02</v>
      </c>
      <c r="O706" s="43">
        <v>1.67</v>
      </c>
      <c r="P706" s="43">
        <v>1.39</v>
      </c>
      <c r="Q706" s="43">
        <v>0.4</v>
      </c>
      <c r="R706" s="150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3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BM707" s="52"/>
    </row>
    <row r="708" spans="1:65" ht="15">
      <c r="B708" s="8" t="s">
        <v>492</v>
      </c>
      <c r="BM708" s="27" t="s">
        <v>67</v>
      </c>
    </row>
    <row r="709" spans="1:65" ht="15">
      <c r="A709" s="24" t="s">
        <v>59</v>
      </c>
      <c r="B709" s="18" t="s">
        <v>115</v>
      </c>
      <c r="C709" s="15" t="s">
        <v>116</v>
      </c>
      <c r="D709" s="16" t="s">
        <v>238</v>
      </c>
      <c r="E709" s="17" t="s">
        <v>238</v>
      </c>
      <c r="F709" s="17" t="s">
        <v>238</v>
      </c>
      <c r="G709" s="17" t="s">
        <v>238</v>
      </c>
      <c r="H709" s="17" t="s">
        <v>238</v>
      </c>
      <c r="I709" s="17" t="s">
        <v>238</v>
      </c>
      <c r="J709" s="17" t="s">
        <v>238</v>
      </c>
      <c r="K709" s="15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 t="s">
        <v>239</v>
      </c>
      <c r="C710" s="9" t="s">
        <v>239</v>
      </c>
      <c r="D710" s="148" t="s">
        <v>244</v>
      </c>
      <c r="E710" s="149" t="s">
        <v>245</v>
      </c>
      <c r="F710" s="149" t="s">
        <v>252</v>
      </c>
      <c r="G710" s="149" t="s">
        <v>253</v>
      </c>
      <c r="H710" s="149" t="s">
        <v>255</v>
      </c>
      <c r="I710" s="149" t="s">
        <v>273</v>
      </c>
      <c r="J710" s="149" t="s">
        <v>257</v>
      </c>
      <c r="K710" s="15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 t="s">
        <v>3</v>
      </c>
    </row>
    <row r="711" spans="1:65">
      <c r="A711" s="29"/>
      <c r="B711" s="19"/>
      <c r="C711" s="9"/>
      <c r="D711" s="10" t="s">
        <v>101</v>
      </c>
      <c r="E711" s="11" t="s">
        <v>279</v>
      </c>
      <c r="F711" s="11" t="s">
        <v>103</v>
      </c>
      <c r="G711" s="11" t="s">
        <v>103</v>
      </c>
      <c r="H711" s="11" t="s">
        <v>103</v>
      </c>
      <c r="I711" s="11" t="s">
        <v>103</v>
      </c>
      <c r="J711" s="11" t="s">
        <v>279</v>
      </c>
      <c r="K711" s="15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3</v>
      </c>
    </row>
    <row r="712" spans="1:65">
      <c r="A712" s="29"/>
      <c r="B712" s="19"/>
      <c r="C712" s="9"/>
      <c r="D712" s="25"/>
      <c r="E712" s="25"/>
      <c r="F712" s="25"/>
      <c r="G712" s="25"/>
      <c r="H712" s="25"/>
      <c r="I712" s="25"/>
      <c r="J712" s="25"/>
      <c r="K712" s="15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3</v>
      </c>
    </row>
    <row r="713" spans="1:65">
      <c r="A713" s="29"/>
      <c r="B713" s="18">
        <v>1</v>
      </c>
      <c r="C713" s="14">
        <v>1</v>
      </c>
      <c r="D713" s="227" t="s">
        <v>291</v>
      </c>
      <c r="E713" s="227" t="s">
        <v>110</v>
      </c>
      <c r="F713" s="227" t="s">
        <v>111</v>
      </c>
      <c r="G713" s="227" t="s">
        <v>111</v>
      </c>
      <c r="H713" s="227" t="s">
        <v>111</v>
      </c>
      <c r="I713" s="227" t="s">
        <v>111</v>
      </c>
      <c r="J713" s="227" t="s">
        <v>111</v>
      </c>
      <c r="K713" s="215"/>
      <c r="L713" s="216"/>
      <c r="M713" s="216"/>
      <c r="N713" s="216"/>
      <c r="O713" s="216"/>
      <c r="P713" s="216"/>
      <c r="Q713" s="216"/>
      <c r="R713" s="216"/>
      <c r="S713" s="216"/>
      <c r="T713" s="216"/>
      <c r="U713" s="216"/>
      <c r="V713" s="216"/>
      <c r="W713" s="216"/>
      <c r="X713" s="216"/>
      <c r="Y713" s="216"/>
      <c r="Z713" s="216"/>
      <c r="AA713" s="216"/>
      <c r="AB713" s="216"/>
      <c r="AC713" s="216"/>
      <c r="AD713" s="216"/>
      <c r="AE713" s="216"/>
      <c r="AF713" s="216"/>
      <c r="AG713" s="216"/>
      <c r="AH713" s="216"/>
      <c r="AI713" s="216"/>
      <c r="AJ713" s="216"/>
      <c r="AK713" s="216"/>
      <c r="AL713" s="216"/>
      <c r="AM713" s="216"/>
      <c r="AN713" s="216"/>
      <c r="AO713" s="216"/>
      <c r="AP713" s="216"/>
      <c r="AQ713" s="216"/>
      <c r="AR713" s="216"/>
      <c r="AS713" s="216"/>
      <c r="AT713" s="216"/>
      <c r="AU713" s="216"/>
      <c r="AV713" s="216"/>
      <c r="AW713" s="216"/>
      <c r="AX713" s="216"/>
      <c r="AY713" s="216"/>
      <c r="AZ713" s="216"/>
      <c r="BA713" s="216"/>
      <c r="BB713" s="216"/>
      <c r="BC713" s="216"/>
      <c r="BD713" s="216"/>
      <c r="BE713" s="216"/>
      <c r="BF713" s="216"/>
      <c r="BG713" s="216"/>
      <c r="BH713" s="216"/>
      <c r="BI713" s="216"/>
      <c r="BJ713" s="216"/>
      <c r="BK713" s="216"/>
      <c r="BL713" s="216"/>
      <c r="BM713" s="229">
        <v>1</v>
      </c>
    </row>
    <row r="714" spans="1:65">
      <c r="A714" s="29"/>
      <c r="B714" s="19">
        <v>1</v>
      </c>
      <c r="C714" s="9">
        <v>2</v>
      </c>
      <c r="D714" s="23" t="s">
        <v>291</v>
      </c>
      <c r="E714" s="23" t="s">
        <v>110</v>
      </c>
      <c r="F714" s="23" t="s">
        <v>111</v>
      </c>
      <c r="G714" s="23" t="s">
        <v>111</v>
      </c>
      <c r="H714" s="23" t="s">
        <v>111</v>
      </c>
      <c r="I714" s="23">
        <v>0.01</v>
      </c>
      <c r="J714" s="23" t="s">
        <v>111</v>
      </c>
      <c r="K714" s="215"/>
      <c r="L714" s="216"/>
      <c r="M714" s="216"/>
      <c r="N714" s="216"/>
      <c r="O714" s="216"/>
      <c r="P714" s="216"/>
      <c r="Q714" s="216"/>
      <c r="R714" s="216"/>
      <c r="S714" s="216"/>
      <c r="T714" s="216"/>
      <c r="U714" s="216"/>
      <c r="V714" s="216"/>
      <c r="W714" s="216"/>
      <c r="X714" s="216"/>
      <c r="Y714" s="216"/>
      <c r="Z714" s="216"/>
      <c r="AA714" s="216"/>
      <c r="AB714" s="216"/>
      <c r="AC714" s="216"/>
      <c r="AD714" s="216"/>
      <c r="AE714" s="216"/>
      <c r="AF714" s="216"/>
      <c r="AG714" s="216"/>
      <c r="AH714" s="216"/>
      <c r="AI714" s="216"/>
      <c r="AJ714" s="216"/>
      <c r="AK714" s="216"/>
      <c r="AL714" s="216"/>
      <c r="AM714" s="216"/>
      <c r="AN714" s="216"/>
      <c r="AO714" s="216"/>
      <c r="AP714" s="216"/>
      <c r="AQ714" s="216"/>
      <c r="AR714" s="216"/>
      <c r="AS714" s="216"/>
      <c r="AT714" s="216"/>
      <c r="AU714" s="216"/>
      <c r="AV714" s="216"/>
      <c r="AW714" s="216"/>
      <c r="AX714" s="216"/>
      <c r="AY714" s="216"/>
      <c r="AZ714" s="216"/>
      <c r="BA714" s="216"/>
      <c r="BB714" s="216"/>
      <c r="BC714" s="216"/>
      <c r="BD714" s="216"/>
      <c r="BE714" s="216"/>
      <c r="BF714" s="216"/>
      <c r="BG714" s="216"/>
      <c r="BH714" s="216"/>
      <c r="BI714" s="216"/>
      <c r="BJ714" s="216"/>
      <c r="BK714" s="216"/>
      <c r="BL714" s="216"/>
      <c r="BM714" s="229">
        <v>4</v>
      </c>
    </row>
    <row r="715" spans="1:65">
      <c r="A715" s="29"/>
      <c r="B715" s="19">
        <v>1</v>
      </c>
      <c r="C715" s="9">
        <v>3</v>
      </c>
      <c r="D715" s="23" t="s">
        <v>291</v>
      </c>
      <c r="E715" s="23" t="s">
        <v>110</v>
      </c>
      <c r="F715" s="23" t="s">
        <v>111</v>
      </c>
      <c r="G715" s="23" t="s">
        <v>111</v>
      </c>
      <c r="H715" s="23" t="s">
        <v>111</v>
      </c>
      <c r="I715" s="23">
        <v>0.01</v>
      </c>
      <c r="J715" s="23" t="s">
        <v>111</v>
      </c>
      <c r="K715" s="215"/>
      <c r="L715" s="216"/>
      <c r="M715" s="216"/>
      <c r="N715" s="216"/>
      <c r="O715" s="216"/>
      <c r="P715" s="216"/>
      <c r="Q715" s="216"/>
      <c r="R715" s="216"/>
      <c r="S715" s="216"/>
      <c r="T715" s="216"/>
      <c r="U715" s="216"/>
      <c r="V715" s="216"/>
      <c r="W715" s="216"/>
      <c r="X715" s="216"/>
      <c r="Y715" s="216"/>
      <c r="Z715" s="216"/>
      <c r="AA715" s="216"/>
      <c r="AB715" s="216"/>
      <c r="AC715" s="216"/>
      <c r="AD715" s="216"/>
      <c r="AE715" s="216"/>
      <c r="AF715" s="216"/>
      <c r="AG715" s="216"/>
      <c r="AH715" s="216"/>
      <c r="AI715" s="216"/>
      <c r="AJ715" s="216"/>
      <c r="AK715" s="216"/>
      <c r="AL715" s="216"/>
      <c r="AM715" s="216"/>
      <c r="AN715" s="216"/>
      <c r="AO715" s="216"/>
      <c r="AP715" s="216"/>
      <c r="AQ715" s="216"/>
      <c r="AR715" s="216"/>
      <c r="AS715" s="216"/>
      <c r="AT715" s="216"/>
      <c r="AU715" s="216"/>
      <c r="AV715" s="216"/>
      <c r="AW715" s="216"/>
      <c r="AX715" s="216"/>
      <c r="AY715" s="216"/>
      <c r="AZ715" s="216"/>
      <c r="BA715" s="216"/>
      <c r="BB715" s="216"/>
      <c r="BC715" s="216"/>
      <c r="BD715" s="216"/>
      <c r="BE715" s="216"/>
      <c r="BF715" s="216"/>
      <c r="BG715" s="216"/>
      <c r="BH715" s="216"/>
      <c r="BI715" s="216"/>
      <c r="BJ715" s="216"/>
      <c r="BK715" s="216"/>
      <c r="BL715" s="216"/>
      <c r="BM715" s="229">
        <v>16</v>
      </c>
    </row>
    <row r="716" spans="1:65">
      <c r="A716" s="29"/>
      <c r="B716" s="19">
        <v>1</v>
      </c>
      <c r="C716" s="9">
        <v>4</v>
      </c>
      <c r="D716" s="23" t="s">
        <v>291</v>
      </c>
      <c r="E716" s="23" t="s">
        <v>110</v>
      </c>
      <c r="F716" s="23" t="s">
        <v>111</v>
      </c>
      <c r="G716" s="23" t="s">
        <v>111</v>
      </c>
      <c r="H716" s="23" t="s">
        <v>111</v>
      </c>
      <c r="I716" s="23">
        <v>0.01</v>
      </c>
      <c r="J716" s="23" t="s">
        <v>111</v>
      </c>
      <c r="K716" s="215"/>
      <c r="L716" s="216"/>
      <c r="M716" s="216"/>
      <c r="N716" s="216"/>
      <c r="O716" s="216"/>
      <c r="P716" s="216"/>
      <c r="Q716" s="216"/>
      <c r="R716" s="216"/>
      <c r="S716" s="216"/>
      <c r="T716" s="216"/>
      <c r="U716" s="216"/>
      <c r="V716" s="216"/>
      <c r="W716" s="216"/>
      <c r="X716" s="216"/>
      <c r="Y716" s="216"/>
      <c r="Z716" s="216"/>
      <c r="AA716" s="216"/>
      <c r="AB716" s="216"/>
      <c r="AC716" s="216"/>
      <c r="AD716" s="216"/>
      <c r="AE716" s="216"/>
      <c r="AF716" s="216"/>
      <c r="AG716" s="216"/>
      <c r="AH716" s="216"/>
      <c r="AI716" s="216"/>
      <c r="AJ716" s="216"/>
      <c r="AK716" s="216"/>
      <c r="AL716" s="216"/>
      <c r="AM716" s="216"/>
      <c r="AN716" s="216"/>
      <c r="AO716" s="216"/>
      <c r="AP716" s="216"/>
      <c r="AQ716" s="216"/>
      <c r="AR716" s="216"/>
      <c r="AS716" s="216"/>
      <c r="AT716" s="216"/>
      <c r="AU716" s="216"/>
      <c r="AV716" s="216"/>
      <c r="AW716" s="216"/>
      <c r="AX716" s="216"/>
      <c r="AY716" s="216"/>
      <c r="AZ716" s="216"/>
      <c r="BA716" s="216"/>
      <c r="BB716" s="216"/>
      <c r="BC716" s="216"/>
      <c r="BD716" s="216"/>
      <c r="BE716" s="216"/>
      <c r="BF716" s="216"/>
      <c r="BG716" s="216"/>
      <c r="BH716" s="216"/>
      <c r="BI716" s="216"/>
      <c r="BJ716" s="216"/>
      <c r="BK716" s="216"/>
      <c r="BL716" s="216"/>
      <c r="BM716" s="229" t="s">
        <v>111</v>
      </c>
    </row>
    <row r="717" spans="1:65">
      <c r="A717" s="29"/>
      <c r="B717" s="19">
        <v>1</v>
      </c>
      <c r="C717" s="9">
        <v>5</v>
      </c>
      <c r="D717" s="23" t="s">
        <v>291</v>
      </c>
      <c r="E717" s="23" t="s">
        <v>110</v>
      </c>
      <c r="F717" s="23" t="s">
        <v>111</v>
      </c>
      <c r="G717" s="23" t="s">
        <v>111</v>
      </c>
      <c r="H717" s="23" t="s">
        <v>111</v>
      </c>
      <c r="I717" s="23" t="s">
        <v>111</v>
      </c>
      <c r="J717" s="23" t="s">
        <v>111</v>
      </c>
      <c r="K717" s="215"/>
      <c r="L717" s="216"/>
      <c r="M717" s="216"/>
      <c r="N717" s="216"/>
      <c r="O717" s="216"/>
      <c r="P717" s="216"/>
      <c r="Q717" s="216"/>
      <c r="R717" s="216"/>
      <c r="S717" s="216"/>
      <c r="T717" s="216"/>
      <c r="U717" s="216"/>
      <c r="V717" s="216"/>
      <c r="W717" s="216"/>
      <c r="X717" s="216"/>
      <c r="Y717" s="216"/>
      <c r="Z717" s="216"/>
      <c r="AA717" s="216"/>
      <c r="AB717" s="216"/>
      <c r="AC717" s="216"/>
      <c r="AD717" s="216"/>
      <c r="AE717" s="216"/>
      <c r="AF717" s="216"/>
      <c r="AG717" s="216"/>
      <c r="AH717" s="216"/>
      <c r="AI717" s="216"/>
      <c r="AJ717" s="216"/>
      <c r="AK717" s="216"/>
      <c r="AL717" s="216"/>
      <c r="AM717" s="216"/>
      <c r="AN717" s="216"/>
      <c r="AO717" s="216"/>
      <c r="AP717" s="216"/>
      <c r="AQ717" s="216"/>
      <c r="AR717" s="216"/>
      <c r="AS717" s="216"/>
      <c r="AT717" s="216"/>
      <c r="AU717" s="216"/>
      <c r="AV717" s="216"/>
      <c r="AW717" s="216"/>
      <c r="AX717" s="216"/>
      <c r="AY717" s="216"/>
      <c r="AZ717" s="216"/>
      <c r="BA717" s="216"/>
      <c r="BB717" s="216"/>
      <c r="BC717" s="216"/>
      <c r="BD717" s="216"/>
      <c r="BE717" s="216"/>
      <c r="BF717" s="216"/>
      <c r="BG717" s="216"/>
      <c r="BH717" s="216"/>
      <c r="BI717" s="216"/>
      <c r="BJ717" s="216"/>
      <c r="BK717" s="216"/>
      <c r="BL717" s="216"/>
      <c r="BM717" s="229">
        <v>46</v>
      </c>
    </row>
    <row r="718" spans="1:65">
      <c r="A718" s="29"/>
      <c r="B718" s="19">
        <v>1</v>
      </c>
      <c r="C718" s="9">
        <v>6</v>
      </c>
      <c r="D718" s="23" t="s">
        <v>291</v>
      </c>
      <c r="E718" s="23" t="s">
        <v>110</v>
      </c>
      <c r="F718" s="23" t="s">
        <v>111</v>
      </c>
      <c r="G718" s="23" t="s">
        <v>111</v>
      </c>
      <c r="H718" s="23" t="s">
        <v>111</v>
      </c>
      <c r="I718" s="23" t="s">
        <v>111</v>
      </c>
      <c r="J718" s="23" t="s">
        <v>111</v>
      </c>
      <c r="K718" s="215"/>
      <c r="L718" s="216"/>
      <c r="M718" s="216"/>
      <c r="N718" s="216"/>
      <c r="O718" s="216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  <c r="AE718" s="216"/>
      <c r="AF718" s="216"/>
      <c r="AG718" s="216"/>
      <c r="AH718" s="216"/>
      <c r="AI718" s="216"/>
      <c r="AJ718" s="216"/>
      <c r="AK718" s="216"/>
      <c r="AL718" s="216"/>
      <c r="AM718" s="216"/>
      <c r="AN718" s="216"/>
      <c r="AO718" s="216"/>
      <c r="AP718" s="216"/>
      <c r="AQ718" s="216"/>
      <c r="AR718" s="216"/>
      <c r="AS718" s="216"/>
      <c r="AT718" s="216"/>
      <c r="AU718" s="216"/>
      <c r="AV718" s="216"/>
      <c r="AW718" s="216"/>
      <c r="AX718" s="216"/>
      <c r="AY718" s="216"/>
      <c r="AZ718" s="216"/>
      <c r="BA718" s="216"/>
      <c r="BB718" s="216"/>
      <c r="BC718" s="216"/>
      <c r="BD718" s="216"/>
      <c r="BE718" s="216"/>
      <c r="BF718" s="216"/>
      <c r="BG718" s="216"/>
      <c r="BH718" s="216"/>
      <c r="BI718" s="216"/>
      <c r="BJ718" s="216"/>
      <c r="BK718" s="216"/>
      <c r="BL718" s="216"/>
      <c r="BM718" s="53"/>
    </row>
    <row r="719" spans="1:65">
      <c r="A719" s="29"/>
      <c r="B719" s="20" t="s">
        <v>267</v>
      </c>
      <c r="C719" s="12"/>
      <c r="D719" s="231" t="s">
        <v>663</v>
      </c>
      <c r="E719" s="231" t="s">
        <v>663</v>
      </c>
      <c r="F719" s="231" t="s">
        <v>663</v>
      </c>
      <c r="G719" s="231" t="s">
        <v>663</v>
      </c>
      <c r="H719" s="231" t="s">
        <v>663</v>
      </c>
      <c r="I719" s="231">
        <v>0.01</v>
      </c>
      <c r="J719" s="231" t="s">
        <v>663</v>
      </c>
      <c r="K719" s="215"/>
      <c r="L719" s="216"/>
      <c r="M719" s="216"/>
      <c r="N719" s="216"/>
      <c r="O719" s="216"/>
      <c r="P719" s="216"/>
      <c r="Q719" s="216"/>
      <c r="R719" s="216"/>
      <c r="S719" s="216"/>
      <c r="T719" s="216"/>
      <c r="U719" s="216"/>
      <c r="V719" s="216"/>
      <c r="W719" s="216"/>
      <c r="X719" s="216"/>
      <c r="Y719" s="216"/>
      <c r="Z719" s="216"/>
      <c r="AA719" s="216"/>
      <c r="AB719" s="216"/>
      <c r="AC719" s="216"/>
      <c r="AD719" s="216"/>
      <c r="AE719" s="216"/>
      <c r="AF719" s="216"/>
      <c r="AG719" s="216"/>
      <c r="AH719" s="216"/>
      <c r="AI719" s="216"/>
      <c r="AJ719" s="216"/>
      <c r="AK719" s="216"/>
      <c r="AL719" s="216"/>
      <c r="AM719" s="216"/>
      <c r="AN719" s="216"/>
      <c r="AO719" s="216"/>
      <c r="AP719" s="216"/>
      <c r="AQ719" s="216"/>
      <c r="AR719" s="216"/>
      <c r="AS719" s="216"/>
      <c r="AT719" s="216"/>
      <c r="AU719" s="216"/>
      <c r="AV719" s="216"/>
      <c r="AW719" s="216"/>
      <c r="AX719" s="216"/>
      <c r="AY719" s="216"/>
      <c r="AZ719" s="216"/>
      <c r="BA719" s="216"/>
      <c r="BB719" s="216"/>
      <c r="BC719" s="216"/>
      <c r="BD719" s="216"/>
      <c r="BE719" s="216"/>
      <c r="BF719" s="216"/>
      <c r="BG719" s="216"/>
      <c r="BH719" s="216"/>
      <c r="BI719" s="216"/>
      <c r="BJ719" s="216"/>
      <c r="BK719" s="216"/>
      <c r="BL719" s="216"/>
      <c r="BM719" s="53"/>
    </row>
    <row r="720" spans="1:65">
      <c r="A720" s="29"/>
      <c r="B720" s="3" t="s">
        <v>268</v>
      </c>
      <c r="C720" s="28"/>
      <c r="D720" s="23" t="s">
        <v>663</v>
      </c>
      <c r="E720" s="23" t="s">
        <v>663</v>
      </c>
      <c r="F720" s="23" t="s">
        <v>663</v>
      </c>
      <c r="G720" s="23" t="s">
        <v>663</v>
      </c>
      <c r="H720" s="23" t="s">
        <v>663</v>
      </c>
      <c r="I720" s="23">
        <v>0.01</v>
      </c>
      <c r="J720" s="23" t="s">
        <v>663</v>
      </c>
      <c r="K720" s="215"/>
      <c r="L720" s="216"/>
      <c r="M720" s="216"/>
      <c r="N720" s="216"/>
      <c r="O720" s="216"/>
      <c r="P720" s="216"/>
      <c r="Q720" s="216"/>
      <c r="R720" s="216"/>
      <c r="S720" s="216"/>
      <c r="T720" s="216"/>
      <c r="U720" s="216"/>
      <c r="V720" s="216"/>
      <c r="W720" s="216"/>
      <c r="X720" s="216"/>
      <c r="Y720" s="216"/>
      <c r="Z720" s="216"/>
      <c r="AA720" s="216"/>
      <c r="AB720" s="216"/>
      <c r="AC720" s="216"/>
      <c r="AD720" s="216"/>
      <c r="AE720" s="216"/>
      <c r="AF720" s="216"/>
      <c r="AG720" s="216"/>
      <c r="AH720" s="216"/>
      <c r="AI720" s="216"/>
      <c r="AJ720" s="216"/>
      <c r="AK720" s="216"/>
      <c r="AL720" s="216"/>
      <c r="AM720" s="216"/>
      <c r="AN720" s="216"/>
      <c r="AO720" s="216"/>
      <c r="AP720" s="216"/>
      <c r="AQ720" s="216"/>
      <c r="AR720" s="216"/>
      <c r="AS720" s="216"/>
      <c r="AT720" s="216"/>
      <c r="AU720" s="216"/>
      <c r="AV720" s="216"/>
      <c r="AW720" s="216"/>
      <c r="AX720" s="216"/>
      <c r="AY720" s="216"/>
      <c r="AZ720" s="216"/>
      <c r="BA720" s="216"/>
      <c r="BB720" s="216"/>
      <c r="BC720" s="216"/>
      <c r="BD720" s="216"/>
      <c r="BE720" s="216"/>
      <c r="BF720" s="216"/>
      <c r="BG720" s="216"/>
      <c r="BH720" s="216"/>
      <c r="BI720" s="216"/>
      <c r="BJ720" s="216"/>
      <c r="BK720" s="216"/>
      <c r="BL720" s="216"/>
      <c r="BM720" s="53"/>
    </row>
    <row r="721" spans="1:65">
      <c r="A721" s="29"/>
      <c r="B721" s="3" t="s">
        <v>269</v>
      </c>
      <c r="C721" s="28"/>
      <c r="D721" s="23" t="s">
        <v>663</v>
      </c>
      <c r="E721" s="23" t="s">
        <v>663</v>
      </c>
      <c r="F721" s="23" t="s">
        <v>663</v>
      </c>
      <c r="G721" s="23" t="s">
        <v>663</v>
      </c>
      <c r="H721" s="23" t="s">
        <v>663</v>
      </c>
      <c r="I721" s="23">
        <v>0</v>
      </c>
      <c r="J721" s="23" t="s">
        <v>663</v>
      </c>
      <c r="K721" s="215"/>
      <c r="L721" s="216"/>
      <c r="M721" s="216"/>
      <c r="N721" s="216"/>
      <c r="O721" s="216"/>
      <c r="P721" s="216"/>
      <c r="Q721" s="216"/>
      <c r="R721" s="216"/>
      <c r="S721" s="216"/>
      <c r="T721" s="216"/>
      <c r="U721" s="216"/>
      <c r="V721" s="216"/>
      <c r="W721" s="216"/>
      <c r="X721" s="216"/>
      <c r="Y721" s="216"/>
      <c r="Z721" s="216"/>
      <c r="AA721" s="216"/>
      <c r="AB721" s="216"/>
      <c r="AC721" s="216"/>
      <c r="AD721" s="216"/>
      <c r="AE721" s="216"/>
      <c r="AF721" s="216"/>
      <c r="AG721" s="216"/>
      <c r="AH721" s="216"/>
      <c r="AI721" s="216"/>
      <c r="AJ721" s="216"/>
      <c r="AK721" s="216"/>
      <c r="AL721" s="216"/>
      <c r="AM721" s="216"/>
      <c r="AN721" s="216"/>
      <c r="AO721" s="216"/>
      <c r="AP721" s="216"/>
      <c r="AQ721" s="216"/>
      <c r="AR721" s="216"/>
      <c r="AS721" s="216"/>
      <c r="AT721" s="216"/>
      <c r="AU721" s="216"/>
      <c r="AV721" s="216"/>
      <c r="AW721" s="216"/>
      <c r="AX721" s="216"/>
      <c r="AY721" s="216"/>
      <c r="AZ721" s="216"/>
      <c r="BA721" s="216"/>
      <c r="BB721" s="216"/>
      <c r="BC721" s="216"/>
      <c r="BD721" s="216"/>
      <c r="BE721" s="216"/>
      <c r="BF721" s="216"/>
      <c r="BG721" s="216"/>
      <c r="BH721" s="216"/>
      <c r="BI721" s="216"/>
      <c r="BJ721" s="216"/>
      <c r="BK721" s="216"/>
      <c r="BL721" s="216"/>
      <c r="BM721" s="53"/>
    </row>
    <row r="722" spans="1:65">
      <c r="A722" s="29"/>
      <c r="B722" s="3" t="s">
        <v>87</v>
      </c>
      <c r="C722" s="28"/>
      <c r="D722" s="13" t="s">
        <v>663</v>
      </c>
      <c r="E722" s="13" t="s">
        <v>663</v>
      </c>
      <c r="F722" s="13" t="s">
        <v>663</v>
      </c>
      <c r="G722" s="13" t="s">
        <v>663</v>
      </c>
      <c r="H722" s="13" t="s">
        <v>663</v>
      </c>
      <c r="I722" s="13">
        <v>0</v>
      </c>
      <c r="J722" s="13" t="s">
        <v>663</v>
      </c>
      <c r="K722" s="15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9"/>
      <c r="B723" s="3" t="s">
        <v>270</v>
      </c>
      <c r="C723" s="28"/>
      <c r="D723" s="13" t="s">
        <v>663</v>
      </c>
      <c r="E723" s="13" t="s">
        <v>663</v>
      </c>
      <c r="F723" s="13" t="s">
        <v>663</v>
      </c>
      <c r="G723" s="13" t="s">
        <v>663</v>
      </c>
      <c r="H723" s="13" t="s">
        <v>663</v>
      </c>
      <c r="I723" s="13" t="s">
        <v>663</v>
      </c>
      <c r="J723" s="13" t="s">
        <v>663</v>
      </c>
      <c r="K723" s="15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9"/>
      <c r="B724" s="44" t="s">
        <v>271</v>
      </c>
      <c r="C724" s="45"/>
      <c r="D724" s="43" t="s">
        <v>272</v>
      </c>
      <c r="E724" s="43" t="s">
        <v>272</v>
      </c>
      <c r="F724" s="43" t="s">
        <v>272</v>
      </c>
      <c r="G724" s="43" t="s">
        <v>272</v>
      </c>
      <c r="H724" s="43" t="s">
        <v>272</v>
      </c>
      <c r="I724" s="43" t="s">
        <v>272</v>
      </c>
      <c r="J724" s="43" t="s">
        <v>272</v>
      </c>
      <c r="K724" s="15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30"/>
      <c r="C725" s="20"/>
      <c r="D725" s="20"/>
      <c r="E725" s="20"/>
      <c r="F725" s="20"/>
      <c r="G725" s="20"/>
      <c r="H725" s="20"/>
      <c r="I725" s="20"/>
      <c r="J725" s="20"/>
      <c r="BM725" s="52"/>
    </row>
    <row r="726" spans="1:65" ht="15">
      <c r="B726" s="8" t="s">
        <v>493</v>
      </c>
      <c r="BM726" s="27" t="s">
        <v>67</v>
      </c>
    </row>
    <row r="727" spans="1:65" ht="15">
      <c r="A727" s="24" t="s">
        <v>60</v>
      </c>
      <c r="B727" s="18" t="s">
        <v>115</v>
      </c>
      <c r="C727" s="15" t="s">
        <v>116</v>
      </c>
      <c r="D727" s="16" t="s">
        <v>238</v>
      </c>
      <c r="E727" s="17" t="s">
        <v>238</v>
      </c>
      <c r="F727" s="17" t="s">
        <v>238</v>
      </c>
      <c r="G727" s="17" t="s">
        <v>238</v>
      </c>
      <c r="H727" s="17" t="s">
        <v>238</v>
      </c>
      <c r="I727" s="17" t="s">
        <v>238</v>
      </c>
      <c r="J727" s="17" t="s">
        <v>238</v>
      </c>
      <c r="K727" s="15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 t="s">
        <v>239</v>
      </c>
      <c r="C728" s="9" t="s">
        <v>239</v>
      </c>
      <c r="D728" s="148" t="s">
        <v>241</v>
      </c>
      <c r="E728" s="149" t="s">
        <v>243</v>
      </c>
      <c r="F728" s="149" t="s">
        <v>245</v>
      </c>
      <c r="G728" s="149" t="s">
        <v>246</v>
      </c>
      <c r="H728" s="149" t="s">
        <v>248</v>
      </c>
      <c r="I728" s="149" t="s">
        <v>257</v>
      </c>
      <c r="J728" s="149" t="s">
        <v>280</v>
      </c>
      <c r="K728" s="15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s">
        <v>1</v>
      </c>
    </row>
    <row r="729" spans="1:65">
      <c r="A729" s="29"/>
      <c r="B729" s="19"/>
      <c r="C729" s="9"/>
      <c r="D729" s="10" t="s">
        <v>104</v>
      </c>
      <c r="E729" s="11" t="s">
        <v>104</v>
      </c>
      <c r="F729" s="11" t="s">
        <v>279</v>
      </c>
      <c r="G729" s="11" t="s">
        <v>103</v>
      </c>
      <c r="H729" s="11" t="s">
        <v>279</v>
      </c>
      <c r="I729" s="11" t="s">
        <v>279</v>
      </c>
      <c r="J729" s="11" t="s">
        <v>104</v>
      </c>
      <c r="K729" s="15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9"/>
      <c r="C730" s="9"/>
      <c r="D730" s="25"/>
      <c r="E730" s="25"/>
      <c r="F730" s="25"/>
      <c r="G730" s="25"/>
      <c r="H730" s="25"/>
      <c r="I730" s="25"/>
      <c r="J730" s="25"/>
      <c r="K730" s="15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3</v>
      </c>
    </row>
    <row r="731" spans="1:65">
      <c r="A731" s="29"/>
      <c r="B731" s="18">
        <v>1</v>
      </c>
      <c r="C731" s="14">
        <v>1</v>
      </c>
      <c r="D731" s="227">
        <v>0.116076</v>
      </c>
      <c r="E731" s="227">
        <v>0.1</v>
      </c>
      <c r="F731" s="227">
        <v>0.11</v>
      </c>
      <c r="G731" s="227">
        <v>0.11</v>
      </c>
      <c r="H731" s="228">
        <v>0.11</v>
      </c>
      <c r="I731" s="233">
        <v>0.13</v>
      </c>
      <c r="J731" s="228">
        <v>4.5999999999999999E-2</v>
      </c>
      <c r="K731" s="215"/>
      <c r="L731" s="216"/>
      <c r="M731" s="216"/>
      <c r="N731" s="216"/>
      <c r="O731" s="216"/>
      <c r="P731" s="216"/>
      <c r="Q731" s="216"/>
      <c r="R731" s="216"/>
      <c r="S731" s="216"/>
      <c r="T731" s="216"/>
      <c r="U731" s="216"/>
      <c r="V731" s="216"/>
      <c r="W731" s="216"/>
      <c r="X731" s="216"/>
      <c r="Y731" s="216"/>
      <c r="Z731" s="216"/>
      <c r="AA731" s="216"/>
      <c r="AB731" s="216"/>
      <c r="AC731" s="216"/>
      <c r="AD731" s="216"/>
      <c r="AE731" s="216"/>
      <c r="AF731" s="216"/>
      <c r="AG731" s="216"/>
      <c r="AH731" s="216"/>
      <c r="AI731" s="216"/>
      <c r="AJ731" s="216"/>
      <c r="AK731" s="216"/>
      <c r="AL731" s="216"/>
      <c r="AM731" s="216"/>
      <c r="AN731" s="216"/>
      <c r="AO731" s="216"/>
      <c r="AP731" s="216"/>
      <c r="AQ731" s="216"/>
      <c r="AR731" s="216"/>
      <c r="AS731" s="216"/>
      <c r="AT731" s="216"/>
      <c r="AU731" s="216"/>
      <c r="AV731" s="216"/>
      <c r="AW731" s="216"/>
      <c r="AX731" s="216"/>
      <c r="AY731" s="216"/>
      <c r="AZ731" s="216"/>
      <c r="BA731" s="216"/>
      <c r="BB731" s="216"/>
      <c r="BC731" s="216"/>
      <c r="BD731" s="216"/>
      <c r="BE731" s="216"/>
      <c r="BF731" s="216"/>
      <c r="BG731" s="216"/>
      <c r="BH731" s="216"/>
      <c r="BI731" s="216"/>
      <c r="BJ731" s="216"/>
      <c r="BK731" s="216"/>
      <c r="BL731" s="216"/>
      <c r="BM731" s="229">
        <v>1</v>
      </c>
    </row>
    <row r="732" spans="1:65">
      <c r="A732" s="29"/>
      <c r="B732" s="19">
        <v>1</v>
      </c>
      <c r="C732" s="9">
        <v>2</v>
      </c>
      <c r="D732" s="23">
        <v>0.11791600000000001</v>
      </c>
      <c r="E732" s="23">
        <v>0.11</v>
      </c>
      <c r="F732" s="23">
        <v>0.11</v>
      </c>
      <c r="G732" s="23">
        <v>0.11</v>
      </c>
      <c r="H732" s="230">
        <v>0.08</v>
      </c>
      <c r="I732" s="23">
        <v>0.11</v>
      </c>
      <c r="J732" s="230">
        <v>4.5999999999999999E-2</v>
      </c>
      <c r="K732" s="215"/>
      <c r="L732" s="216"/>
      <c r="M732" s="216"/>
      <c r="N732" s="216"/>
      <c r="O732" s="216"/>
      <c r="P732" s="216"/>
      <c r="Q732" s="216"/>
      <c r="R732" s="216"/>
      <c r="S732" s="216"/>
      <c r="T732" s="216"/>
      <c r="U732" s="216"/>
      <c r="V732" s="216"/>
      <c r="W732" s="216"/>
      <c r="X732" s="216"/>
      <c r="Y732" s="216"/>
      <c r="Z732" s="216"/>
      <c r="AA732" s="216"/>
      <c r="AB732" s="216"/>
      <c r="AC732" s="216"/>
      <c r="AD732" s="216"/>
      <c r="AE732" s="216"/>
      <c r="AF732" s="216"/>
      <c r="AG732" s="216"/>
      <c r="AH732" s="216"/>
      <c r="AI732" s="216"/>
      <c r="AJ732" s="216"/>
      <c r="AK732" s="216"/>
      <c r="AL732" s="216"/>
      <c r="AM732" s="216"/>
      <c r="AN732" s="216"/>
      <c r="AO732" s="216"/>
      <c r="AP732" s="216"/>
      <c r="AQ732" s="216"/>
      <c r="AR732" s="216"/>
      <c r="AS732" s="216"/>
      <c r="AT732" s="216"/>
      <c r="AU732" s="216"/>
      <c r="AV732" s="216"/>
      <c r="AW732" s="216"/>
      <c r="AX732" s="216"/>
      <c r="AY732" s="216"/>
      <c r="AZ732" s="216"/>
      <c r="BA732" s="216"/>
      <c r="BB732" s="216"/>
      <c r="BC732" s="216"/>
      <c r="BD732" s="216"/>
      <c r="BE732" s="216"/>
      <c r="BF732" s="216"/>
      <c r="BG732" s="216"/>
      <c r="BH732" s="216"/>
      <c r="BI732" s="216"/>
      <c r="BJ732" s="216"/>
      <c r="BK732" s="216"/>
      <c r="BL732" s="216"/>
      <c r="BM732" s="229" t="e">
        <v>#N/A</v>
      </c>
    </row>
    <row r="733" spans="1:65">
      <c r="A733" s="29"/>
      <c r="B733" s="19">
        <v>1</v>
      </c>
      <c r="C733" s="9">
        <v>3</v>
      </c>
      <c r="D733" s="23">
        <v>0.11859900000000001</v>
      </c>
      <c r="E733" s="23">
        <v>0.11</v>
      </c>
      <c r="F733" s="23">
        <v>0.11</v>
      </c>
      <c r="G733" s="23">
        <v>0.11</v>
      </c>
      <c r="H733" s="230">
        <v>0.11</v>
      </c>
      <c r="I733" s="23">
        <v>0.11</v>
      </c>
      <c r="J733" s="230">
        <v>4.8000000000000001E-2</v>
      </c>
      <c r="K733" s="215"/>
      <c r="L733" s="216"/>
      <c r="M733" s="216"/>
      <c r="N733" s="216"/>
      <c r="O733" s="216"/>
      <c r="P733" s="216"/>
      <c r="Q733" s="216"/>
      <c r="R733" s="216"/>
      <c r="S733" s="216"/>
      <c r="T733" s="216"/>
      <c r="U733" s="216"/>
      <c r="V733" s="216"/>
      <c r="W733" s="216"/>
      <c r="X733" s="216"/>
      <c r="Y733" s="216"/>
      <c r="Z733" s="216"/>
      <c r="AA733" s="216"/>
      <c r="AB733" s="216"/>
      <c r="AC733" s="216"/>
      <c r="AD733" s="216"/>
      <c r="AE733" s="216"/>
      <c r="AF733" s="216"/>
      <c r="AG733" s="216"/>
      <c r="AH733" s="216"/>
      <c r="AI733" s="216"/>
      <c r="AJ733" s="216"/>
      <c r="AK733" s="216"/>
      <c r="AL733" s="216"/>
      <c r="AM733" s="216"/>
      <c r="AN733" s="216"/>
      <c r="AO733" s="216"/>
      <c r="AP733" s="216"/>
      <c r="AQ733" s="216"/>
      <c r="AR733" s="216"/>
      <c r="AS733" s="216"/>
      <c r="AT733" s="216"/>
      <c r="AU733" s="216"/>
      <c r="AV733" s="216"/>
      <c r="AW733" s="216"/>
      <c r="AX733" s="216"/>
      <c r="AY733" s="216"/>
      <c r="AZ733" s="216"/>
      <c r="BA733" s="216"/>
      <c r="BB733" s="216"/>
      <c r="BC733" s="216"/>
      <c r="BD733" s="216"/>
      <c r="BE733" s="216"/>
      <c r="BF733" s="216"/>
      <c r="BG733" s="216"/>
      <c r="BH733" s="216"/>
      <c r="BI733" s="216"/>
      <c r="BJ733" s="216"/>
      <c r="BK733" s="216"/>
      <c r="BL733" s="216"/>
      <c r="BM733" s="229">
        <v>16</v>
      </c>
    </row>
    <row r="734" spans="1:65">
      <c r="A734" s="29"/>
      <c r="B734" s="19">
        <v>1</v>
      </c>
      <c r="C734" s="9">
        <v>4</v>
      </c>
      <c r="D734" s="23">
        <v>0.11559300000000002</v>
      </c>
      <c r="E734" s="23">
        <v>0.11</v>
      </c>
      <c r="F734" s="23">
        <v>0.11</v>
      </c>
      <c r="G734" s="23">
        <v>0.11</v>
      </c>
      <c r="H734" s="230">
        <v>0.11</v>
      </c>
      <c r="I734" s="23">
        <v>0.1</v>
      </c>
      <c r="J734" s="230">
        <v>0.05</v>
      </c>
      <c r="K734" s="215"/>
      <c r="L734" s="216"/>
      <c r="M734" s="216"/>
      <c r="N734" s="216"/>
      <c r="O734" s="216"/>
      <c r="P734" s="216"/>
      <c r="Q734" s="216"/>
      <c r="R734" s="216"/>
      <c r="S734" s="216"/>
      <c r="T734" s="216"/>
      <c r="U734" s="216"/>
      <c r="V734" s="216"/>
      <c r="W734" s="216"/>
      <c r="X734" s="216"/>
      <c r="Y734" s="216"/>
      <c r="Z734" s="216"/>
      <c r="AA734" s="216"/>
      <c r="AB734" s="216"/>
      <c r="AC734" s="216"/>
      <c r="AD734" s="216"/>
      <c r="AE734" s="216"/>
      <c r="AF734" s="216"/>
      <c r="AG734" s="216"/>
      <c r="AH734" s="216"/>
      <c r="AI734" s="216"/>
      <c r="AJ734" s="216"/>
      <c r="AK734" s="216"/>
      <c r="AL734" s="216"/>
      <c r="AM734" s="216"/>
      <c r="AN734" s="216"/>
      <c r="AO734" s="216"/>
      <c r="AP734" s="216"/>
      <c r="AQ734" s="216"/>
      <c r="AR734" s="216"/>
      <c r="AS734" s="216"/>
      <c r="AT734" s="216"/>
      <c r="AU734" s="216"/>
      <c r="AV734" s="216"/>
      <c r="AW734" s="216"/>
      <c r="AX734" s="216"/>
      <c r="AY734" s="216"/>
      <c r="AZ734" s="216"/>
      <c r="BA734" s="216"/>
      <c r="BB734" s="216"/>
      <c r="BC734" s="216"/>
      <c r="BD734" s="216"/>
      <c r="BE734" s="216"/>
      <c r="BF734" s="216"/>
      <c r="BG734" s="216"/>
      <c r="BH734" s="216"/>
      <c r="BI734" s="216"/>
      <c r="BJ734" s="216"/>
      <c r="BK734" s="216"/>
      <c r="BL734" s="216"/>
      <c r="BM734" s="229">
        <v>0.10997253333333334</v>
      </c>
    </row>
    <row r="735" spans="1:65">
      <c r="A735" s="29"/>
      <c r="B735" s="19">
        <v>1</v>
      </c>
      <c r="C735" s="9">
        <v>5</v>
      </c>
      <c r="D735" s="23">
        <v>0.11606</v>
      </c>
      <c r="E735" s="23">
        <v>0.11</v>
      </c>
      <c r="F735" s="23">
        <v>0.11</v>
      </c>
      <c r="G735" s="23">
        <v>0.11</v>
      </c>
      <c r="H735" s="230">
        <v>0.09</v>
      </c>
      <c r="I735" s="23">
        <v>0.11</v>
      </c>
      <c r="J735" s="230">
        <v>4.1999999999999996E-2</v>
      </c>
      <c r="K735" s="215"/>
      <c r="L735" s="216"/>
      <c r="M735" s="216"/>
      <c r="N735" s="216"/>
      <c r="O735" s="216"/>
      <c r="P735" s="216"/>
      <c r="Q735" s="216"/>
      <c r="R735" s="216"/>
      <c r="S735" s="216"/>
      <c r="T735" s="216"/>
      <c r="U735" s="216"/>
      <c r="V735" s="216"/>
      <c r="W735" s="216"/>
      <c r="X735" s="216"/>
      <c r="Y735" s="216"/>
      <c r="Z735" s="216"/>
      <c r="AA735" s="216"/>
      <c r="AB735" s="216"/>
      <c r="AC735" s="216"/>
      <c r="AD735" s="216"/>
      <c r="AE735" s="216"/>
      <c r="AF735" s="216"/>
      <c r="AG735" s="216"/>
      <c r="AH735" s="216"/>
      <c r="AI735" s="216"/>
      <c r="AJ735" s="216"/>
      <c r="AK735" s="216"/>
      <c r="AL735" s="216"/>
      <c r="AM735" s="216"/>
      <c r="AN735" s="216"/>
      <c r="AO735" s="216"/>
      <c r="AP735" s="216"/>
      <c r="AQ735" s="216"/>
      <c r="AR735" s="216"/>
      <c r="AS735" s="216"/>
      <c r="AT735" s="216"/>
      <c r="AU735" s="216"/>
      <c r="AV735" s="216"/>
      <c r="AW735" s="216"/>
      <c r="AX735" s="216"/>
      <c r="AY735" s="216"/>
      <c r="AZ735" s="216"/>
      <c r="BA735" s="216"/>
      <c r="BB735" s="216"/>
      <c r="BC735" s="216"/>
      <c r="BD735" s="216"/>
      <c r="BE735" s="216"/>
      <c r="BF735" s="216"/>
      <c r="BG735" s="216"/>
      <c r="BH735" s="216"/>
      <c r="BI735" s="216"/>
      <c r="BJ735" s="216"/>
      <c r="BK735" s="216"/>
      <c r="BL735" s="216"/>
      <c r="BM735" s="229">
        <v>47</v>
      </c>
    </row>
    <row r="736" spans="1:65">
      <c r="A736" s="29"/>
      <c r="B736" s="19">
        <v>1</v>
      </c>
      <c r="C736" s="9">
        <v>6</v>
      </c>
      <c r="D736" s="23">
        <v>0.118932</v>
      </c>
      <c r="E736" s="23">
        <v>0.1</v>
      </c>
      <c r="F736" s="23">
        <v>0.11</v>
      </c>
      <c r="G736" s="23">
        <v>0.11</v>
      </c>
      <c r="H736" s="230">
        <v>0.08</v>
      </c>
      <c r="I736" s="23">
        <v>0.1</v>
      </c>
      <c r="J736" s="230">
        <v>0.05</v>
      </c>
      <c r="K736" s="215"/>
      <c r="L736" s="216"/>
      <c r="M736" s="216"/>
      <c r="N736" s="216"/>
      <c r="O736" s="216"/>
      <c r="P736" s="216"/>
      <c r="Q736" s="216"/>
      <c r="R736" s="216"/>
      <c r="S736" s="216"/>
      <c r="T736" s="216"/>
      <c r="U736" s="216"/>
      <c r="V736" s="216"/>
      <c r="W736" s="216"/>
      <c r="X736" s="216"/>
      <c r="Y736" s="216"/>
      <c r="Z736" s="216"/>
      <c r="AA736" s="216"/>
      <c r="AB736" s="216"/>
      <c r="AC736" s="216"/>
      <c r="AD736" s="216"/>
      <c r="AE736" s="216"/>
      <c r="AF736" s="216"/>
      <c r="AG736" s="216"/>
      <c r="AH736" s="216"/>
      <c r="AI736" s="216"/>
      <c r="AJ736" s="216"/>
      <c r="AK736" s="216"/>
      <c r="AL736" s="216"/>
      <c r="AM736" s="216"/>
      <c r="AN736" s="216"/>
      <c r="AO736" s="216"/>
      <c r="AP736" s="216"/>
      <c r="AQ736" s="216"/>
      <c r="AR736" s="216"/>
      <c r="AS736" s="216"/>
      <c r="AT736" s="216"/>
      <c r="AU736" s="216"/>
      <c r="AV736" s="216"/>
      <c r="AW736" s="216"/>
      <c r="AX736" s="216"/>
      <c r="AY736" s="216"/>
      <c r="AZ736" s="216"/>
      <c r="BA736" s="216"/>
      <c r="BB736" s="216"/>
      <c r="BC736" s="216"/>
      <c r="BD736" s="216"/>
      <c r="BE736" s="216"/>
      <c r="BF736" s="216"/>
      <c r="BG736" s="216"/>
      <c r="BH736" s="216"/>
      <c r="BI736" s="216"/>
      <c r="BJ736" s="216"/>
      <c r="BK736" s="216"/>
      <c r="BL736" s="216"/>
      <c r="BM736" s="53"/>
    </row>
    <row r="737" spans="1:65">
      <c r="A737" s="29"/>
      <c r="B737" s="20" t="s">
        <v>267</v>
      </c>
      <c r="C737" s="12"/>
      <c r="D737" s="231">
        <v>0.11719600000000001</v>
      </c>
      <c r="E737" s="231">
        <v>0.10666666666666667</v>
      </c>
      <c r="F737" s="231">
        <v>0.11</v>
      </c>
      <c r="G737" s="231">
        <v>0.11</v>
      </c>
      <c r="H737" s="231">
        <v>9.6666666666666665E-2</v>
      </c>
      <c r="I737" s="231">
        <v>0.10999999999999999</v>
      </c>
      <c r="J737" s="231">
        <v>4.6999999999999993E-2</v>
      </c>
      <c r="K737" s="215"/>
      <c r="L737" s="216"/>
      <c r="M737" s="216"/>
      <c r="N737" s="216"/>
      <c r="O737" s="216"/>
      <c r="P737" s="216"/>
      <c r="Q737" s="216"/>
      <c r="R737" s="216"/>
      <c r="S737" s="216"/>
      <c r="T737" s="216"/>
      <c r="U737" s="216"/>
      <c r="V737" s="216"/>
      <c r="W737" s="216"/>
      <c r="X737" s="216"/>
      <c r="Y737" s="216"/>
      <c r="Z737" s="216"/>
      <c r="AA737" s="216"/>
      <c r="AB737" s="216"/>
      <c r="AC737" s="216"/>
      <c r="AD737" s="216"/>
      <c r="AE737" s="216"/>
      <c r="AF737" s="216"/>
      <c r="AG737" s="216"/>
      <c r="AH737" s="216"/>
      <c r="AI737" s="216"/>
      <c r="AJ737" s="216"/>
      <c r="AK737" s="216"/>
      <c r="AL737" s="216"/>
      <c r="AM737" s="216"/>
      <c r="AN737" s="216"/>
      <c r="AO737" s="216"/>
      <c r="AP737" s="216"/>
      <c r="AQ737" s="216"/>
      <c r="AR737" s="216"/>
      <c r="AS737" s="216"/>
      <c r="AT737" s="216"/>
      <c r="AU737" s="216"/>
      <c r="AV737" s="216"/>
      <c r="AW737" s="216"/>
      <c r="AX737" s="216"/>
      <c r="AY737" s="216"/>
      <c r="AZ737" s="216"/>
      <c r="BA737" s="216"/>
      <c r="BB737" s="216"/>
      <c r="BC737" s="216"/>
      <c r="BD737" s="216"/>
      <c r="BE737" s="216"/>
      <c r="BF737" s="216"/>
      <c r="BG737" s="216"/>
      <c r="BH737" s="216"/>
      <c r="BI737" s="216"/>
      <c r="BJ737" s="216"/>
      <c r="BK737" s="216"/>
      <c r="BL737" s="216"/>
      <c r="BM737" s="53"/>
    </row>
    <row r="738" spans="1:65">
      <c r="A738" s="29"/>
      <c r="B738" s="3" t="s">
        <v>268</v>
      </c>
      <c r="C738" s="28"/>
      <c r="D738" s="23">
        <v>0.116996</v>
      </c>
      <c r="E738" s="23">
        <v>0.11</v>
      </c>
      <c r="F738" s="23">
        <v>0.11</v>
      </c>
      <c r="G738" s="23">
        <v>0.11</v>
      </c>
      <c r="H738" s="23">
        <v>0.1</v>
      </c>
      <c r="I738" s="23">
        <v>0.11</v>
      </c>
      <c r="J738" s="23">
        <v>4.7E-2</v>
      </c>
      <c r="K738" s="215"/>
      <c r="L738" s="216"/>
      <c r="M738" s="216"/>
      <c r="N738" s="216"/>
      <c r="O738" s="216"/>
      <c r="P738" s="216"/>
      <c r="Q738" s="216"/>
      <c r="R738" s="216"/>
      <c r="S738" s="216"/>
      <c r="T738" s="216"/>
      <c r="U738" s="216"/>
      <c r="V738" s="216"/>
      <c r="W738" s="216"/>
      <c r="X738" s="216"/>
      <c r="Y738" s="216"/>
      <c r="Z738" s="216"/>
      <c r="AA738" s="216"/>
      <c r="AB738" s="216"/>
      <c r="AC738" s="216"/>
      <c r="AD738" s="216"/>
      <c r="AE738" s="216"/>
      <c r="AF738" s="216"/>
      <c r="AG738" s="216"/>
      <c r="AH738" s="216"/>
      <c r="AI738" s="216"/>
      <c r="AJ738" s="216"/>
      <c r="AK738" s="216"/>
      <c r="AL738" s="216"/>
      <c r="AM738" s="216"/>
      <c r="AN738" s="216"/>
      <c r="AO738" s="216"/>
      <c r="AP738" s="216"/>
      <c r="AQ738" s="216"/>
      <c r="AR738" s="216"/>
      <c r="AS738" s="216"/>
      <c r="AT738" s="216"/>
      <c r="AU738" s="216"/>
      <c r="AV738" s="216"/>
      <c r="AW738" s="216"/>
      <c r="AX738" s="216"/>
      <c r="AY738" s="216"/>
      <c r="AZ738" s="216"/>
      <c r="BA738" s="216"/>
      <c r="BB738" s="216"/>
      <c r="BC738" s="216"/>
      <c r="BD738" s="216"/>
      <c r="BE738" s="216"/>
      <c r="BF738" s="216"/>
      <c r="BG738" s="216"/>
      <c r="BH738" s="216"/>
      <c r="BI738" s="216"/>
      <c r="BJ738" s="216"/>
      <c r="BK738" s="216"/>
      <c r="BL738" s="216"/>
      <c r="BM738" s="53"/>
    </row>
    <row r="739" spans="1:65">
      <c r="A739" s="29"/>
      <c r="B739" s="3" t="s">
        <v>269</v>
      </c>
      <c r="C739" s="28"/>
      <c r="D739" s="23">
        <v>1.4570525042015463E-3</v>
      </c>
      <c r="E739" s="23">
        <v>5.1639777949432199E-3</v>
      </c>
      <c r="F739" s="23">
        <v>0</v>
      </c>
      <c r="G739" s="23">
        <v>0</v>
      </c>
      <c r="H739" s="23">
        <v>1.5055453054181666E-2</v>
      </c>
      <c r="I739" s="23">
        <v>1.0954451150103323E-2</v>
      </c>
      <c r="J739" s="23">
        <v>3.0331501776206232E-3</v>
      </c>
      <c r="K739" s="215"/>
      <c r="L739" s="216"/>
      <c r="M739" s="216"/>
      <c r="N739" s="216"/>
      <c r="O739" s="216"/>
      <c r="P739" s="216"/>
      <c r="Q739" s="216"/>
      <c r="R739" s="216"/>
      <c r="S739" s="216"/>
      <c r="T739" s="216"/>
      <c r="U739" s="216"/>
      <c r="V739" s="216"/>
      <c r="W739" s="216"/>
      <c r="X739" s="216"/>
      <c r="Y739" s="216"/>
      <c r="Z739" s="216"/>
      <c r="AA739" s="216"/>
      <c r="AB739" s="216"/>
      <c r="AC739" s="216"/>
      <c r="AD739" s="216"/>
      <c r="AE739" s="216"/>
      <c r="AF739" s="216"/>
      <c r="AG739" s="216"/>
      <c r="AH739" s="216"/>
      <c r="AI739" s="216"/>
      <c r="AJ739" s="216"/>
      <c r="AK739" s="216"/>
      <c r="AL739" s="216"/>
      <c r="AM739" s="216"/>
      <c r="AN739" s="216"/>
      <c r="AO739" s="216"/>
      <c r="AP739" s="216"/>
      <c r="AQ739" s="216"/>
      <c r="AR739" s="216"/>
      <c r="AS739" s="216"/>
      <c r="AT739" s="216"/>
      <c r="AU739" s="216"/>
      <c r="AV739" s="216"/>
      <c r="AW739" s="216"/>
      <c r="AX739" s="216"/>
      <c r="AY739" s="216"/>
      <c r="AZ739" s="216"/>
      <c r="BA739" s="216"/>
      <c r="BB739" s="216"/>
      <c r="BC739" s="216"/>
      <c r="BD739" s="216"/>
      <c r="BE739" s="216"/>
      <c r="BF739" s="216"/>
      <c r="BG739" s="216"/>
      <c r="BH739" s="216"/>
      <c r="BI739" s="216"/>
      <c r="BJ739" s="216"/>
      <c r="BK739" s="216"/>
      <c r="BL739" s="216"/>
      <c r="BM739" s="53"/>
    </row>
    <row r="740" spans="1:65">
      <c r="A740" s="29"/>
      <c r="B740" s="3" t="s">
        <v>87</v>
      </c>
      <c r="C740" s="28"/>
      <c r="D740" s="13">
        <v>1.2432612923662465E-2</v>
      </c>
      <c r="E740" s="13">
        <v>4.8412291827592685E-2</v>
      </c>
      <c r="F740" s="13">
        <v>0</v>
      </c>
      <c r="G740" s="13">
        <v>0</v>
      </c>
      <c r="H740" s="13">
        <v>0.15574606607774139</v>
      </c>
      <c r="I740" s="13">
        <v>9.9585919546393856E-2</v>
      </c>
      <c r="J740" s="13">
        <v>6.4535110162140932E-2</v>
      </c>
      <c r="K740" s="15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9"/>
      <c r="B741" s="3" t="s">
        <v>270</v>
      </c>
      <c r="C741" s="28"/>
      <c r="D741" s="13">
        <v>6.5684279953539981E-2</v>
      </c>
      <c r="E741" s="13">
        <v>-3.006083943384652E-2</v>
      </c>
      <c r="F741" s="13">
        <v>2.4975933384574489E-4</v>
      </c>
      <c r="G741" s="13">
        <v>2.4975933384574489E-4</v>
      </c>
      <c r="H741" s="13">
        <v>-0.12099263573692354</v>
      </c>
      <c r="I741" s="13">
        <v>2.4975933384552285E-4</v>
      </c>
      <c r="J741" s="13">
        <v>-0.57262055737553874</v>
      </c>
      <c r="K741" s="15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9"/>
      <c r="B742" s="44" t="s">
        <v>271</v>
      </c>
      <c r="C742" s="45"/>
      <c r="D742" s="43">
        <v>1.46</v>
      </c>
      <c r="E742" s="43">
        <v>0.67</v>
      </c>
      <c r="F742" s="43">
        <v>0</v>
      </c>
      <c r="G742" s="43">
        <v>0</v>
      </c>
      <c r="H742" s="43">
        <v>2.7</v>
      </c>
      <c r="I742" s="43">
        <v>0</v>
      </c>
      <c r="J742" s="43">
        <v>12.74</v>
      </c>
      <c r="K742" s="15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30"/>
      <c r="C743" s="20"/>
      <c r="D743" s="20"/>
      <c r="E743" s="20"/>
      <c r="F743" s="20"/>
      <c r="G743" s="20"/>
      <c r="H743" s="20"/>
      <c r="I743" s="20"/>
      <c r="J743" s="20"/>
      <c r="BM743" s="52"/>
    </row>
    <row r="744" spans="1:65" ht="15">
      <c r="B744" s="8" t="s">
        <v>494</v>
      </c>
      <c r="BM744" s="27" t="s">
        <v>67</v>
      </c>
    </row>
    <row r="745" spans="1:65" ht="15">
      <c r="A745" s="24" t="s">
        <v>6</v>
      </c>
      <c r="B745" s="18" t="s">
        <v>115</v>
      </c>
      <c r="C745" s="15" t="s">
        <v>116</v>
      </c>
      <c r="D745" s="16" t="s">
        <v>238</v>
      </c>
      <c r="E745" s="17" t="s">
        <v>238</v>
      </c>
      <c r="F745" s="17" t="s">
        <v>238</v>
      </c>
      <c r="G745" s="17" t="s">
        <v>238</v>
      </c>
      <c r="H745" s="17" t="s">
        <v>238</v>
      </c>
      <c r="I745" s="17" t="s">
        <v>238</v>
      </c>
      <c r="J745" s="17" t="s">
        <v>238</v>
      </c>
      <c r="K745" s="17" t="s">
        <v>238</v>
      </c>
      <c r="L745" s="17" t="s">
        <v>238</v>
      </c>
      <c r="M745" s="17" t="s">
        <v>238</v>
      </c>
      <c r="N745" s="17" t="s">
        <v>238</v>
      </c>
      <c r="O745" s="17" t="s">
        <v>238</v>
      </c>
      <c r="P745" s="17" t="s">
        <v>238</v>
      </c>
      <c r="Q745" s="150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 t="s">
        <v>239</v>
      </c>
      <c r="C746" s="9" t="s">
        <v>239</v>
      </c>
      <c r="D746" s="148" t="s">
        <v>243</v>
      </c>
      <c r="E746" s="149" t="s">
        <v>244</v>
      </c>
      <c r="F746" s="149" t="s">
        <v>245</v>
      </c>
      <c r="G746" s="149" t="s">
        <v>246</v>
      </c>
      <c r="H746" s="149" t="s">
        <v>247</v>
      </c>
      <c r="I746" s="149" t="s">
        <v>248</v>
      </c>
      <c r="J746" s="149" t="s">
        <v>250</v>
      </c>
      <c r="K746" s="149" t="s">
        <v>252</v>
      </c>
      <c r="L746" s="149" t="s">
        <v>253</v>
      </c>
      <c r="M746" s="149" t="s">
        <v>255</v>
      </c>
      <c r="N746" s="149" t="s">
        <v>273</v>
      </c>
      <c r="O746" s="149" t="s">
        <v>257</v>
      </c>
      <c r="P746" s="149" t="s">
        <v>280</v>
      </c>
      <c r="Q746" s="150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 t="s">
        <v>3</v>
      </c>
    </row>
    <row r="747" spans="1:65">
      <c r="A747" s="29"/>
      <c r="B747" s="19"/>
      <c r="C747" s="9"/>
      <c r="D747" s="10" t="s">
        <v>103</v>
      </c>
      <c r="E747" s="11" t="s">
        <v>101</v>
      </c>
      <c r="F747" s="11" t="s">
        <v>279</v>
      </c>
      <c r="G747" s="11" t="s">
        <v>103</v>
      </c>
      <c r="H747" s="11" t="s">
        <v>103</v>
      </c>
      <c r="I747" s="11" t="s">
        <v>279</v>
      </c>
      <c r="J747" s="11" t="s">
        <v>103</v>
      </c>
      <c r="K747" s="11" t="s">
        <v>103</v>
      </c>
      <c r="L747" s="11" t="s">
        <v>103</v>
      </c>
      <c r="M747" s="11" t="s">
        <v>103</v>
      </c>
      <c r="N747" s="11" t="s">
        <v>103</v>
      </c>
      <c r="O747" s="11" t="s">
        <v>279</v>
      </c>
      <c r="P747" s="11" t="s">
        <v>104</v>
      </c>
      <c r="Q747" s="150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2</v>
      </c>
    </row>
    <row r="748" spans="1:65">
      <c r="A748" s="29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150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</v>
      </c>
    </row>
    <row r="749" spans="1:65">
      <c r="A749" s="29"/>
      <c r="B749" s="18">
        <v>1</v>
      </c>
      <c r="C749" s="14">
        <v>1</v>
      </c>
      <c r="D749" s="21">
        <v>0.6</v>
      </c>
      <c r="E749" s="144">
        <v>1.1725742203350258</v>
      </c>
      <c r="F749" s="21">
        <v>0.5</v>
      </c>
      <c r="G749" s="144" t="s">
        <v>109</v>
      </c>
      <c r="H749" s="21">
        <v>0.5</v>
      </c>
      <c r="I749" s="144" t="s">
        <v>108</v>
      </c>
      <c r="J749" s="21">
        <v>0.6</v>
      </c>
      <c r="K749" s="21">
        <v>0.5</v>
      </c>
      <c r="L749" s="21">
        <v>0.7</v>
      </c>
      <c r="M749" s="21">
        <v>0.7</v>
      </c>
      <c r="N749" s="144">
        <v>6.6</v>
      </c>
      <c r="O749" s="144" t="s">
        <v>292</v>
      </c>
      <c r="P749" s="21"/>
      <c r="Q749" s="150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>
        <v>1</v>
      </c>
      <c r="C750" s="9">
        <v>2</v>
      </c>
      <c r="D750" s="11"/>
      <c r="E750" s="145">
        <v>1.3544647989756966</v>
      </c>
      <c r="F750" s="11">
        <v>0.6</v>
      </c>
      <c r="G750" s="145" t="s">
        <v>109</v>
      </c>
      <c r="H750" s="11">
        <v>0.4</v>
      </c>
      <c r="I750" s="145" t="s">
        <v>108</v>
      </c>
      <c r="J750" s="11">
        <v>0.6</v>
      </c>
      <c r="K750" s="11">
        <v>0.5</v>
      </c>
      <c r="L750" s="11">
        <v>0.6</v>
      </c>
      <c r="M750" s="11">
        <v>0.8</v>
      </c>
      <c r="N750" s="145">
        <v>4.9000000000000004</v>
      </c>
      <c r="O750" s="145" t="s">
        <v>292</v>
      </c>
      <c r="P750" s="11"/>
      <c r="Q750" s="150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e">
        <v>#N/A</v>
      </c>
    </row>
    <row r="751" spans="1:65">
      <c r="A751" s="29"/>
      <c r="B751" s="19">
        <v>1</v>
      </c>
      <c r="C751" s="9">
        <v>3</v>
      </c>
      <c r="D751" s="11">
        <v>0.5</v>
      </c>
      <c r="E751" s="145">
        <v>1.28431742841318</v>
      </c>
      <c r="F751" s="11">
        <v>0.5</v>
      </c>
      <c r="G751" s="145" t="s">
        <v>109</v>
      </c>
      <c r="H751" s="11">
        <v>0.5</v>
      </c>
      <c r="I751" s="145" t="s">
        <v>108</v>
      </c>
      <c r="J751" s="11">
        <v>0.5</v>
      </c>
      <c r="K751" s="11">
        <v>0.6</v>
      </c>
      <c r="L751" s="11">
        <v>0.6</v>
      </c>
      <c r="M751" s="11">
        <v>0.7</v>
      </c>
      <c r="N751" s="145">
        <v>4</v>
      </c>
      <c r="O751" s="145" t="s">
        <v>292</v>
      </c>
      <c r="P751" s="145">
        <v>9.41</v>
      </c>
      <c r="Q751" s="150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16</v>
      </c>
    </row>
    <row r="752" spans="1:65">
      <c r="A752" s="29"/>
      <c r="B752" s="19">
        <v>1</v>
      </c>
      <c r="C752" s="9">
        <v>4</v>
      </c>
      <c r="D752" s="11"/>
      <c r="E752" s="145">
        <v>1.3340860103289636</v>
      </c>
      <c r="F752" s="11">
        <v>0.6</v>
      </c>
      <c r="G752" s="145" t="s">
        <v>109</v>
      </c>
      <c r="H752" s="11">
        <v>0.6</v>
      </c>
      <c r="I752" s="145" t="s">
        <v>108</v>
      </c>
      <c r="J752" s="11">
        <v>0.56000000000000005</v>
      </c>
      <c r="K752" s="11">
        <v>0.5</v>
      </c>
      <c r="L752" s="11">
        <v>0.6</v>
      </c>
      <c r="M752" s="11">
        <v>0.7</v>
      </c>
      <c r="N752" s="145">
        <v>6.1</v>
      </c>
      <c r="O752" s="145" t="s">
        <v>292</v>
      </c>
      <c r="P752" s="145">
        <v>11.91</v>
      </c>
      <c r="Q752" s="150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0.57285714285714284</v>
      </c>
    </row>
    <row r="753" spans="1:65">
      <c r="A753" s="29"/>
      <c r="B753" s="19">
        <v>1</v>
      </c>
      <c r="C753" s="9">
        <v>5</v>
      </c>
      <c r="D753" s="11"/>
      <c r="E753" s="145">
        <v>1.3107035406038727</v>
      </c>
      <c r="F753" s="11">
        <v>0.6</v>
      </c>
      <c r="G753" s="145" t="s">
        <v>109</v>
      </c>
      <c r="H753" s="11">
        <v>0.5</v>
      </c>
      <c r="I753" s="145" t="s">
        <v>108</v>
      </c>
      <c r="J753" s="11">
        <v>0.5</v>
      </c>
      <c r="K753" s="11">
        <v>0.6</v>
      </c>
      <c r="L753" s="11">
        <v>0.7</v>
      </c>
      <c r="M753" s="11">
        <v>0.7</v>
      </c>
      <c r="N753" s="145">
        <v>0.5</v>
      </c>
      <c r="O753" s="145" t="s">
        <v>292</v>
      </c>
      <c r="P753" s="11"/>
      <c r="Q753" s="150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48</v>
      </c>
    </row>
    <row r="754" spans="1:65">
      <c r="A754" s="29"/>
      <c r="B754" s="19">
        <v>1</v>
      </c>
      <c r="C754" s="9">
        <v>6</v>
      </c>
      <c r="D754" s="11">
        <v>0.5</v>
      </c>
      <c r="E754" s="145">
        <v>1.1967299101567945</v>
      </c>
      <c r="F754" s="11">
        <v>0.6</v>
      </c>
      <c r="G754" s="145" t="s">
        <v>109</v>
      </c>
      <c r="H754" s="11">
        <v>0.4</v>
      </c>
      <c r="I754" s="145" t="s">
        <v>108</v>
      </c>
      <c r="J754" s="11">
        <v>0.6</v>
      </c>
      <c r="K754" s="11">
        <v>0.5</v>
      </c>
      <c r="L754" s="11">
        <v>0.6</v>
      </c>
      <c r="M754" s="11">
        <v>0.6</v>
      </c>
      <c r="N754" s="145">
        <v>0.9</v>
      </c>
      <c r="O754" s="145" t="s">
        <v>292</v>
      </c>
      <c r="P754" s="145">
        <v>15.31</v>
      </c>
      <c r="Q754" s="150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9"/>
      <c r="B755" s="20" t="s">
        <v>267</v>
      </c>
      <c r="C755" s="12"/>
      <c r="D755" s="22">
        <v>0.53333333333333333</v>
      </c>
      <c r="E755" s="22">
        <v>1.275479318135589</v>
      </c>
      <c r="F755" s="22">
        <v>0.56666666666666676</v>
      </c>
      <c r="G755" s="22" t="s">
        <v>663</v>
      </c>
      <c r="H755" s="22">
        <v>0.48333333333333334</v>
      </c>
      <c r="I755" s="22" t="s">
        <v>663</v>
      </c>
      <c r="J755" s="22">
        <v>0.55999999999999994</v>
      </c>
      <c r="K755" s="22">
        <v>0.53333333333333333</v>
      </c>
      <c r="L755" s="22">
        <v>0.63333333333333341</v>
      </c>
      <c r="M755" s="22">
        <v>0.70000000000000007</v>
      </c>
      <c r="N755" s="22">
        <v>3.8333333333333335</v>
      </c>
      <c r="O755" s="22" t="s">
        <v>663</v>
      </c>
      <c r="P755" s="22">
        <v>12.21</v>
      </c>
      <c r="Q755" s="150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9"/>
      <c r="B756" s="3" t="s">
        <v>268</v>
      </c>
      <c r="C756" s="28"/>
      <c r="D756" s="11">
        <v>0.5</v>
      </c>
      <c r="E756" s="11">
        <v>1.2975104845085264</v>
      </c>
      <c r="F756" s="11">
        <v>0.6</v>
      </c>
      <c r="G756" s="11" t="s">
        <v>663</v>
      </c>
      <c r="H756" s="11">
        <v>0.5</v>
      </c>
      <c r="I756" s="11" t="s">
        <v>663</v>
      </c>
      <c r="J756" s="11">
        <v>0.58000000000000007</v>
      </c>
      <c r="K756" s="11">
        <v>0.5</v>
      </c>
      <c r="L756" s="11">
        <v>0.6</v>
      </c>
      <c r="M756" s="11">
        <v>0.7</v>
      </c>
      <c r="N756" s="11">
        <v>4.45</v>
      </c>
      <c r="O756" s="11" t="s">
        <v>663</v>
      </c>
      <c r="P756" s="11">
        <v>11.91</v>
      </c>
      <c r="Q756" s="150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9"/>
      <c r="B757" s="3" t="s">
        <v>269</v>
      </c>
      <c r="C757" s="28"/>
      <c r="D757" s="23">
        <v>5.7735026918962561E-2</v>
      </c>
      <c r="E757" s="23">
        <v>7.4542923212763873E-2</v>
      </c>
      <c r="F757" s="23">
        <v>5.1639777949432211E-2</v>
      </c>
      <c r="G757" s="23" t="s">
        <v>663</v>
      </c>
      <c r="H757" s="23">
        <v>7.5277265270908375E-2</v>
      </c>
      <c r="I757" s="23" t="s">
        <v>663</v>
      </c>
      <c r="J757" s="23">
        <v>4.898979485566355E-2</v>
      </c>
      <c r="K757" s="23">
        <v>5.1639777949432218E-2</v>
      </c>
      <c r="L757" s="23">
        <v>5.1639777949432218E-2</v>
      </c>
      <c r="M757" s="23">
        <v>6.3245553203367597E-2</v>
      </c>
      <c r="N757" s="23">
        <v>2.5951236322508153</v>
      </c>
      <c r="O757" s="23" t="s">
        <v>663</v>
      </c>
      <c r="P757" s="23">
        <v>2.9614185789921712</v>
      </c>
      <c r="Q757" s="150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9"/>
      <c r="B758" s="3" t="s">
        <v>87</v>
      </c>
      <c r="C758" s="28"/>
      <c r="D758" s="13">
        <v>0.1082531754730548</v>
      </c>
      <c r="E758" s="13">
        <v>5.8443066973226793E-2</v>
      </c>
      <c r="F758" s="13">
        <v>9.1129019910762707E-2</v>
      </c>
      <c r="G758" s="13" t="s">
        <v>663</v>
      </c>
      <c r="H758" s="13">
        <v>0.15574606607774147</v>
      </c>
      <c r="I758" s="13" t="s">
        <v>663</v>
      </c>
      <c r="J758" s="13">
        <v>8.7481776527970637E-2</v>
      </c>
      <c r="K758" s="13">
        <v>9.6824583655185412E-2</v>
      </c>
      <c r="L758" s="13">
        <v>8.1536491499103497E-2</v>
      </c>
      <c r="M758" s="13">
        <v>9.0350790290525132E-2</v>
      </c>
      <c r="N758" s="13">
        <v>0.67698877363064747</v>
      </c>
      <c r="O758" s="13" t="s">
        <v>663</v>
      </c>
      <c r="P758" s="13">
        <v>0.24254042415988297</v>
      </c>
      <c r="Q758" s="150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9"/>
      <c r="B759" s="3" t="s">
        <v>270</v>
      </c>
      <c r="C759" s="28"/>
      <c r="D759" s="13">
        <v>-6.8994181213632544E-2</v>
      </c>
      <c r="E759" s="13">
        <v>1.2265225004860656</v>
      </c>
      <c r="F759" s="13">
        <v>-1.0806317539484467E-2</v>
      </c>
      <c r="G759" s="13" t="s">
        <v>663</v>
      </c>
      <c r="H759" s="13">
        <v>-0.15627597672485449</v>
      </c>
      <c r="I759" s="13" t="s">
        <v>663</v>
      </c>
      <c r="J759" s="13">
        <v>-2.244389027431426E-2</v>
      </c>
      <c r="K759" s="13">
        <v>-6.8994181213632544E-2</v>
      </c>
      <c r="L759" s="13">
        <v>0.10556940980881158</v>
      </c>
      <c r="M759" s="13">
        <v>0.22194513715710729</v>
      </c>
      <c r="N759" s="13">
        <v>5.6916043225270165</v>
      </c>
      <c r="O759" s="13" t="s">
        <v>663</v>
      </c>
      <c r="P759" s="13">
        <v>20.314214463840401</v>
      </c>
      <c r="Q759" s="150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9"/>
      <c r="B760" s="44" t="s">
        <v>271</v>
      </c>
      <c r="C760" s="45"/>
      <c r="D760" s="43">
        <v>0.52</v>
      </c>
      <c r="E760" s="43">
        <v>1.79</v>
      </c>
      <c r="F760" s="43">
        <v>0.41</v>
      </c>
      <c r="G760" s="43">
        <v>5.6</v>
      </c>
      <c r="H760" s="43">
        <v>0.67</v>
      </c>
      <c r="I760" s="43">
        <v>0.93</v>
      </c>
      <c r="J760" s="43">
        <v>0.44</v>
      </c>
      <c r="K760" s="43">
        <v>0.52</v>
      </c>
      <c r="L760" s="43">
        <v>0.21</v>
      </c>
      <c r="M760" s="43">
        <v>0</v>
      </c>
      <c r="N760" s="43">
        <v>9.75</v>
      </c>
      <c r="O760" s="43">
        <v>4.05</v>
      </c>
      <c r="P760" s="43">
        <v>35.82</v>
      </c>
      <c r="Q760" s="150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B761" s="3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BM761" s="52"/>
    </row>
    <row r="762" spans="1:65" ht="15">
      <c r="B762" s="8" t="s">
        <v>495</v>
      </c>
      <c r="BM762" s="27" t="s">
        <v>67</v>
      </c>
    </row>
    <row r="763" spans="1:65" ht="15">
      <c r="A763" s="24" t="s">
        <v>9</v>
      </c>
      <c r="B763" s="18" t="s">
        <v>115</v>
      </c>
      <c r="C763" s="15" t="s">
        <v>116</v>
      </c>
      <c r="D763" s="16" t="s">
        <v>238</v>
      </c>
      <c r="E763" s="17" t="s">
        <v>238</v>
      </c>
      <c r="F763" s="17" t="s">
        <v>238</v>
      </c>
      <c r="G763" s="17" t="s">
        <v>238</v>
      </c>
      <c r="H763" s="17" t="s">
        <v>238</v>
      </c>
      <c r="I763" s="17" t="s">
        <v>238</v>
      </c>
      <c r="J763" s="17" t="s">
        <v>238</v>
      </c>
      <c r="K763" s="17" t="s">
        <v>238</v>
      </c>
      <c r="L763" s="150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</v>
      </c>
    </row>
    <row r="764" spans="1:65">
      <c r="A764" s="29"/>
      <c r="B764" s="19" t="s">
        <v>239</v>
      </c>
      <c r="C764" s="9" t="s">
        <v>239</v>
      </c>
      <c r="D764" s="148" t="s">
        <v>242</v>
      </c>
      <c r="E764" s="149" t="s">
        <v>243</v>
      </c>
      <c r="F764" s="149" t="s">
        <v>244</v>
      </c>
      <c r="G764" s="149" t="s">
        <v>245</v>
      </c>
      <c r="H764" s="149" t="s">
        <v>246</v>
      </c>
      <c r="I764" s="149" t="s">
        <v>247</v>
      </c>
      <c r="J764" s="149" t="s">
        <v>250</v>
      </c>
      <c r="K764" s="149" t="s">
        <v>256</v>
      </c>
      <c r="L764" s="150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 t="s">
        <v>3</v>
      </c>
    </row>
    <row r="765" spans="1:65">
      <c r="A765" s="29"/>
      <c r="B765" s="19"/>
      <c r="C765" s="9"/>
      <c r="D765" s="10" t="s">
        <v>103</v>
      </c>
      <c r="E765" s="11" t="s">
        <v>103</v>
      </c>
      <c r="F765" s="11" t="s">
        <v>101</v>
      </c>
      <c r="G765" s="11" t="s">
        <v>279</v>
      </c>
      <c r="H765" s="11" t="s">
        <v>100</v>
      </c>
      <c r="I765" s="11" t="s">
        <v>104</v>
      </c>
      <c r="J765" s="11" t="s">
        <v>103</v>
      </c>
      <c r="K765" s="11" t="s">
        <v>100</v>
      </c>
      <c r="L765" s="150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150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2</v>
      </c>
    </row>
    <row r="767" spans="1:65">
      <c r="A767" s="29"/>
      <c r="B767" s="18">
        <v>1</v>
      </c>
      <c r="C767" s="14">
        <v>1</v>
      </c>
      <c r="D767" s="203">
        <v>15</v>
      </c>
      <c r="E767" s="203">
        <v>15</v>
      </c>
      <c r="F767" s="203">
        <v>13.885462783549823</v>
      </c>
      <c r="G767" s="204" t="s">
        <v>281</v>
      </c>
      <c r="H767" s="204">
        <v>12.21</v>
      </c>
      <c r="I767" s="203">
        <v>16</v>
      </c>
      <c r="J767" s="203">
        <v>15</v>
      </c>
      <c r="K767" s="203">
        <v>15.5322</v>
      </c>
      <c r="L767" s="205"/>
      <c r="M767" s="206"/>
      <c r="N767" s="206"/>
      <c r="O767" s="206"/>
      <c r="P767" s="206"/>
      <c r="Q767" s="206"/>
      <c r="R767" s="206"/>
      <c r="S767" s="206"/>
      <c r="T767" s="206"/>
      <c r="U767" s="206"/>
      <c r="V767" s="206"/>
      <c r="W767" s="206"/>
      <c r="X767" s="206"/>
      <c r="Y767" s="206"/>
      <c r="Z767" s="206"/>
      <c r="AA767" s="206"/>
      <c r="AB767" s="206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207">
        <v>1</v>
      </c>
    </row>
    <row r="768" spans="1:65">
      <c r="A768" s="29"/>
      <c r="B768" s="19">
        <v>1</v>
      </c>
      <c r="C768" s="9">
        <v>2</v>
      </c>
      <c r="D768" s="209">
        <v>14</v>
      </c>
      <c r="E768" s="209">
        <v>15</v>
      </c>
      <c r="F768" s="209">
        <v>13.379791686679326</v>
      </c>
      <c r="G768" s="210" t="s">
        <v>281</v>
      </c>
      <c r="H768" s="210">
        <v>12.15</v>
      </c>
      <c r="I768" s="209">
        <v>16</v>
      </c>
      <c r="J768" s="209">
        <v>16</v>
      </c>
      <c r="K768" s="209">
        <v>15.578700000000001</v>
      </c>
      <c r="L768" s="205"/>
      <c r="M768" s="206"/>
      <c r="N768" s="206"/>
      <c r="O768" s="206"/>
      <c r="P768" s="206"/>
      <c r="Q768" s="206"/>
      <c r="R768" s="206"/>
      <c r="S768" s="206"/>
      <c r="T768" s="206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207" t="e">
        <v>#N/A</v>
      </c>
    </row>
    <row r="769" spans="1:65">
      <c r="A769" s="29"/>
      <c r="B769" s="19">
        <v>1</v>
      </c>
      <c r="C769" s="9">
        <v>3</v>
      </c>
      <c r="D769" s="209">
        <v>15</v>
      </c>
      <c r="E769" s="209">
        <v>15</v>
      </c>
      <c r="F769" s="209">
        <v>13.525518881181824</v>
      </c>
      <c r="G769" s="210" t="s">
        <v>281</v>
      </c>
      <c r="H769" s="210">
        <v>12.21</v>
      </c>
      <c r="I769" s="209">
        <v>16</v>
      </c>
      <c r="J769" s="209">
        <v>15</v>
      </c>
      <c r="K769" s="209">
        <v>15.585699999999999</v>
      </c>
      <c r="L769" s="205"/>
      <c r="M769" s="206"/>
      <c r="N769" s="206"/>
      <c r="O769" s="206"/>
      <c r="P769" s="206"/>
      <c r="Q769" s="206"/>
      <c r="R769" s="206"/>
      <c r="S769" s="206"/>
      <c r="T769" s="206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207">
        <v>16</v>
      </c>
    </row>
    <row r="770" spans="1:65">
      <c r="A770" s="29"/>
      <c r="B770" s="19">
        <v>1</v>
      </c>
      <c r="C770" s="9">
        <v>4</v>
      </c>
      <c r="D770" s="209">
        <v>15</v>
      </c>
      <c r="E770" s="209">
        <v>15</v>
      </c>
      <c r="F770" s="209">
        <v>13.796803661307113</v>
      </c>
      <c r="G770" s="210" t="s">
        <v>281</v>
      </c>
      <c r="H770" s="210">
        <v>12.52</v>
      </c>
      <c r="I770" s="209">
        <v>15</v>
      </c>
      <c r="J770" s="209">
        <v>15.2</v>
      </c>
      <c r="K770" s="209">
        <v>15.380800000000001</v>
      </c>
      <c r="L770" s="205"/>
      <c r="M770" s="206"/>
      <c r="N770" s="206"/>
      <c r="O770" s="206"/>
      <c r="P770" s="206"/>
      <c r="Q770" s="206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  <c r="AE770" s="206"/>
      <c r="AF770" s="206"/>
      <c r="AG770" s="206"/>
      <c r="AH770" s="206"/>
      <c r="AI770" s="206"/>
      <c r="AJ770" s="206"/>
      <c r="AK770" s="206"/>
      <c r="AL770" s="206"/>
      <c r="AM770" s="206"/>
      <c r="AN770" s="206"/>
      <c r="AO770" s="206"/>
      <c r="AP770" s="206"/>
      <c r="AQ770" s="206"/>
      <c r="AR770" s="206"/>
      <c r="AS770" s="206"/>
      <c r="AT770" s="206"/>
      <c r="AU770" s="206"/>
      <c r="AV770" s="206"/>
      <c r="AW770" s="206"/>
      <c r="AX770" s="206"/>
      <c r="AY770" s="206"/>
      <c r="AZ770" s="206"/>
      <c r="BA770" s="206"/>
      <c r="BB770" s="206"/>
      <c r="BC770" s="206"/>
      <c r="BD770" s="206"/>
      <c r="BE770" s="206"/>
      <c r="BF770" s="206"/>
      <c r="BG770" s="206"/>
      <c r="BH770" s="206"/>
      <c r="BI770" s="206"/>
      <c r="BJ770" s="206"/>
      <c r="BK770" s="206"/>
      <c r="BL770" s="206"/>
      <c r="BM770" s="207">
        <v>14.967344953883611</v>
      </c>
    </row>
    <row r="771" spans="1:65">
      <c r="A771" s="29"/>
      <c r="B771" s="19">
        <v>1</v>
      </c>
      <c r="C771" s="9">
        <v>5</v>
      </c>
      <c r="D771" s="209">
        <v>15</v>
      </c>
      <c r="E771" s="209">
        <v>15</v>
      </c>
      <c r="F771" s="209">
        <v>13.108572247509457</v>
      </c>
      <c r="G771" s="210" t="s">
        <v>281</v>
      </c>
      <c r="H771" s="210">
        <v>12.41</v>
      </c>
      <c r="I771" s="209">
        <v>16</v>
      </c>
      <c r="J771" s="209">
        <v>15</v>
      </c>
      <c r="K771" s="209">
        <v>15.662500000000001</v>
      </c>
      <c r="L771" s="205"/>
      <c r="M771" s="206"/>
      <c r="N771" s="206"/>
      <c r="O771" s="206"/>
      <c r="P771" s="206"/>
      <c r="Q771" s="206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207">
        <v>49</v>
      </c>
    </row>
    <row r="772" spans="1:65">
      <c r="A772" s="29"/>
      <c r="B772" s="19">
        <v>1</v>
      </c>
      <c r="C772" s="9">
        <v>6</v>
      </c>
      <c r="D772" s="209">
        <v>15</v>
      </c>
      <c r="E772" s="209">
        <v>15</v>
      </c>
      <c r="F772" s="209">
        <v>13.422669079582468</v>
      </c>
      <c r="G772" s="210" t="s">
        <v>281</v>
      </c>
      <c r="H772" s="210">
        <v>12.35</v>
      </c>
      <c r="I772" s="209">
        <v>15</v>
      </c>
      <c r="J772" s="209">
        <v>15</v>
      </c>
      <c r="K772" s="209">
        <v>15.765700000000001</v>
      </c>
      <c r="L772" s="205"/>
      <c r="M772" s="206"/>
      <c r="N772" s="206"/>
      <c r="O772" s="206"/>
      <c r="P772" s="206"/>
      <c r="Q772" s="206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  <c r="AE772" s="206"/>
      <c r="AF772" s="206"/>
      <c r="AG772" s="206"/>
      <c r="AH772" s="206"/>
      <c r="AI772" s="206"/>
      <c r="AJ772" s="206"/>
      <c r="AK772" s="206"/>
      <c r="AL772" s="206"/>
      <c r="AM772" s="206"/>
      <c r="AN772" s="206"/>
      <c r="AO772" s="206"/>
      <c r="AP772" s="206"/>
      <c r="AQ772" s="206"/>
      <c r="AR772" s="206"/>
      <c r="AS772" s="206"/>
      <c r="AT772" s="206"/>
      <c r="AU772" s="206"/>
      <c r="AV772" s="206"/>
      <c r="AW772" s="206"/>
      <c r="AX772" s="206"/>
      <c r="AY772" s="206"/>
      <c r="AZ772" s="206"/>
      <c r="BA772" s="206"/>
      <c r="BB772" s="206"/>
      <c r="BC772" s="206"/>
      <c r="BD772" s="206"/>
      <c r="BE772" s="206"/>
      <c r="BF772" s="206"/>
      <c r="BG772" s="206"/>
      <c r="BH772" s="206"/>
      <c r="BI772" s="206"/>
      <c r="BJ772" s="206"/>
      <c r="BK772" s="206"/>
      <c r="BL772" s="206"/>
      <c r="BM772" s="212"/>
    </row>
    <row r="773" spans="1:65">
      <c r="A773" s="29"/>
      <c r="B773" s="20" t="s">
        <v>267</v>
      </c>
      <c r="C773" s="12"/>
      <c r="D773" s="213">
        <v>14.833333333333334</v>
      </c>
      <c r="E773" s="213">
        <v>15</v>
      </c>
      <c r="F773" s="213">
        <v>13.519803056635</v>
      </c>
      <c r="G773" s="213" t="s">
        <v>663</v>
      </c>
      <c r="H773" s="213">
        <v>12.308333333333332</v>
      </c>
      <c r="I773" s="213">
        <v>15.666666666666666</v>
      </c>
      <c r="J773" s="213">
        <v>15.200000000000001</v>
      </c>
      <c r="K773" s="213">
        <v>15.584266666666666</v>
      </c>
      <c r="L773" s="205"/>
      <c r="M773" s="206"/>
      <c r="N773" s="206"/>
      <c r="O773" s="206"/>
      <c r="P773" s="206"/>
      <c r="Q773" s="206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12"/>
    </row>
    <row r="774" spans="1:65">
      <c r="A774" s="29"/>
      <c r="B774" s="3" t="s">
        <v>268</v>
      </c>
      <c r="C774" s="28"/>
      <c r="D774" s="209">
        <v>15</v>
      </c>
      <c r="E774" s="209">
        <v>15</v>
      </c>
      <c r="F774" s="209">
        <v>13.474093980382147</v>
      </c>
      <c r="G774" s="209" t="s">
        <v>663</v>
      </c>
      <c r="H774" s="209">
        <v>12.280000000000001</v>
      </c>
      <c r="I774" s="209">
        <v>16</v>
      </c>
      <c r="J774" s="209">
        <v>15</v>
      </c>
      <c r="K774" s="209">
        <v>15.5822</v>
      </c>
      <c r="L774" s="205"/>
      <c r="M774" s="206"/>
      <c r="N774" s="206"/>
      <c r="O774" s="206"/>
      <c r="P774" s="206"/>
      <c r="Q774" s="206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12"/>
    </row>
    <row r="775" spans="1:65">
      <c r="A775" s="29"/>
      <c r="B775" s="3" t="s">
        <v>269</v>
      </c>
      <c r="C775" s="28"/>
      <c r="D775" s="23">
        <v>0.40824829046386302</v>
      </c>
      <c r="E775" s="23">
        <v>0</v>
      </c>
      <c r="F775" s="23">
        <v>0.28587340314039161</v>
      </c>
      <c r="G775" s="23" t="s">
        <v>663</v>
      </c>
      <c r="H775" s="23">
        <v>0.14232591705893394</v>
      </c>
      <c r="I775" s="23">
        <v>0.5163977794943222</v>
      </c>
      <c r="J775" s="23">
        <v>0.40000000000000008</v>
      </c>
      <c r="K775" s="23">
        <v>0.12898152839328086</v>
      </c>
      <c r="L775" s="150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9"/>
      <c r="B776" s="3" t="s">
        <v>87</v>
      </c>
      <c r="C776" s="28"/>
      <c r="D776" s="13">
        <v>2.7522356660485147E-2</v>
      </c>
      <c r="E776" s="13">
        <v>0</v>
      </c>
      <c r="F776" s="13">
        <v>2.1144790493090499E-2</v>
      </c>
      <c r="G776" s="13" t="s">
        <v>663</v>
      </c>
      <c r="H776" s="13">
        <v>1.1563378501741418E-2</v>
      </c>
      <c r="I776" s="13">
        <v>3.296156039325461E-2</v>
      </c>
      <c r="J776" s="13">
        <v>2.6315789473684213E-2</v>
      </c>
      <c r="K776" s="13">
        <v>8.2763938241098411E-3</v>
      </c>
      <c r="L776" s="150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9"/>
      <c r="B777" s="3" t="s">
        <v>270</v>
      </c>
      <c r="C777" s="28"/>
      <c r="D777" s="13">
        <v>-8.9536000515244574E-3</v>
      </c>
      <c r="E777" s="13">
        <v>2.1817527568852579E-3</v>
      </c>
      <c r="F777" s="13">
        <v>-9.6713338384909364E-2</v>
      </c>
      <c r="G777" s="13" t="s">
        <v>663</v>
      </c>
      <c r="H777" s="13">
        <v>-0.17765419509893365</v>
      </c>
      <c r="I777" s="13">
        <v>4.6723163990524563E-2</v>
      </c>
      <c r="J777" s="13">
        <v>1.5544176126977227E-2</v>
      </c>
      <c r="K777" s="13">
        <v>4.1217845562046884E-2</v>
      </c>
      <c r="L777" s="150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9"/>
      <c r="B778" s="44" t="s">
        <v>271</v>
      </c>
      <c r="C778" s="45"/>
      <c r="D778" s="43">
        <v>0.08</v>
      </c>
      <c r="E778" s="43">
        <v>0.08</v>
      </c>
      <c r="F778" s="43">
        <v>1.33</v>
      </c>
      <c r="G778" s="43">
        <v>4.68</v>
      </c>
      <c r="H778" s="43">
        <v>2.48</v>
      </c>
      <c r="I778" s="43">
        <v>0.71</v>
      </c>
      <c r="J778" s="43">
        <v>0.27</v>
      </c>
      <c r="K778" s="43">
        <v>0.64</v>
      </c>
      <c r="L778" s="150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B779" s="30"/>
      <c r="C779" s="20"/>
      <c r="D779" s="20"/>
      <c r="E779" s="20"/>
      <c r="F779" s="20"/>
      <c r="G779" s="20"/>
      <c r="H779" s="20"/>
      <c r="I779" s="20"/>
      <c r="J779" s="20"/>
      <c r="K779" s="20"/>
      <c r="BM779" s="52"/>
    </row>
    <row r="780" spans="1:65" ht="15">
      <c r="B780" s="8" t="s">
        <v>496</v>
      </c>
      <c r="BM780" s="27" t="s">
        <v>298</v>
      </c>
    </row>
    <row r="781" spans="1:65" ht="15">
      <c r="A781" s="24" t="s">
        <v>61</v>
      </c>
      <c r="B781" s="18" t="s">
        <v>115</v>
      </c>
      <c r="C781" s="15" t="s">
        <v>116</v>
      </c>
      <c r="D781" s="16" t="s">
        <v>238</v>
      </c>
      <c r="E781" s="17" t="s">
        <v>238</v>
      </c>
      <c r="F781" s="17" t="s">
        <v>238</v>
      </c>
      <c r="G781" s="17" t="s">
        <v>238</v>
      </c>
      <c r="H781" s="17" t="s">
        <v>238</v>
      </c>
      <c r="I781" s="17" t="s">
        <v>238</v>
      </c>
      <c r="J781" s="17" t="s">
        <v>238</v>
      </c>
      <c r="K781" s="15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239</v>
      </c>
      <c r="C782" s="9" t="s">
        <v>239</v>
      </c>
      <c r="D782" s="148" t="s">
        <v>245</v>
      </c>
      <c r="E782" s="149" t="s">
        <v>248</v>
      </c>
      <c r="F782" s="149" t="s">
        <v>252</v>
      </c>
      <c r="G782" s="149" t="s">
        <v>253</v>
      </c>
      <c r="H782" s="149" t="s">
        <v>255</v>
      </c>
      <c r="I782" s="149" t="s">
        <v>273</v>
      </c>
      <c r="J782" s="149" t="s">
        <v>257</v>
      </c>
      <c r="K782" s="15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279</v>
      </c>
      <c r="E783" s="11" t="s">
        <v>279</v>
      </c>
      <c r="F783" s="11" t="s">
        <v>103</v>
      </c>
      <c r="G783" s="11" t="s">
        <v>103</v>
      </c>
      <c r="H783" s="11" t="s">
        <v>103</v>
      </c>
      <c r="I783" s="11" t="s">
        <v>103</v>
      </c>
      <c r="J783" s="11" t="s">
        <v>279</v>
      </c>
      <c r="K783" s="15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15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8">
        <v>1</v>
      </c>
      <c r="C785" s="14">
        <v>1</v>
      </c>
      <c r="D785" s="144" t="s">
        <v>281</v>
      </c>
      <c r="E785" s="21">
        <v>13</v>
      </c>
      <c r="F785" s="21" t="s">
        <v>210</v>
      </c>
      <c r="G785" s="144" t="s">
        <v>210</v>
      </c>
      <c r="H785" s="144" t="s">
        <v>210</v>
      </c>
      <c r="I785" s="151">
        <v>11</v>
      </c>
      <c r="J785" s="144" t="s">
        <v>97</v>
      </c>
      <c r="K785" s="15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>
        <v>1</v>
      </c>
      <c r="C786" s="9">
        <v>2</v>
      </c>
      <c r="D786" s="145" t="s">
        <v>281</v>
      </c>
      <c r="E786" s="11">
        <v>10</v>
      </c>
      <c r="F786" s="146">
        <v>4</v>
      </c>
      <c r="G786" s="145" t="s">
        <v>210</v>
      </c>
      <c r="H786" s="145" t="s">
        <v>210</v>
      </c>
      <c r="I786" s="11" t="s">
        <v>210</v>
      </c>
      <c r="J786" s="145" t="s">
        <v>97</v>
      </c>
      <c r="K786" s="15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9</v>
      </c>
    </row>
    <row r="787" spans="1:65">
      <c r="A787" s="29"/>
      <c r="B787" s="19">
        <v>1</v>
      </c>
      <c r="C787" s="9">
        <v>3</v>
      </c>
      <c r="D787" s="145" t="s">
        <v>281</v>
      </c>
      <c r="E787" s="11" t="s">
        <v>293</v>
      </c>
      <c r="F787" s="11" t="s">
        <v>210</v>
      </c>
      <c r="G787" s="145" t="s">
        <v>210</v>
      </c>
      <c r="H787" s="145" t="s">
        <v>210</v>
      </c>
      <c r="I787" s="11">
        <v>10</v>
      </c>
      <c r="J787" s="145" t="s">
        <v>97</v>
      </c>
      <c r="K787" s="15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16</v>
      </c>
    </row>
    <row r="788" spans="1:65">
      <c r="A788" s="29"/>
      <c r="B788" s="19">
        <v>1</v>
      </c>
      <c r="C788" s="9">
        <v>4</v>
      </c>
      <c r="D788" s="145" t="s">
        <v>281</v>
      </c>
      <c r="E788" s="11" t="s">
        <v>293</v>
      </c>
      <c r="F788" s="11" t="s">
        <v>210</v>
      </c>
      <c r="G788" s="145" t="s">
        <v>210</v>
      </c>
      <c r="H788" s="145" t="s">
        <v>210</v>
      </c>
      <c r="I788" s="11" t="s">
        <v>210</v>
      </c>
      <c r="J788" s="145" t="s">
        <v>97</v>
      </c>
      <c r="K788" s="15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210</v>
      </c>
    </row>
    <row r="789" spans="1:65">
      <c r="A789" s="29"/>
      <c r="B789" s="19">
        <v>1</v>
      </c>
      <c r="C789" s="9">
        <v>5</v>
      </c>
      <c r="D789" s="145" t="s">
        <v>281</v>
      </c>
      <c r="E789" s="11">
        <v>10</v>
      </c>
      <c r="F789" s="11" t="s">
        <v>210</v>
      </c>
      <c r="G789" s="145" t="s">
        <v>210</v>
      </c>
      <c r="H789" s="145" t="s">
        <v>210</v>
      </c>
      <c r="I789" s="11" t="s">
        <v>210</v>
      </c>
      <c r="J789" s="145" t="s">
        <v>97</v>
      </c>
      <c r="K789" s="15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7</v>
      </c>
    </row>
    <row r="790" spans="1:65">
      <c r="A790" s="29"/>
      <c r="B790" s="19">
        <v>1</v>
      </c>
      <c r="C790" s="9">
        <v>6</v>
      </c>
      <c r="D790" s="145" t="s">
        <v>281</v>
      </c>
      <c r="E790" s="11" t="s">
        <v>293</v>
      </c>
      <c r="F790" s="11">
        <v>3</v>
      </c>
      <c r="G790" s="145" t="s">
        <v>210</v>
      </c>
      <c r="H790" s="145" t="s">
        <v>210</v>
      </c>
      <c r="I790" s="11" t="s">
        <v>210</v>
      </c>
      <c r="J790" s="145" t="s">
        <v>97</v>
      </c>
      <c r="K790" s="15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9"/>
      <c r="B791" s="20" t="s">
        <v>267</v>
      </c>
      <c r="C791" s="12"/>
      <c r="D791" s="22" t="s">
        <v>663</v>
      </c>
      <c r="E791" s="22">
        <v>11</v>
      </c>
      <c r="F791" s="22">
        <v>3.5</v>
      </c>
      <c r="G791" s="22" t="s">
        <v>663</v>
      </c>
      <c r="H791" s="22" t="s">
        <v>663</v>
      </c>
      <c r="I791" s="22">
        <v>10.5</v>
      </c>
      <c r="J791" s="22" t="s">
        <v>663</v>
      </c>
      <c r="K791" s="15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9"/>
      <c r="B792" s="3" t="s">
        <v>268</v>
      </c>
      <c r="C792" s="28"/>
      <c r="D792" s="11" t="s">
        <v>663</v>
      </c>
      <c r="E792" s="11">
        <v>10</v>
      </c>
      <c r="F792" s="11">
        <v>3.5</v>
      </c>
      <c r="G792" s="11" t="s">
        <v>663</v>
      </c>
      <c r="H792" s="11" t="s">
        <v>663</v>
      </c>
      <c r="I792" s="11">
        <v>10.5</v>
      </c>
      <c r="J792" s="11" t="s">
        <v>663</v>
      </c>
      <c r="K792" s="15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9"/>
      <c r="B793" s="3" t="s">
        <v>269</v>
      </c>
      <c r="C793" s="28"/>
      <c r="D793" s="23" t="s">
        <v>663</v>
      </c>
      <c r="E793" s="23">
        <v>1.7320508075688772</v>
      </c>
      <c r="F793" s="23">
        <v>0.70710678118654757</v>
      </c>
      <c r="G793" s="23" t="s">
        <v>663</v>
      </c>
      <c r="H793" s="23" t="s">
        <v>663</v>
      </c>
      <c r="I793" s="23">
        <v>0.70710678118654757</v>
      </c>
      <c r="J793" s="23" t="s">
        <v>663</v>
      </c>
      <c r="K793" s="15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9"/>
      <c r="B794" s="3" t="s">
        <v>87</v>
      </c>
      <c r="C794" s="28"/>
      <c r="D794" s="13" t="s">
        <v>663</v>
      </c>
      <c r="E794" s="13">
        <v>0.15745916432444337</v>
      </c>
      <c r="F794" s="13">
        <v>0.20203050891044216</v>
      </c>
      <c r="G794" s="13" t="s">
        <v>663</v>
      </c>
      <c r="H794" s="13" t="s">
        <v>663</v>
      </c>
      <c r="I794" s="13">
        <v>6.7343502970147393E-2</v>
      </c>
      <c r="J794" s="13" t="s">
        <v>663</v>
      </c>
      <c r="K794" s="15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9"/>
      <c r="B795" s="3" t="s">
        <v>270</v>
      </c>
      <c r="C795" s="28"/>
      <c r="D795" s="13" t="s">
        <v>663</v>
      </c>
      <c r="E795" s="13" t="s">
        <v>663</v>
      </c>
      <c r="F795" s="13" t="s">
        <v>663</v>
      </c>
      <c r="G795" s="13" t="s">
        <v>663</v>
      </c>
      <c r="H795" s="13" t="s">
        <v>663</v>
      </c>
      <c r="I795" s="13" t="s">
        <v>663</v>
      </c>
      <c r="J795" s="13" t="s">
        <v>663</v>
      </c>
      <c r="K795" s="15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9"/>
      <c r="B796" s="44" t="s">
        <v>271</v>
      </c>
      <c r="C796" s="45"/>
      <c r="D796" s="43">
        <v>1.24</v>
      </c>
      <c r="E796" s="43">
        <v>0.67</v>
      </c>
      <c r="F796" s="43">
        <v>0.52</v>
      </c>
      <c r="G796" s="43">
        <v>0.67</v>
      </c>
      <c r="H796" s="43">
        <v>0.67</v>
      </c>
      <c r="I796" s="43">
        <v>0</v>
      </c>
      <c r="J796" s="43">
        <v>0.11</v>
      </c>
      <c r="K796" s="15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B797" s="30"/>
      <c r="C797" s="20"/>
      <c r="D797" s="20"/>
      <c r="E797" s="20"/>
      <c r="F797" s="20"/>
      <c r="G797" s="20"/>
      <c r="H797" s="20"/>
      <c r="I797" s="20"/>
      <c r="J797" s="20"/>
      <c r="BM797" s="52"/>
    </row>
    <row r="798" spans="1:65" ht="15">
      <c r="B798" s="8" t="s">
        <v>497</v>
      </c>
      <c r="BM798" s="27" t="s">
        <v>67</v>
      </c>
    </row>
    <row r="799" spans="1:65" ht="15">
      <c r="A799" s="24" t="s">
        <v>62</v>
      </c>
      <c r="B799" s="18" t="s">
        <v>115</v>
      </c>
      <c r="C799" s="15" t="s">
        <v>116</v>
      </c>
      <c r="D799" s="16" t="s">
        <v>238</v>
      </c>
      <c r="E799" s="17" t="s">
        <v>238</v>
      </c>
      <c r="F799" s="17" t="s">
        <v>238</v>
      </c>
      <c r="G799" s="17" t="s">
        <v>238</v>
      </c>
      <c r="H799" s="17" t="s">
        <v>238</v>
      </c>
      <c r="I799" s="17" t="s">
        <v>238</v>
      </c>
      <c r="J799" s="17" t="s">
        <v>238</v>
      </c>
      <c r="K799" s="17" t="s">
        <v>238</v>
      </c>
      <c r="L799" s="150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</v>
      </c>
    </row>
    <row r="800" spans="1:65">
      <c r="A800" s="29"/>
      <c r="B800" s="19" t="s">
        <v>239</v>
      </c>
      <c r="C800" s="9" t="s">
        <v>239</v>
      </c>
      <c r="D800" s="148" t="s">
        <v>241</v>
      </c>
      <c r="E800" s="149" t="s">
        <v>243</v>
      </c>
      <c r="F800" s="149" t="s">
        <v>245</v>
      </c>
      <c r="G800" s="149" t="s">
        <v>247</v>
      </c>
      <c r="H800" s="149" t="s">
        <v>248</v>
      </c>
      <c r="I800" s="149" t="s">
        <v>256</v>
      </c>
      <c r="J800" s="149" t="s">
        <v>257</v>
      </c>
      <c r="K800" s="149" t="s">
        <v>280</v>
      </c>
      <c r="L800" s="150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 t="s">
        <v>1</v>
      </c>
    </row>
    <row r="801" spans="1:65">
      <c r="A801" s="29"/>
      <c r="B801" s="19"/>
      <c r="C801" s="9"/>
      <c r="D801" s="10" t="s">
        <v>104</v>
      </c>
      <c r="E801" s="11" t="s">
        <v>104</v>
      </c>
      <c r="F801" s="11" t="s">
        <v>279</v>
      </c>
      <c r="G801" s="11" t="s">
        <v>104</v>
      </c>
      <c r="H801" s="11" t="s">
        <v>279</v>
      </c>
      <c r="I801" s="11" t="s">
        <v>100</v>
      </c>
      <c r="J801" s="11" t="s">
        <v>279</v>
      </c>
      <c r="K801" s="11" t="s">
        <v>104</v>
      </c>
      <c r="L801" s="150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2</v>
      </c>
    </row>
    <row r="802" spans="1:65">
      <c r="A802" s="29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150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3</v>
      </c>
    </row>
    <row r="803" spans="1:65">
      <c r="A803" s="29"/>
      <c r="B803" s="18">
        <v>1</v>
      </c>
      <c r="C803" s="14">
        <v>1</v>
      </c>
      <c r="D803" s="21">
        <v>30.726492000000004</v>
      </c>
      <c r="E803" s="21">
        <v>29.5</v>
      </c>
      <c r="F803" s="21">
        <v>27.3</v>
      </c>
      <c r="G803" s="21">
        <v>30</v>
      </c>
      <c r="H803" s="21">
        <v>29.7</v>
      </c>
      <c r="I803" s="21">
        <v>30.50855</v>
      </c>
      <c r="J803" s="21">
        <v>29.4</v>
      </c>
      <c r="K803" s="21">
        <v>30.352</v>
      </c>
      <c r="L803" s="150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>
        <v>1</v>
      </c>
      <c r="C804" s="9">
        <v>2</v>
      </c>
      <c r="D804" s="11">
        <v>30.144128000000002</v>
      </c>
      <c r="E804" s="11">
        <v>28.999999999999996</v>
      </c>
      <c r="F804" s="11">
        <v>27.500000000000004</v>
      </c>
      <c r="G804" s="11">
        <v>28.999999999999996</v>
      </c>
      <c r="H804" s="11">
        <v>29.5</v>
      </c>
      <c r="I804" s="11">
        <v>28.999669999999998</v>
      </c>
      <c r="J804" s="11">
        <v>28.9</v>
      </c>
      <c r="K804" s="11">
        <v>30.582000000000001</v>
      </c>
      <c r="L804" s="150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e">
        <v>#N/A</v>
      </c>
    </row>
    <row r="805" spans="1:65">
      <c r="A805" s="29"/>
      <c r="B805" s="19">
        <v>1</v>
      </c>
      <c r="C805" s="9">
        <v>3</v>
      </c>
      <c r="D805" s="11">
        <v>30.840119999999999</v>
      </c>
      <c r="E805" s="11">
        <v>29.299999999999997</v>
      </c>
      <c r="F805" s="11">
        <v>27.1</v>
      </c>
      <c r="G805" s="11">
        <v>29.600000000000005</v>
      </c>
      <c r="H805" s="11">
        <v>29.4</v>
      </c>
      <c r="I805" s="11">
        <v>31.258839999999999</v>
      </c>
      <c r="J805" s="11">
        <v>28.000000000000004</v>
      </c>
      <c r="K805" s="11">
        <v>30.024999999999999</v>
      </c>
      <c r="L805" s="150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16</v>
      </c>
    </row>
    <row r="806" spans="1:65">
      <c r="A806" s="29"/>
      <c r="B806" s="19">
        <v>1</v>
      </c>
      <c r="C806" s="9">
        <v>4</v>
      </c>
      <c r="D806" s="11">
        <v>30.092824</v>
      </c>
      <c r="E806" s="11">
        <v>28.9</v>
      </c>
      <c r="F806" s="11">
        <v>27.700000000000003</v>
      </c>
      <c r="G806" s="11">
        <v>29.7</v>
      </c>
      <c r="H806" s="11">
        <v>29.600000000000005</v>
      </c>
      <c r="I806" s="11">
        <v>29.77375</v>
      </c>
      <c r="J806" s="11">
        <v>28.999999999999996</v>
      </c>
      <c r="K806" s="11">
        <v>30.25</v>
      </c>
      <c r="L806" s="150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29.439760844583649</v>
      </c>
    </row>
    <row r="807" spans="1:65">
      <c r="A807" s="29"/>
      <c r="B807" s="19">
        <v>1</v>
      </c>
      <c r="C807" s="9">
        <v>5</v>
      </c>
      <c r="D807" s="11">
        <v>30.088054000000003</v>
      </c>
      <c r="E807" s="11">
        <v>29.2</v>
      </c>
      <c r="F807" s="11">
        <v>27.6</v>
      </c>
      <c r="G807" s="11">
        <v>28.800000000000004</v>
      </c>
      <c r="H807" s="11">
        <v>29.9</v>
      </c>
      <c r="I807" s="11">
        <v>31.169550000000001</v>
      </c>
      <c r="J807" s="11">
        <v>29.5</v>
      </c>
      <c r="K807" s="11">
        <v>29.885000000000002</v>
      </c>
      <c r="L807" s="150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50</v>
      </c>
    </row>
    <row r="808" spans="1:65">
      <c r="A808" s="29"/>
      <c r="B808" s="19">
        <v>1</v>
      </c>
      <c r="C808" s="9">
        <v>6</v>
      </c>
      <c r="D808" s="11">
        <v>30.824008000000003</v>
      </c>
      <c r="E808" s="11">
        <v>29.299999999999997</v>
      </c>
      <c r="F808" s="11">
        <v>27.400000000000002</v>
      </c>
      <c r="G808" s="11">
        <v>29.2</v>
      </c>
      <c r="H808" s="11">
        <v>29.799999999999997</v>
      </c>
      <c r="I808" s="11">
        <v>30.07479</v>
      </c>
      <c r="J808" s="11">
        <v>29.100000000000005</v>
      </c>
      <c r="K808" s="11">
        <v>29.614000000000001</v>
      </c>
      <c r="L808" s="150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9"/>
      <c r="B809" s="20" t="s">
        <v>267</v>
      </c>
      <c r="C809" s="12"/>
      <c r="D809" s="22">
        <v>30.45260433333333</v>
      </c>
      <c r="E809" s="22">
        <v>29.2</v>
      </c>
      <c r="F809" s="22">
        <v>27.433333333333337</v>
      </c>
      <c r="G809" s="22">
        <v>29.383333333333336</v>
      </c>
      <c r="H809" s="22">
        <v>29.649999999999995</v>
      </c>
      <c r="I809" s="22">
        <v>30.297524999999997</v>
      </c>
      <c r="J809" s="22">
        <v>28.983333333333334</v>
      </c>
      <c r="K809" s="22">
        <v>30.117999999999999</v>
      </c>
      <c r="L809" s="150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9"/>
      <c r="B810" s="3" t="s">
        <v>268</v>
      </c>
      <c r="C810" s="28"/>
      <c r="D810" s="11">
        <v>30.435310000000001</v>
      </c>
      <c r="E810" s="11">
        <v>29.25</v>
      </c>
      <c r="F810" s="11">
        <v>27.450000000000003</v>
      </c>
      <c r="G810" s="11">
        <v>29.400000000000002</v>
      </c>
      <c r="H810" s="11">
        <v>29.650000000000002</v>
      </c>
      <c r="I810" s="11">
        <v>30.29167</v>
      </c>
      <c r="J810" s="11">
        <v>29.05</v>
      </c>
      <c r="K810" s="11">
        <v>30.137499999999999</v>
      </c>
      <c r="L810" s="150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9"/>
      <c r="B811" s="3" t="s">
        <v>269</v>
      </c>
      <c r="C811" s="28"/>
      <c r="D811" s="23">
        <v>0.37963667143502688</v>
      </c>
      <c r="E811" s="23">
        <v>0.21908902300206695</v>
      </c>
      <c r="F811" s="23">
        <v>0.21602468994692922</v>
      </c>
      <c r="G811" s="23">
        <v>0.45789372857319921</v>
      </c>
      <c r="H811" s="23">
        <v>0.18708286933869631</v>
      </c>
      <c r="I811" s="23">
        <v>0.86457670710585366</v>
      </c>
      <c r="J811" s="23">
        <v>0.5344779384283932</v>
      </c>
      <c r="K811" s="23">
        <v>0.34768664052563181</v>
      </c>
      <c r="L811" s="215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6"/>
      <c r="AT811" s="216"/>
      <c r="AU811" s="216"/>
      <c r="AV811" s="216"/>
      <c r="AW811" s="216"/>
      <c r="AX811" s="216"/>
      <c r="AY811" s="216"/>
      <c r="AZ811" s="216"/>
      <c r="BA811" s="216"/>
      <c r="BB811" s="216"/>
      <c r="BC811" s="216"/>
      <c r="BD811" s="216"/>
      <c r="BE811" s="216"/>
      <c r="BF811" s="216"/>
      <c r="BG811" s="216"/>
      <c r="BH811" s="216"/>
      <c r="BI811" s="216"/>
      <c r="BJ811" s="216"/>
      <c r="BK811" s="216"/>
      <c r="BL811" s="216"/>
      <c r="BM811" s="53"/>
    </row>
    <row r="812" spans="1:65">
      <c r="A812" s="29"/>
      <c r="B812" s="3" t="s">
        <v>87</v>
      </c>
      <c r="C812" s="28"/>
      <c r="D812" s="13">
        <v>1.2466476340727211E-2</v>
      </c>
      <c r="E812" s="13">
        <v>7.5030487329474987E-3</v>
      </c>
      <c r="F812" s="13">
        <v>7.8745330478832021E-3</v>
      </c>
      <c r="G812" s="13">
        <v>1.5583450773903544E-2</v>
      </c>
      <c r="H812" s="13">
        <v>6.3097089153017318E-3</v>
      </c>
      <c r="I812" s="13">
        <v>2.8536215651471655E-2</v>
      </c>
      <c r="J812" s="13">
        <v>1.8440871941175153E-2</v>
      </c>
      <c r="K812" s="13">
        <v>1.1544147703221722E-2</v>
      </c>
      <c r="L812" s="150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9"/>
      <c r="B813" s="3" t="s">
        <v>270</v>
      </c>
      <c r="C813" s="28"/>
      <c r="D813" s="13">
        <v>3.4403930592256327E-2</v>
      </c>
      <c r="E813" s="13">
        <v>-8.1441165860476339E-3</v>
      </c>
      <c r="F813" s="13">
        <v>-6.8153662043740959E-2</v>
      </c>
      <c r="G813" s="13">
        <v>-1.9167109253435122E-3</v>
      </c>
      <c r="H813" s="13">
        <v>7.141333672043837E-3</v>
      </c>
      <c r="I813" s="13">
        <v>2.913624740175691E-2</v>
      </c>
      <c r="J813" s="13">
        <v>-1.5503777821425091E-2</v>
      </c>
      <c r="K813" s="13">
        <v>2.3038201940459357E-2</v>
      </c>
      <c r="L813" s="150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9"/>
      <c r="B814" s="44" t="s">
        <v>271</v>
      </c>
      <c r="C814" s="45"/>
      <c r="D814" s="43">
        <v>1.1100000000000001</v>
      </c>
      <c r="E814" s="43">
        <v>0.38</v>
      </c>
      <c r="F814" s="43">
        <v>2.48</v>
      </c>
      <c r="G814" s="43">
        <v>0.16</v>
      </c>
      <c r="H814" s="43">
        <v>0.16</v>
      </c>
      <c r="I814" s="43">
        <v>0.93</v>
      </c>
      <c r="J814" s="43">
        <v>0.63</v>
      </c>
      <c r="K814" s="43">
        <v>0.71</v>
      </c>
      <c r="L814" s="150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30"/>
      <c r="C815" s="20"/>
      <c r="D815" s="20"/>
      <c r="E815" s="20"/>
      <c r="F815" s="20"/>
      <c r="G815" s="20"/>
      <c r="H815" s="20"/>
      <c r="I815" s="20"/>
      <c r="J815" s="20"/>
      <c r="K815" s="20"/>
      <c r="BM815" s="52"/>
    </row>
    <row r="816" spans="1:65" ht="15">
      <c r="B816" s="8" t="s">
        <v>498</v>
      </c>
      <c r="BM816" s="27" t="s">
        <v>67</v>
      </c>
    </row>
    <row r="817" spans="1:65" ht="15">
      <c r="A817" s="24" t="s">
        <v>12</v>
      </c>
      <c r="B817" s="18" t="s">
        <v>115</v>
      </c>
      <c r="C817" s="15" t="s">
        <v>116</v>
      </c>
      <c r="D817" s="16" t="s">
        <v>238</v>
      </c>
      <c r="E817" s="17" t="s">
        <v>238</v>
      </c>
      <c r="F817" s="17" t="s">
        <v>238</v>
      </c>
      <c r="G817" s="17" t="s">
        <v>238</v>
      </c>
      <c r="H817" s="17" t="s">
        <v>238</v>
      </c>
      <c r="I817" s="17" t="s">
        <v>238</v>
      </c>
      <c r="J817" s="17" t="s">
        <v>238</v>
      </c>
      <c r="K817" s="17" t="s">
        <v>238</v>
      </c>
      <c r="L817" s="17" t="s">
        <v>238</v>
      </c>
      <c r="M817" s="17" t="s">
        <v>238</v>
      </c>
      <c r="N817" s="17" t="s">
        <v>238</v>
      </c>
      <c r="O817" s="17" t="s">
        <v>238</v>
      </c>
      <c r="P817" s="17" t="s">
        <v>238</v>
      </c>
      <c r="Q817" s="17" t="s">
        <v>238</v>
      </c>
      <c r="R817" s="17" t="s">
        <v>238</v>
      </c>
      <c r="S817" s="150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</v>
      </c>
    </row>
    <row r="818" spans="1:65">
      <c r="A818" s="29"/>
      <c r="B818" s="19" t="s">
        <v>239</v>
      </c>
      <c r="C818" s="9" t="s">
        <v>239</v>
      </c>
      <c r="D818" s="148" t="s">
        <v>241</v>
      </c>
      <c r="E818" s="149" t="s">
        <v>242</v>
      </c>
      <c r="F818" s="149" t="s">
        <v>243</v>
      </c>
      <c r="G818" s="149" t="s">
        <v>244</v>
      </c>
      <c r="H818" s="149" t="s">
        <v>246</v>
      </c>
      <c r="I818" s="149" t="s">
        <v>247</v>
      </c>
      <c r="J818" s="149" t="s">
        <v>248</v>
      </c>
      <c r="K818" s="149" t="s">
        <v>250</v>
      </c>
      <c r="L818" s="149" t="s">
        <v>251</v>
      </c>
      <c r="M818" s="149" t="s">
        <v>252</v>
      </c>
      <c r="N818" s="149" t="s">
        <v>253</v>
      </c>
      <c r="O818" s="149" t="s">
        <v>255</v>
      </c>
      <c r="P818" s="149" t="s">
        <v>273</v>
      </c>
      <c r="Q818" s="149" t="s">
        <v>256</v>
      </c>
      <c r="R818" s="149" t="s">
        <v>257</v>
      </c>
      <c r="S818" s="150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 t="s">
        <v>3</v>
      </c>
    </row>
    <row r="819" spans="1:65">
      <c r="A819" s="29"/>
      <c r="B819" s="19"/>
      <c r="C819" s="9"/>
      <c r="D819" s="10" t="s">
        <v>103</v>
      </c>
      <c r="E819" s="11" t="s">
        <v>103</v>
      </c>
      <c r="F819" s="11" t="s">
        <v>103</v>
      </c>
      <c r="G819" s="11" t="s">
        <v>101</v>
      </c>
      <c r="H819" s="11" t="s">
        <v>100</v>
      </c>
      <c r="I819" s="11" t="s">
        <v>103</v>
      </c>
      <c r="J819" s="11" t="s">
        <v>279</v>
      </c>
      <c r="K819" s="11" t="s">
        <v>103</v>
      </c>
      <c r="L819" s="11" t="s">
        <v>100</v>
      </c>
      <c r="M819" s="11" t="s">
        <v>103</v>
      </c>
      <c r="N819" s="11" t="s">
        <v>103</v>
      </c>
      <c r="O819" s="11" t="s">
        <v>103</v>
      </c>
      <c r="P819" s="11" t="s">
        <v>103</v>
      </c>
      <c r="Q819" s="11" t="s">
        <v>100</v>
      </c>
      <c r="R819" s="11" t="s">
        <v>279</v>
      </c>
      <c r="S819" s="150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</v>
      </c>
    </row>
    <row r="820" spans="1:65">
      <c r="A820" s="29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150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3</v>
      </c>
    </row>
    <row r="821" spans="1:65">
      <c r="A821" s="29"/>
      <c r="B821" s="18">
        <v>1</v>
      </c>
      <c r="C821" s="14">
        <v>1</v>
      </c>
      <c r="D821" s="21">
        <v>3.4525199999999998</v>
      </c>
      <c r="E821" s="144">
        <v>4</v>
      </c>
      <c r="F821" s="21">
        <v>4</v>
      </c>
      <c r="G821" s="21">
        <v>4.2319657314357846</v>
      </c>
      <c r="H821" s="21">
        <v>3.75</v>
      </c>
      <c r="I821" s="21">
        <v>3.9</v>
      </c>
      <c r="J821" s="21">
        <v>4.3</v>
      </c>
      <c r="K821" s="21">
        <v>4.8</v>
      </c>
      <c r="L821" s="21">
        <v>3.9099999999999997</v>
      </c>
      <c r="M821" s="21">
        <v>3.64</v>
      </c>
      <c r="N821" s="21">
        <v>3.68</v>
      </c>
      <c r="O821" s="21">
        <v>4.3499999999999996</v>
      </c>
      <c r="P821" s="144">
        <v>4.03</v>
      </c>
      <c r="Q821" s="21">
        <v>3.8016999999999999</v>
      </c>
      <c r="R821" s="21">
        <v>3.87</v>
      </c>
      <c r="S821" s="150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>
        <v>1</v>
      </c>
      <c r="C822" s="9">
        <v>2</v>
      </c>
      <c r="D822" s="11">
        <v>3.4814880000000001</v>
      </c>
      <c r="E822" s="145">
        <v>4</v>
      </c>
      <c r="F822" s="11">
        <v>4.0999999999999996</v>
      </c>
      <c r="G822" s="11">
        <v>3.850501547615647</v>
      </c>
      <c r="H822" s="11">
        <v>3.76</v>
      </c>
      <c r="I822" s="11">
        <v>4.2</v>
      </c>
      <c r="J822" s="11">
        <v>3.7</v>
      </c>
      <c r="K822" s="11">
        <v>4.5</v>
      </c>
      <c r="L822" s="11">
        <v>3.89</v>
      </c>
      <c r="M822" s="11">
        <v>3.67</v>
      </c>
      <c r="N822" s="11">
        <v>3.8500000000000005</v>
      </c>
      <c r="O822" s="11">
        <v>4.38</v>
      </c>
      <c r="P822" s="145">
        <v>6.06</v>
      </c>
      <c r="Q822" s="11">
        <v>3.8435999999999999</v>
      </c>
      <c r="R822" s="11">
        <v>3.98</v>
      </c>
      <c r="S822" s="150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e">
        <v>#N/A</v>
      </c>
    </row>
    <row r="823" spans="1:65">
      <c r="A823" s="29"/>
      <c r="B823" s="19">
        <v>1</v>
      </c>
      <c r="C823" s="9">
        <v>3</v>
      </c>
      <c r="D823" s="11">
        <v>3.2761800000000001</v>
      </c>
      <c r="E823" s="145">
        <v>4</v>
      </c>
      <c r="F823" s="11">
        <v>4</v>
      </c>
      <c r="G823" s="11">
        <v>4.223196437454467</v>
      </c>
      <c r="H823" s="11">
        <v>3.73</v>
      </c>
      <c r="I823" s="11">
        <v>4.2</v>
      </c>
      <c r="J823" s="11">
        <v>4.3</v>
      </c>
      <c r="K823" s="11">
        <v>4.4000000000000004</v>
      </c>
      <c r="L823" s="11">
        <v>3.82</v>
      </c>
      <c r="M823" s="11">
        <v>3.92</v>
      </c>
      <c r="N823" s="11">
        <v>3.71</v>
      </c>
      <c r="O823" s="11">
        <v>4.17</v>
      </c>
      <c r="P823" s="145">
        <v>6.74</v>
      </c>
      <c r="Q823" s="11">
        <v>3.8757000000000001</v>
      </c>
      <c r="R823" s="11">
        <v>4.0999999999999996</v>
      </c>
      <c r="S823" s="150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16</v>
      </c>
    </row>
    <row r="824" spans="1:65">
      <c r="A824" s="29"/>
      <c r="B824" s="19">
        <v>1</v>
      </c>
      <c r="C824" s="9">
        <v>4</v>
      </c>
      <c r="D824" s="11">
        <v>3.3488640000000003</v>
      </c>
      <c r="E824" s="145">
        <v>4</v>
      </c>
      <c r="F824" s="11">
        <v>3.9</v>
      </c>
      <c r="G824" s="11">
        <v>3.8015017652525271</v>
      </c>
      <c r="H824" s="11">
        <v>3.79</v>
      </c>
      <c r="I824" s="11">
        <v>4.0999999999999996</v>
      </c>
      <c r="J824" s="11">
        <v>3.6</v>
      </c>
      <c r="K824" s="11">
        <v>4.58</v>
      </c>
      <c r="L824" s="11">
        <v>3.82</v>
      </c>
      <c r="M824" s="11">
        <v>3.68</v>
      </c>
      <c r="N824" s="11">
        <v>4</v>
      </c>
      <c r="O824" s="11">
        <v>4.45</v>
      </c>
      <c r="P824" s="145">
        <v>6</v>
      </c>
      <c r="Q824" s="11">
        <v>3.7841</v>
      </c>
      <c r="R824" s="11">
        <v>4.04</v>
      </c>
      <c r="S824" s="150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3.956458816456581</v>
      </c>
    </row>
    <row r="825" spans="1:65">
      <c r="A825" s="29"/>
      <c r="B825" s="19">
        <v>1</v>
      </c>
      <c r="C825" s="9">
        <v>5</v>
      </c>
      <c r="D825" s="11">
        <v>3.8200400000000001</v>
      </c>
      <c r="E825" s="145">
        <v>4</v>
      </c>
      <c r="F825" s="11">
        <v>3.8</v>
      </c>
      <c r="G825" s="11">
        <v>3.9241753552239778</v>
      </c>
      <c r="H825" s="11">
        <v>3.8299999999999996</v>
      </c>
      <c r="I825" s="11">
        <v>4.0999999999999996</v>
      </c>
      <c r="J825" s="11">
        <v>4.2</v>
      </c>
      <c r="K825" s="11">
        <v>4.5</v>
      </c>
      <c r="L825" s="11">
        <v>3.8800000000000003</v>
      </c>
      <c r="M825" s="11">
        <v>3.49</v>
      </c>
      <c r="N825" s="11">
        <v>3.72</v>
      </c>
      <c r="O825" s="11">
        <v>4.3899999999999997</v>
      </c>
      <c r="P825" s="145">
        <v>2.99</v>
      </c>
      <c r="Q825" s="11">
        <v>3.8607</v>
      </c>
      <c r="R825" s="11">
        <v>4</v>
      </c>
      <c r="S825" s="150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51</v>
      </c>
    </row>
    <row r="826" spans="1:65">
      <c r="A826" s="29"/>
      <c r="B826" s="19">
        <v>1</v>
      </c>
      <c r="C826" s="9">
        <v>6</v>
      </c>
      <c r="D826" s="11">
        <v>3.4216560000000005</v>
      </c>
      <c r="E826" s="145">
        <v>4</v>
      </c>
      <c r="F826" s="11">
        <v>4.0999999999999996</v>
      </c>
      <c r="G826" s="11">
        <v>4.0776988466309252</v>
      </c>
      <c r="H826" s="11">
        <v>3.78</v>
      </c>
      <c r="I826" s="11">
        <v>4</v>
      </c>
      <c r="J826" s="11">
        <v>3.8</v>
      </c>
      <c r="K826" s="11">
        <v>4.7</v>
      </c>
      <c r="L826" s="11">
        <v>3.8500000000000005</v>
      </c>
      <c r="M826" s="11">
        <v>3.8299999999999996</v>
      </c>
      <c r="N826" s="11">
        <v>3.78</v>
      </c>
      <c r="O826" s="146">
        <v>5.22</v>
      </c>
      <c r="P826" s="145">
        <v>5.7</v>
      </c>
      <c r="Q826" s="11">
        <v>3.9202000000000004</v>
      </c>
      <c r="R826" s="11">
        <v>3.97</v>
      </c>
      <c r="S826" s="150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9"/>
      <c r="B827" s="20" t="s">
        <v>267</v>
      </c>
      <c r="C827" s="12"/>
      <c r="D827" s="22">
        <v>3.4667913333333331</v>
      </c>
      <c r="E827" s="22">
        <v>4</v>
      </c>
      <c r="F827" s="22">
        <v>3.9833333333333329</v>
      </c>
      <c r="G827" s="22">
        <v>4.0181732806022206</v>
      </c>
      <c r="H827" s="22">
        <v>3.7733333333333334</v>
      </c>
      <c r="I827" s="22">
        <v>4.083333333333333</v>
      </c>
      <c r="J827" s="22">
        <v>3.9833333333333338</v>
      </c>
      <c r="K827" s="22">
        <v>4.58</v>
      </c>
      <c r="L827" s="22">
        <v>3.8616666666666668</v>
      </c>
      <c r="M827" s="22">
        <v>3.7049999999999996</v>
      </c>
      <c r="N827" s="22">
        <v>3.7900000000000005</v>
      </c>
      <c r="O827" s="22">
        <v>4.4933333333333332</v>
      </c>
      <c r="P827" s="22">
        <v>5.253333333333333</v>
      </c>
      <c r="Q827" s="22">
        <v>3.847666666666667</v>
      </c>
      <c r="R827" s="22">
        <v>3.9933333333333327</v>
      </c>
      <c r="S827" s="150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9"/>
      <c r="B828" s="3" t="s">
        <v>268</v>
      </c>
      <c r="C828" s="28"/>
      <c r="D828" s="11">
        <v>3.4370880000000001</v>
      </c>
      <c r="E828" s="11">
        <v>4</v>
      </c>
      <c r="F828" s="11">
        <v>4</v>
      </c>
      <c r="G828" s="11">
        <v>4.0009371009274517</v>
      </c>
      <c r="H828" s="11">
        <v>3.7699999999999996</v>
      </c>
      <c r="I828" s="11">
        <v>4.0999999999999996</v>
      </c>
      <c r="J828" s="11">
        <v>4</v>
      </c>
      <c r="K828" s="11">
        <v>4.54</v>
      </c>
      <c r="L828" s="11">
        <v>3.8650000000000002</v>
      </c>
      <c r="M828" s="11">
        <v>3.6749999999999998</v>
      </c>
      <c r="N828" s="11">
        <v>3.75</v>
      </c>
      <c r="O828" s="11">
        <v>4.3849999999999998</v>
      </c>
      <c r="P828" s="11">
        <v>5.85</v>
      </c>
      <c r="Q828" s="11">
        <v>3.85215</v>
      </c>
      <c r="R828" s="11">
        <v>3.99</v>
      </c>
      <c r="S828" s="150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9"/>
      <c r="B829" s="3" t="s">
        <v>269</v>
      </c>
      <c r="C829" s="28"/>
      <c r="D829" s="23">
        <v>0.18840436201178212</v>
      </c>
      <c r="E829" s="23">
        <v>0</v>
      </c>
      <c r="F829" s="23">
        <v>0.11690451944500115</v>
      </c>
      <c r="G829" s="23">
        <v>0.18717957445842609</v>
      </c>
      <c r="H829" s="23">
        <v>3.5023801430836422E-2</v>
      </c>
      <c r="I829" s="23">
        <v>0.11690451944500128</v>
      </c>
      <c r="J829" s="23">
        <v>0.31885210782848311</v>
      </c>
      <c r="K829" s="23">
        <v>0.14696938456699057</v>
      </c>
      <c r="L829" s="23">
        <v>3.7638632635454063E-2</v>
      </c>
      <c r="M829" s="23">
        <v>0.15109599597606799</v>
      </c>
      <c r="N829" s="23">
        <v>0.11933147112141039</v>
      </c>
      <c r="O829" s="23">
        <v>0.36838385777157318</v>
      </c>
      <c r="P829" s="23">
        <v>1.430883177155517</v>
      </c>
      <c r="Q829" s="23">
        <v>4.9773513706254262E-2</v>
      </c>
      <c r="R829" s="23">
        <v>7.6854841530424392E-2</v>
      </c>
      <c r="S829" s="215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53"/>
    </row>
    <row r="830" spans="1:65">
      <c r="A830" s="29"/>
      <c r="B830" s="3" t="s">
        <v>87</v>
      </c>
      <c r="C830" s="28"/>
      <c r="D830" s="13">
        <v>5.4345457772513414E-2</v>
      </c>
      <c r="E830" s="13">
        <v>0</v>
      </c>
      <c r="F830" s="13">
        <v>2.9348414923431251E-2</v>
      </c>
      <c r="G830" s="13">
        <v>4.6583250991697578E-2</v>
      </c>
      <c r="H830" s="13">
        <v>9.281926174249935E-3</v>
      </c>
      <c r="I830" s="13">
        <v>2.8629678231428889E-2</v>
      </c>
      <c r="J830" s="13">
        <v>8.004655426656479E-2</v>
      </c>
      <c r="K830" s="13">
        <v>3.2089385276635497E-2</v>
      </c>
      <c r="L830" s="13">
        <v>9.7467326634753711E-3</v>
      </c>
      <c r="M830" s="13">
        <v>4.0781645337670175E-2</v>
      </c>
      <c r="N830" s="13">
        <v>3.1485876285332552E-2</v>
      </c>
      <c r="O830" s="13">
        <v>8.1984538079726971E-2</v>
      </c>
      <c r="P830" s="13">
        <v>0.27237623930625326</v>
      </c>
      <c r="Q830" s="13">
        <v>1.2936025393637942E-2</v>
      </c>
      <c r="R830" s="13">
        <v>1.9245786693762371E-2</v>
      </c>
      <c r="S830" s="150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9"/>
      <c r="B831" s="3" t="s">
        <v>270</v>
      </c>
      <c r="C831" s="28"/>
      <c r="D831" s="13">
        <v>-0.12376407940517775</v>
      </c>
      <c r="E831" s="13">
        <v>1.1005089541767266E-2</v>
      </c>
      <c r="F831" s="13">
        <v>6.792568335343141E-3</v>
      </c>
      <c r="G831" s="13">
        <v>1.5598409337396202E-2</v>
      </c>
      <c r="H831" s="13">
        <v>-4.6285198865599564E-2</v>
      </c>
      <c r="I831" s="13">
        <v>3.2067695573887223E-2</v>
      </c>
      <c r="J831" s="13">
        <v>6.792568335343363E-3</v>
      </c>
      <c r="K831" s="13">
        <v>0.15760082752532356</v>
      </c>
      <c r="L831" s="13">
        <v>-2.395883647155217E-2</v>
      </c>
      <c r="M831" s="13">
        <v>-6.3556535811938208E-2</v>
      </c>
      <c r="N831" s="13">
        <v>-4.2072677659175439E-2</v>
      </c>
      <c r="O831" s="13">
        <v>0.13569571725191842</v>
      </c>
      <c r="P831" s="13">
        <v>0.32778668426485424</v>
      </c>
      <c r="Q831" s="13">
        <v>-2.7497354284948372E-2</v>
      </c>
      <c r="R831" s="13">
        <v>9.3200810591973493E-3</v>
      </c>
      <c r="S831" s="150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9"/>
      <c r="B832" s="44" t="s">
        <v>271</v>
      </c>
      <c r="C832" s="45"/>
      <c r="D832" s="43">
        <v>2.12</v>
      </c>
      <c r="E832" s="43" t="s">
        <v>272</v>
      </c>
      <c r="F832" s="43">
        <v>0</v>
      </c>
      <c r="G832" s="43">
        <v>0.14000000000000001</v>
      </c>
      <c r="H832" s="43">
        <v>0.86</v>
      </c>
      <c r="I832" s="43">
        <v>0.41</v>
      </c>
      <c r="J832" s="43">
        <v>0</v>
      </c>
      <c r="K832" s="43">
        <v>2.4500000000000002</v>
      </c>
      <c r="L832" s="43">
        <v>0.5</v>
      </c>
      <c r="M832" s="43">
        <v>1.1399999999999999</v>
      </c>
      <c r="N832" s="43">
        <v>0.79</v>
      </c>
      <c r="O832" s="43">
        <v>2.09</v>
      </c>
      <c r="P832" s="43">
        <v>5.21</v>
      </c>
      <c r="Q832" s="43">
        <v>0.56000000000000005</v>
      </c>
      <c r="R832" s="43">
        <v>0.04</v>
      </c>
      <c r="S832" s="150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30" t="s">
        <v>287</v>
      </c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2"/>
    </row>
    <row r="834" spans="1:65">
      <c r="BM834" s="52"/>
    </row>
    <row r="835" spans="1:65" ht="15">
      <c r="B835" s="8" t="s">
        <v>499</v>
      </c>
      <c r="BM835" s="27" t="s">
        <v>67</v>
      </c>
    </row>
    <row r="836" spans="1:65" ht="15">
      <c r="A836" s="24" t="s">
        <v>15</v>
      </c>
      <c r="B836" s="18" t="s">
        <v>115</v>
      </c>
      <c r="C836" s="15" t="s">
        <v>116</v>
      </c>
      <c r="D836" s="16" t="s">
        <v>238</v>
      </c>
      <c r="E836" s="17" t="s">
        <v>238</v>
      </c>
      <c r="F836" s="17" t="s">
        <v>238</v>
      </c>
      <c r="G836" s="17" t="s">
        <v>238</v>
      </c>
      <c r="H836" s="17" t="s">
        <v>238</v>
      </c>
      <c r="I836" s="17" t="s">
        <v>238</v>
      </c>
      <c r="J836" s="17" t="s">
        <v>238</v>
      </c>
      <c r="K836" s="17" t="s">
        <v>238</v>
      </c>
      <c r="L836" s="17" t="s">
        <v>238</v>
      </c>
      <c r="M836" s="17" t="s">
        <v>238</v>
      </c>
      <c r="N836" s="17" t="s">
        <v>238</v>
      </c>
      <c r="O836" s="17" t="s">
        <v>238</v>
      </c>
      <c r="P836" s="17" t="s">
        <v>238</v>
      </c>
      <c r="Q836" s="17" t="s">
        <v>238</v>
      </c>
      <c r="R836" s="150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239</v>
      </c>
      <c r="C837" s="9" t="s">
        <v>239</v>
      </c>
      <c r="D837" s="148" t="s">
        <v>242</v>
      </c>
      <c r="E837" s="149" t="s">
        <v>243</v>
      </c>
      <c r="F837" s="149" t="s">
        <v>244</v>
      </c>
      <c r="G837" s="149" t="s">
        <v>246</v>
      </c>
      <c r="H837" s="149" t="s">
        <v>247</v>
      </c>
      <c r="I837" s="149" t="s">
        <v>248</v>
      </c>
      <c r="J837" s="149" t="s">
        <v>250</v>
      </c>
      <c r="K837" s="149" t="s">
        <v>252</v>
      </c>
      <c r="L837" s="149" t="s">
        <v>253</v>
      </c>
      <c r="M837" s="149" t="s">
        <v>255</v>
      </c>
      <c r="N837" s="149" t="s">
        <v>273</v>
      </c>
      <c r="O837" s="149" t="s">
        <v>256</v>
      </c>
      <c r="P837" s="149" t="s">
        <v>257</v>
      </c>
      <c r="Q837" s="149" t="s">
        <v>280</v>
      </c>
      <c r="R837" s="150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3</v>
      </c>
    </row>
    <row r="838" spans="1:65">
      <c r="A838" s="29"/>
      <c r="B838" s="19"/>
      <c r="C838" s="9"/>
      <c r="D838" s="10" t="s">
        <v>103</v>
      </c>
      <c r="E838" s="11" t="s">
        <v>103</v>
      </c>
      <c r="F838" s="11" t="s">
        <v>101</v>
      </c>
      <c r="G838" s="11" t="s">
        <v>103</v>
      </c>
      <c r="H838" s="11" t="s">
        <v>103</v>
      </c>
      <c r="I838" s="11" t="s">
        <v>279</v>
      </c>
      <c r="J838" s="11" t="s">
        <v>103</v>
      </c>
      <c r="K838" s="11" t="s">
        <v>103</v>
      </c>
      <c r="L838" s="11" t="s">
        <v>103</v>
      </c>
      <c r="M838" s="11" t="s">
        <v>103</v>
      </c>
      <c r="N838" s="11" t="s">
        <v>103</v>
      </c>
      <c r="O838" s="11" t="s">
        <v>100</v>
      </c>
      <c r="P838" s="11" t="s">
        <v>279</v>
      </c>
      <c r="Q838" s="11" t="s">
        <v>104</v>
      </c>
      <c r="R838" s="150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150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8">
        <v>1</v>
      </c>
      <c r="C840" s="14">
        <v>1</v>
      </c>
      <c r="D840" s="204">
        <v>25</v>
      </c>
      <c r="E840" s="203">
        <v>18</v>
      </c>
      <c r="F840" s="203">
        <v>17.938173732929858</v>
      </c>
      <c r="G840" s="203">
        <v>13.37</v>
      </c>
      <c r="H840" s="203">
        <v>17</v>
      </c>
      <c r="I840" s="203">
        <v>18.2</v>
      </c>
      <c r="J840" s="203">
        <v>21</v>
      </c>
      <c r="K840" s="203">
        <v>15</v>
      </c>
      <c r="L840" s="203">
        <v>20</v>
      </c>
      <c r="M840" s="203">
        <v>20</v>
      </c>
      <c r="N840" s="203">
        <v>16</v>
      </c>
      <c r="O840" s="203">
        <v>15.299200000000001</v>
      </c>
      <c r="P840" s="203">
        <v>15</v>
      </c>
      <c r="Q840" s="204">
        <v>45.86</v>
      </c>
      <c r="R840" s="205"/>
      <c r="S840" s="206"/>
      <c r="T840" s="206"/>
      <c r="U840" s="206"/>
      <c r="V840" s="206"/>
      <c r="W840" s="206"/>
      <c r="X840" s="206"/>
      <c r="Y840" s="206"/>
      <c r="Z840" s="206"/>
      <c r="AA840" s="206"/>
      <c r="AB840" s="206"/>
      <c r="AC840" s="206"/>
      <c r="AD840" s="206"/>
      <c r="AE840" s="206"/>
      <c r="AF840" s="206"/>
      <c r="AG840" s="206"/>
      <c r="AH840" s="206"/>
      <c r="AI840" s="206"/>
      <c r="AJ840" s="206"/>
      <c r="AK840" s="206"/>
      <c r="AL840" s="206"/>
      <c r="AM840" s="206"/>
      <c r="AN840" s="206"/>
      <c r="AO840" s="206"/>
      <c r="AP840" s="206"/>
      <c r="AQ840" s="206"/>
      <c r="AR840" s="206"/>
      <c r="AS840" s="206"/>
      <c r="AT840" s="206"/>
      <c r="AU840" s="206"/>
      <c r="AV840" s="206"/>
      <c r="AW840" s="206"/>
      <c r="AX840" s="206"/>
      <c r="AY840" s="206"/>
      <c r="AZ840" s="206"/>
      <c r="BA840" s="206"/>
      <c r="BB840" s="206"/>
      <c r="BC840" s="206"/>
      <c r="BD840" s="206"/>
      <c r="BE840" s="206"/>
      <c r="BF840" s="206"/>
      <c r="BG840" s="206"/>
      <c r="BH840" s="206"/>
      <c r="BI840" s="206"/>
      <c r="BJ840" s="206"/>
      <c r="BK840" s="206"/>
      <c r="BL840" s="206"/>
      <c r="BM840" s="207">
        <v>1</v>
      </c>
    </row>
    <row r="841" spans="1:65">
      <c r="A841" s="29"/>
      <c r="B841" s="19">
        <v>1</v>
      </c>
      <c r="C841" s="9">
        <v>2</v>
      </c>
      <c r="D841" s="210">
        <v>45</v>
      </c>
      <c r="E841" s="209">
        <v>19</v>
      </c>
      <c r="F841" s="209">
        <v>17.72483294089286</v>
      </c>
      <c r="G841" s="209">
        <v>13.6</v>
      </c>
      <c r="H841" s="209">
        <v>17</v>
      </c>
      <c r="I841" s="209">
        <v>16.5</v>
      </c>
      <c r="J841" s="209">
        <v>20</v>
      </c>
      <c r="K841" s="209">
        <v>18</v>
      </c>
      <c r="L841" s="209">
        <v>18</v>
      </c>
      <c r="M841" s="209">
        <v>18</v>
      </c>
      <c r="N841" s="209">
        <v>18</v>
      </c>
      <c r="O841" s="209">
        <v>15.282200000000001</v>
      </c>
      <c r="P841" s="209">
        <v>15</v>
      </c>
      <c r="Q841" s="210">
        <v>34.090000000000003</v>
      </c>
      <c r="R841" s="205"/>
      <c r="S841" s="206"/>
      <c r="T841" s="206"/>
      <c r="U841" s="206"/>
      <c r="V841" s="206"/>
      <c r="W841" s="206"/>
      <c r="X841" s="206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207" t="e">
        <v>#N/A</v>
      </c>
    </row>
    <row r="842" spans="1:65">
      <c r="A842" s="29"/>
      <c r="B842" s="19">
        <v>1</v>
      </c>
      <c r="C842" s="9">
        <v>3</v>
      </c>
      <c r="D842" s="210">
        <v>33</v>
      </c>
      <c r="E842" s="209">
        <v>19</v>
      </c>
      <c r="F842" s="209">
        <v>17.280000048334333</v>
      </c>
      <c r="G842" s="209">
        <v>13.22</v>
      </c>
      <c r="H842" s="209">
        <v>19</v>
      </c>
      <c r="I842" s="209">
        <v>16.2</v>
      </c>
      <c r="J842" s="209">
        <v>21</v>
      </c>
      <c r="K842" s="209">
        <v>17</v>
      </c>
      <c r="L842" s="209">
        <v>18</v>
      </c>
      <c r="M842" s="209">
        <v>16</v>
      </c>
      <c r="N842" s="209">
        <v>17</v>
      </c>
      <c r="O842" s="209">
        <v>15.964199999999998</v>
      </c>
      <c r="P842" s="209">
        <v>15</v>
      </c>
      <c r="Q842" s="210">
        <v>35.35</v>
      </c>
      <c r="R842" s="205"/>
      <c r="S842" s="206"/>
      <c r="T842" s="206"/>
      <c r="U842" s="206"/>
      <c r="V842" s="206"/>
      <c r="W842" s="206"/>
      <c r="X842" s="206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207">
        <v>16</v>
      </c>
    </row>
    <row r="843" spans="1:65">
      <c r="A843" s="29"/>
      <c r="B843" s="19">
        <v>1</v>
      </c>
      <c r="C843" s="9">
        <v>4</v>
      </c>
      <c r="D843" s="210">
        <v>23</v>
      </c>
      <c r="E843" s="209">
        <v>17</v>
      </c>
      <c r="F843" s="209">
        <v>16.785920370129215</v>
      </c>
      <c r="G843" s="209">
        <v>13.94</v>
      </c>
      <c r="H843" s="209">
        <v>17</v>
      </c>
      <c r="I843" s="209">
        <v>16.7</v>
      </c>
      <c r="J843" s="209">
        <v>19</v>
      </c>
      <c r="K843" s="209">
        <v>16</v>
      </c>
      <c r="L843" s="209">
        <v>19</v>
      </c>
      <c r="M843" s="209">
        <v>20</v>
      </c>
      <c r="N843" s="209">
        <v>18</v>
      </c>
      <c r="O843" s="209">
        <v>14.579700000000001</v>
      </c>
      <c r="P843" s="209">
        <v>14</v>
      </c>
      <c r="Q843" s="210">
        <v>48.98</v>
      </c>
      <c r="R843" s="205"/>
      <c r="S843" s="206"/>
      <c r="T843" s="206"/>
      <c r="U843" s="206"/>
      <c r="V843" s="206"/>
      <c r="W843" s="206"/>
      <c r="X843" s="206"/>
      <c r="Y843" s="206"/>
      <c r="Z843" s="206"/>
      <c r="AA843" s="206"/>
      <c r="AB843" s="206"/>
      <c r="AC843" s="206"/>
      <c r="AD843" s="206"/>
      <c r="AE843" s="206"/>
      <c r="AF843" s="206"/>
      <c r="AG843" s="206"/>
      <c r="AH843" s="206"/>
      <c r="AI843" s="206"/>
      <c r="AJ843" s="206"/>
      <c r="AK843" s="206"/>
      <c r="AL843" s="206"/>
      <c r="AM843" s="206"/>
      <c r="AN843" s="206"/>
      <c r="AO843" s="206"/>
      <c r="AP843" s="206"/>
      <c r="AQ843" s="206"/>
      <c r="AR843" s="206"/>
      <c r="AS843" s="206"/>
      <c r="AT843" s="206"/>
      <c r="AU843" s="206"/>
      <c r="AV843" s="206"/>
      <c r="AW843" s="206"/>
      <c r="AX843" s="206"/>
      <c r="AY843" s="206"/>
      <c r="AZ843" s="206"/>
      <c r="BA843" s="206"/>
      <c r="BB843" s="206"/>
      <c r="BC843" s="206"/>
      <c r="BD843" s="206"/>
      <c r="BE843" s="206"/>
      <c r="BF843" s="206"/>
      <c r="BG843" s="206"/>
      <c r="BH843" s="206"/>
      <c r="BI843" s="206"/>
      <c r="BJ843" s="206"/>
      <c r="BK843" s="206"/>
      <c r="BL843" s="206"/>
      <c r="BM843" s="207">
        <v>17.079086363189443</v>
      </c>
    </row>
    <row r="844" spans="1:65">
      <c r="A844" s="29"/>
      <c r="B844" s="19">
        <v>1</v>
      </c>
      <c r="C844" s="9">
        <v>5</v>
      </c>
      <c r="D844" s="210">
        <v>56</v>
      </c>
      <c r="E844" s="209">
        <v>19</v>
      </c>
      <c r="F844" s="209">
        <v>17.798346042580846</v>
      </c>
      <c r="G844" s="209">
        <v>13.29</v>
      </c>
      <c r="H844" s="209">
        <v>18</v>
      </c>
      <c r="I844" s="209">
        <v>16</v>
      </c>
      <c r="J844" s="209">
        <v>20</v>
      </c>
      <c r="K844" s="209">
        <v>17</v>
      </c>
      <c r="L844" s="209">
        <v>19</v>
      </c>
      <c r="M844" s="209">
        <v>19</v>
      </c>
      <c r="N844" s="209">
        <v>18</v>
      </c>
      <c r="O844" s="209">
        <v>14.641</v>
      </c>
      <c r="P844" s="209">
        <v>14</v>
      </c>
      <c r="Q844" s="211">
        <v>87.18</v>
      </c>
      <c r="R844" s="205"/>
      <c r="S844" s="206"/>
      <c r="T844" s="206"/>
      <c r="U844" s="206"/>
      <c r="V844" s="206"/>
      <c r="W844" s="206"/>
      <c r="X844" s="206"/>
      <c r="Y844" s="206"/>
      <c r="Z844" s="206"/>
      <c r="AA844" s="206"/>
      <c r="AB844" s="206"/>
      <c r="AC844" s="206"/>
      <c r="AD844" s="206"/>
      <c r="AE844" s="206"/>
      <c r="AF844" s="206"/>
      <c r="AG844" s="206"/>
      <c r="AH844" s="206"/>
      <c r="AI844" s="206"/>
      <c r="AJ844" s="206"/>
      <c r="AK844" s="206"/>
      <c r="AL844" s="206"/>
      <c r="AM844" s="206"/>
      <c r="AN844" s="206"/>
      <c r="AO844" s="206"/>
      <c r="AP844" s="206"/>
      <c r="AQ844" s="206"/>
      <c r="AR844" s="206"/>
      <c r="AS844" s="206"/>
      <c r="AT844" s="206"/>
      <c r="AU844" s="206"/>
      <c r="AV844" s="206"/>
      <c r="AW844" s="206"/>
      <c r="AX844" s="206"/>
      <c r="AY844" s="206"/>
      <c r="AZ844" s="206"/>
      <c r="BA844" s="206"/>
      <c r="BB844" s="206"/>
      <c r="BC844" s="206"/>
      <c r="BD844" s="206"/>
      <c r="BE844" s="206"/>
      <c r="BF844" s="206"/>
      <c r="BG844" s="206"/>
      <c r="BH844" s="206"/>
      <c r="BI844" s="206"/>
      <c r="BJ844" s="206"/>
      <c r="BK844" s="206"/>
      <c r="BL844" s="206"/>
      <c r="BM844" s="207">
        <v>52</v>
      </c>
    </row>
    <row r="845" spans="1:65">
      <c r="A845" s="29"/>
      <c r="B845" s="19">
        <v>1</v>
      </c>
      <c r="C845" s="9">
        <v>6</v>
      </c>
      <c r="D845" s="210">
        <v>29</v>
      </c>
      <c r="E845" s="209">
        <v>17</v>
      </c>
      <c r="F845" s="209">
        <v>16.943745014772617</v>
      </c>
      <c r="G845" s="209">
        <v>14.25</v>
      </c>
      <c r="H845" s="209">
        <v>17</v>
      </c>
      <c r="I845" s="209">
        <v>16.3</v>
      </c>
      <c r="J845" s="209">
        <v>21</v>
      </c>
      <c r="K845" s="209">
        <v>15</v>
      </c>
      <c r="L845" s="209">
        <v>18</v>
      </c>
      <c r="M845" s="209">
        <v>23</v>
      </c>
      <c r="N845" s="209">
        <v>17</v>
      </c>
      <c r="O845" s="209">
        <v>14.886900000000001</v>
      </c>
      <c r="P845" s="209">
        <v>14</v>
      </c>
      <c r="Q845" s="210">
        <v>30.77</v>
      </c>
      <c r="R845" s="205"/>
      <c r="S845" s="206"/>
      <c r="T845" s="206"/>
      <c r="U845" s="206"/>
      <c r="V845" s="206"/>
      <c r="W845" s="206"/>
      <c r="X845" s="206"/>
      <c r="Y845" s="206"/>
      <c r="Z845" s="206"/>
      <c r="AA845" s="206"/>
      <c r="AB845" s="206"/>
      <c r="AC845" s="206"/>
      <c r="AD845" s="206"/>
      <c r="AE845" s="206"/>
      <c r="AF845" s="206"/>
      <c r="AG845" s="206"/>
      <c r="AH845" s="206"/>
      <c r="AI845" s="206"/>
      <c r="AJ845" s="206"/>
      <c r="AK845" s="206"/>
      <c r="AL845" s="206"/>
      <c r="AM845" s="206"/>
      <c r="AN845" s="206"/>
      <c r="AO845" s="206"/>
      <c r="AP845" s="206"/>
      <c r="AQ845" s="206"/>
      <c r="AR845" s="206"/>
      <c r="AS845" s="206"/>
      <c r="AT845" s="206"/>
      <c r="AU845" s="206"/>
      <c r="AV845" s="206"/>
      <c r="AW845" s="206"/>
      <c r="AX845" s="206"/>
      <c r="AY845" s="206"/>
      <c r="AZ845" s="206"/>
      <c r="BA845" s="206"/>
      <c r="BB845" s="206"/>
      <c r="BC845" s="206"/>
      <c r="BD845" s="206"/>
      <c r="BE845" s="206"/>
      <c r="BF845" s="206"/>
      <c r="BG845" s="206"/>
      <c r="BH845" s="206"/>
      <c r="BI845" s="206"/>
      <c r="BJ845" s="206"/>
      <c r="BK845" s="206"/>
      <c r="BL845" s="206"/>
      <c r="BM845" s="212"/>
    </row>
    <row r="846" spans="1:65">
      <c r="A846" s="29"/>
      <c r="B846" s="20" t="s">
        <v>267</v>
      </c>
      <c r="C846" s="12"/>
      <c r="D846" s="213">
        <v>35.166666666666664</v>
      </c>
      <c r="E846" s="213">
        <v>18.166666666666668</v>
      </c>
      <c r="F846" s="213">
        <v>17.411836358273288</v>
      </c>
      <c r="G846" s="213">
        <v>13.611666666666665</v>
      </c>
      <c r="H846" s="213">
        <v>17.5</v>
      </c>
      <c r="I846" s="213">
        <v>16.650000000000002</v>
      </c>
      <c r="J846" s="213">
        <v>20.333333333333332</v>
      </c>
      <c r="K846" s="213">
        <v>16.333333333333332</v>
      </c>
      <c r="L846" s="213">
        <v>18.666666666666668</v>
      </c>
      <c r="M846" s="213">
        <v>19.333333333333332</v>
      </c>
      <c r="N846" s="213">
        <v>17.333333333333332</v>
      </c>
      <c r="O846" s="213">
        <v>15.108866666666666</v>
      </c>
      <c r="P846" s="213">
        <v>14.5</v>
      </c>
      <c r="Q846" s="213">
        <v>47.038333333333334</v>
      </c>
      <c r="R846" s="205"/>
      <c r="S846" s="206"/>
      <c r="T846" s="206"/>
      <c r="U846" s="206"/>
      <c r="V846" s="206"/>
      <c r="W846" s="206"/>
      <c r="X846" s="206"/>
      <c r="Y846" s="206"/>
      <c r="Z846" s="206"/>
      <c r="AA846" s="206"/>
      <c r="AB846" s="206"/>
      <c r="AC846" s="206"/>
      <c r="AD846" s="206"/>
      <c r="AE846" s="206"/>
      <c r="AF846" s="206"/>
      <c r="AG846" s="206"/>
      <c r="AH846" s="206"/>
      <c r="AI846" s="206"/>
      <c r="AJ846" s="206"/>
      <c r="AK846" s="206"/>
      <c r="AL846" s="206"/>
      <c r="AM846" s="206"/>
      <c r="AN846" s="206"/>
      <c r="AO846" s="206"/>
      <c r="AP846" s="206"/>
      <c r="AQ846" s="206"/>
      <c r="AR846" s="206"/>
      <c r="AS846" s="206"/>
      <c r="AT846" s="206"/>
      <c r="AU846" s="206"/>
      <c r="AV846" s="206"/>
      <c r="AW846" s="206"/>
      <c r="AX846" s="206"/>
      <c r="AY846" s="206"/>
      <c r="AZ846" s="206"/>
      <c r="BA846" s="206"/>
      <c r="BB846" s="206"/>
      <c r="BC846" s="206"/>
      <c r="BD846" s="206"/>
      <c r="BE846" s="206"/>
      <c r="BF846" s="206"/>
      <c r="BG846" s="206"/>
      <c r="BH846" s="206"/>
      <c r="BI846" s="206"/>
      <c r="BJ846" s="206"/>
      <c r="BK846" s="206"/>
      <c r="BL846" s="206"/>
      <c r="BM846" s="212"/>
    </row>
    <row r="847" spans="1:65">
      <c r="A847" s="29"/>
      <c r="B847" s="3" t="s">
        <v>268</v>
      </c>
      <c r="C847" s="28"/>
      <c r="D847" s="209">
        <v>31</v>
      </c>
      <c r="E847" s="209">
        <v>18.5</v>
      </c>
      <c r="F847" s="209">
        <v>17.502416494613598</v>
      </c>
      <c r="G847" s="209">
        <v>13.484999999999999</v>
      </c>
      <c r="H847" s="209">
        <v>17</v>
      </c>
      <c r="I847" s="209">
        <v>16.399999999999999</v>
      </c>
      <c r="J847" s="209">
        <v>20.5</v>
      </c>
      <c r="K847" s="209">
        <v>16.5</v>
      </c>
      <c r="L847" s="209">
        <v>18.5</v>
      </c>
      <c r="M847" s="209">
        <v>19.5</v>
      </c>
      <c r="N847" s="209">
        <v>17.5</v>
      </c>
      <c r="O847" s="209">
        <v>15.08455</v>
      </c>
      <c r="P847" s="209">
        <v>14.5</v>
      </c>
      <c r="Q847" s="209">
        <v>40.605000000000004</v>
      </c>
      <c r="R847" s="205"/>
      <c r="S847" s="206"/>
      <c r="T847" s="206"/>
      <c r="U847" s="206"/>
      <c r="V847" s="206"/>
      <c r="W847" s="206"/>
      <c r="X847" s="206"/>
      <c r="Y847" s="206"/>
      <c r="Z847" s="206"/>
      <c r="AA847" s="206"/>
      <c r="AB847" s="206"/>
      <c r="AC847" s="206"/>
      <c r="AD847" s="206"/>
      <c r="AE847" s="206"/>
      <c r="AF847" s="206"/>
      <c r="AG847" s="206"/>
      <c r="AH847" s="206"/>
      <c r="AI847" s="206"/>
      <c r="AJ847" s="206"/>
      <c r="AK847" s="206"/>
      <c r="AL847" s="206"/>
      <c r="AM847" s="206"/>
      <c r="AN847" s="206"/>
      <c r="AO847" s="206"/>
      <c r="AP847" s="206"/>
      <c r="AQ847" s="206"/>
      <c r="AR847" s="206"/>
      <c r="AS847" s="206"/>
      <c r="AT847" s="206"/>
      <c r="AU847" s="206"/>
      <c r="AV847" s="206"/>
      <c r="AW847" s="206"/>
      <c r="AX847" s="206"/>
      <c r="AY847" s="206"/>
      <c r="AZ847" s="206"/>
      <c r="BA847" s="206"/>
      <c r="BB847" s="206"/>
      <c r="BC847" s="206"/>
      <c r="BD847" s="206"/>
      <c r="BE847" s="206"/>
      <c r="BF847" s="206"/>
      <c r="BG847" s="206"/>
      <c r="BH847" s="206"/>
      <c r="BI847" s="206"/>
      <c r="BJ847" s="206"/>
      <c r="BK847" s="206"/>
      <c r="BL847" s="206"/>
      <c r="BM847" s="212"/>
    </row>
    <row r="848" spans="1:65">
      <c r="A848" s="29"/>
      <c r="B848" s="3" t="s">
        <v>269</v>
      </c>
      <c r="C848" s="28"/>
      <c r="D848" s="209">
        <v>12.843935014888023</v>
      </c>
      <c r="E848" s="209">
        <v>0.98319208025017502</v>
      </c>
      <c r="F848" s="209">
        <v>0.48013514169416588</v>
      </c>
      <c r="G848" s="209">
        <v>0.407598658813626</v>
      </c>
      <c r="H848" s="209">
        <v>0.83666002653407556</v>
      </c>
      <c r="I848" s="209">
        <v>0.79686887252546112</v>
      </c>
      <c r="J848" s="209">
        <v>0.81649658092772603</v>
      </c>
      <c r="K848" s="209">
        <v>1.2110601416389968</v>
      </c>
      <c r="L848" s="209">
        <v>0.81649658092772603</v>
      </c>
      <c r="M848" s="209">
        <v>2.3380903889000306</v>
      </c>
      <c r="N848" s="209">
        <v>0.81649658092772603</v>
      </c>
      <c r="O848" s="209">
        <v>0.51885491485256829</v>
      </c>
      <c r="P848" s="209">
        <v>0.54772255750516607</v>
      </c>
      <c r="Q848" s="209">
        <v>20.906683540596937</v>
      </c>
      <c r="R848" s="205"/>
      <c r="S848" s="206"/>
      <c r="T848" s="206"/>
      <c r="U848" s="206"/>
      <c r="V848" s="206"/>
      <c r="W848" s="206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212"/>
    </row>
    <row r="849" spans="1:65">
      <c r="A849" s="29"/>
      <c r="B849" s="3" t="s">
        <v>87</v>
      </c>
      <c r="C849" s="28"/>
      <c r="D849" s="13">
        <v>0.36523037957027554</v>
      </c>
      <c r="E849" s="13">
        <v>5.4120664967899537E-2</v>
      </c>
      <c r="F849" s="13">
        <v>2.7575215607056183E-2</v>
      </c>
      <c r="G849" s="13">
        <v>2.9944801676034728E-2</v>
      </c>
      <c r="H849" s="13">
        <v>4.7809144373375745E-2</v>
      </c>
      <c r="I849" s="13">
        <v>4.7859992343871532E-2</v>
      </c>
      <c r="J849" s="13">
        <v>4.0155569553822594E-2</v>
      </c>
      <c r="K849" s="13">
        <v>7.4146539284020221E-2</v>
      </c>
      <c r="L849" s="13">
        <v>4.3740888263985318E-2</v>
      </c>
      <c r="M849" s="13">
        <v>0.12093570977069125</v>
      </c>
      <c r="N849" s="13">
        <v>4.7105571976599585E-2</v>
      </c>
      <c r="O849" s="13">
        <v>3.4341087673853875E-2</v>
      </c>
      <c r="P849" s="13">
        <v>3.77739694831149E-2</v>
      </c>
      <c r="Q849" s="13">
        <v>0.44446055076916563</v>
      </c>
      <c r="R849" s="150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9"/>
      <c r="B850" s="3" t="s">
        <v>270</v>
      </c>
      <c r="C850" s="28"/>
      <c r="D850" s="13">
        <v>1.0590484712614012</v>
      </c>
      <c r="E850" s="13">
        <v>6.3679068092382662E-2</v>
      </c>
      <c r="F850" s="13">
        <v>1.9482892000652896E-2</v>
      </c>
      <c r="G850" s="13">
        <v>-0.20302138081555166</v>
      </c>
      <c r="H850" s="13">
        <v>2.4644973850460383E-2</v>
      </c>
      <c r="I850" s="13">
        <v>-2.5123496307990489E-2</v>
      </c>
      <c r="J850" s="13">
        <v>0.19053987437862996</v>
      </c>
      <c r="K850" s="13">
        <v>-4.3664691072903827E-2</v>
      </c>
      <c r="L850" s="13">
        <v>9.2954638773824483E-2</v>
      </c>
      <c r="M850" s="13">
        <v>0.13198873301574654</v>
      </c>
      <c r="N850" s="13">
        <v>1.4886450289979702E-2</v>
      </c>
      <c r="O850" s="13">
        <v>-0.11535861196704245</v>
      </c>
      <c r="P850" s="13">
        <v>-0.1510084502381901</v>
      </c>
      <c r="Q850" s="13">
        <v>1.7541481044744325</v>
      </c>
      <c r="R850" s="150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9"/>
      <c r="B851" s="44" t="s">
        <v>271</v>
      </c>
      <c r="C851" s="45"/>
      <c r="D851" s="43">
        <v>7.73</v>
      </c>
      <c r="E851" s="43">
        <v>0.31</v>
      </c>
      <c r="F851" s="43">
        <v>0.02</v>
      </c>
      <c r="G851" s="43">
        <v>1.68</v>
      </c>
      <c r="H851" s="43">
        <v>0.02</v>
      </c>
      <c r="I851" s="43">
        <v>0.35</v>
      </c>
      <c r="J851" s="43">
        <v>1.26</v>
      </c>
      <c r="K851" s="43">
        <v>0.49</v>
      </c>
      <c r="L851" s="43">
        <v>0.53</v>
      </c>
      <c r="M851" s="43">
        <v>0.82</v>
      </c>
      <c r="N851" s="43">
        <v>0.05</v>
      </c>
      <c r="O851" s="43">
        <v>1.02</v>
      </c>
      <c r="P851" s="43">
        <v>1.29</v>
      </c>
      <c r="Q851" s="43">
        <v>12.92</v>
      </c>
      <c r="R851" s="150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B852" s="3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BM852" s="52"/>
    </row>
    <row r="853" spans="1:65" ht="15">
      <c r="B853" s="8" t="s">
        <v>500</v>
      </c>
      <c r="BM853" s="27" t="s">
        <v>67</v>
      </c>
    </row>
    <row r="854" spans="1:65" ht="15">
      <c r="A854" s="24" t="s">
        <v>18</v>
      </c>
      <c r="B854" s="18" t="s">
        <v>115</v>
      </c>
      <c r="C854" s="15" t="s">
        <v>116</v>
      </c>
      <c r="D854" s="16" t="s">
        <v>238</v>
      </c>
      <c r="E854" s="17" t="s">
        <v>238</v>
      </c>
      <c r="F854" s="17" t="s">
        <v>238</v>
      </c>
      <c r="G854" s="17" t="s">
        <v>238</v>
      </c>
      <c r="H854" s="17" t="s">
        <v>238</v>
      </c>
      <c r="I854" s="17" t="s">
        <v>238</v>
      </c>
      <c r="J854" s="17" t="s">
        <v>238</v>
      </c>
      <c r="K854" s="17" t="s">
        <v>238</v>
      </c>
      <c r="L854" s="17" t="s">
        <v>238</v>
      </c>
      <c r="M854" s="17" t="s">
        <v>238</v>
      </c>
      <c r="N854" s="17" t="s">
        <v>238</v>
      </c>
      <c r="O854" s="17" t="s">
        <v>238</v>
      </c>
      <c r="P854" s="17" t="s">
        <v>238</v>
      </c>
      <c r="Q854" s="17" t="s">
        <v>238</v>
      </c>
      <c r="R854" s="17" t="s">
        <v>238</v>
      </c>
      <c r="S854" s="150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 t="s">
        <v>239</v>
      </c>
      <c r="C855" s="9" t="s">
        <v>239</v>
      </c>
      <c r="D855" s="148" t="s">
        <v>241</v>
      </c>
      <c r="E855" s="149" t="s">
        <v>243</v>
      </c>
      <c r="F855" s="149" t="s">
        <v>244</v>
      </c>
      <c r="G855" s="149" t="s">
        <v>245</v>
      </c>
      <c r="H855" s="149" t="s">
        <v>246</v>
      </c>
      <c r="I855" s="149" t="s">
        <v>247</v>
      </c>
      <c r="J855" s="149" t="s">
        <v>248</v>
      </c>
      <c r="K855" s="149" t="s">
        <v>250</v>
      </c>
      <c r="L855" s="149" t="s">
        <v>252</v>
      </c>
      <c r="M855" s="149" t="s">
        <v>253</v>
      </c>
      <c r="N855" s="149" t="s">
        <v>255</v>
      </c>
      <c r="O855" s="149" t="s">
        <v>273</v>
      </c>
      <c r="P855" s="149" t="s">
        <v>256</v>
      </c>
      <c r="Q855" s="149" t="s">
        <v>257</v>
      </c>
      <c r="R855" s="149" t="s">
        <v>280</v>
      </c>
      <c r="S855" s="150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3</v>
      </c>
    </row>
    <row r="856" spans="1:65">
      <c r="A856" s="29"/>
      <c r="B856" s="19"/>
      <c r="C856" s="9"/>
      <c r="D856" s="10" t="s">
        <v>104</v>
      </c>
      <c r="E856" s="11" t="s">
        <v>103</v>
      </c>
      <c r="F856" s="11" t="s">
        <v>101</v>
      </c>
      <c r="G856" s="11" t="s">
        <v>279</v>
      </c>
      <c r="H856" s="11" t="s">
        <v>103</v>
      </c>
      <c r="I856" s="11" t="s">
        <v>104</v>
      </c>
      <c r="J856" s="11" t="s">
        <v>279</v>
      </c>
      <c r="K856" s="11" t="s">
        <v>103</v>
      </c>
      <c r="L856" s="11" t="s">
        <v>103</v>
      </c>
      <c r="M856" s="11" t="s">
        <v>103</v>
      </c>
      <c r="N856" s="11" t="s">
        <v>103</v>
      </c>
      <c r="O856" s="11" t="s">
        <v>103</v>
      </c>
      <c r="P856" s="11" t="s">
        <v>100</v>
      </c>
      <c r="Q856" s="11" t="s">
        <v>279</v>
      </c>
      <c r="R856" s="11" t="s">
        <v>104</v>
      </c>
      <c r="S856" s="150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0</v>
      </c>
    </row>
    <row r="857" spans="1:65">
      <c r="A857" s="29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150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</v>
      </c>
    </row>
    <row r="858" spans="1:65">
      <c r="A858" s="29"/>
      <c r="B858" s="18">
        <v>1</v>
      </c>
      <c r="C858" s="14">
        <v>1</v>
      </c>
      <c r="D858" s="217">
        <v>488.92189999999999</v>
      </c>
      <c r="E858" s="217">
        <v>474</v>
      </c>
      <c r="F858" s="217">
        <v>427.84876284145338</v>
      </c>
      <c r="G858" s="217">
        <v>490</v>
      </c>
      <c r="H858" s="217">
        <v>459</v>
      </c>
      <c r="I858" s="217">
        <v>483</v>
      </c>
      <c r="J858" s="217">
        <v>449</v>
      </c>
      <c r="K858" s="217">
        <v>470</v>
      </c>
      <c r="L858" s="217">
        <v>470</v>
      </c>
      <c r="M858" s="217">
        <v>440</v>
      </c>
      <c r="N858" s="217">
        <v>500</v>
      </c>
      <c r="O858" s="217">
        <v>430</v>
      </c>
      <c r="P858" s="217">
        <v>434.84879999999998</v>
      </c>
      <c r="Q858" s="217">
        <v>487</v>
      </c>
      <c r="R858" s="217">
        <v>485.82</v>
      </c>
      <c r="S858" s="219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  <c r="AJ858" s="220"/>
      <c r="AK858" s="220"/>
      <c r="AL858" s="220"/>
      <c r="AM858" s="220"/>
      <c r="AN858" s="220"/>
      <c r="AO858" s="220"/>
      <c r="AP858" s="220"/>
      <c r="AQ858" s="220"/>
      <c r="AR858" s="220"/>
      <c r="AS858" s="220"/>
      <c r="AT858" s="220"/>
      <c r="AU858" s="220"/>
      <c r="AV858" s="220"/>
      <c r="AW858" s="220"/>
      <c r="AX858" s="220"/>
      <c r="AY858" s="220"/>
      <c r="AZ858" s="220"/>
      <c r="BA858" s="220"/>
      <c r="BB858" s="220"/>
      <c r="BC858" s="220"/>
      <c r="BD858" s="220"/>
      <c r="BE858" s="220"/>
      <c r="BF858" s="220"/>
      <c r="BG858" s="220"/>
      <c r="BH858" s="220"/>
      <c r="BI858" s="220"/>
      <c r="BJ858" s="220"/>
      <c r="BK858" s="220"/>
      <c r="BL858" s="220"/>
      <c r="BM858" s="221">
        <v>1</v>
      </c>
    </row>
    <row r="859" spans="1:65">
      <c r="A859" s="29"/>
      <c r="B859" s="19">
        <v>1</v>
      </c>
      <c r="C859" s="9">
        <v>2</v>
      </c>
      <c r="D859" s="222">
        <v>486.7346</v>
      </c>
      <c r="E859" s="222">
        <v>466</v>
      </c>
      <c r="F859" s="222">
        <v>426.82805964749605</v>
      </c>
      <c r="G859" s="222">
        <v>490</v>
      </c>
      <c r="H859" s="222">
        <v>456</v>
      </c>
      <c r="I859" s="222">
        <v>473</v>
      </c>
      <c r="J859" s="222">
        <v>451</v>
      </c>
      <c r="K859" s="222">
        <v>481</v>
      </c>
      <c r="L859" s="222">
        <v>460</v>
      </c>
      <c r="M859" s="222">
        <v>430</v>
      </c>
      <c r="N859" s="222">
        <v>480</v>
      </c>
      <c r="O859" s="222">
        <v>420</v>
      </c>
      <c r="P859" s="222">
        <v>439.28820000000002</v>
      </c>
      <c r="Q859" s="222">
        <v>483</v>
      </c>
      <c r="R859" s="222">
        <v>468.24</v>
      </c>
      <c r="S859" s="219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  <c r="AJ859" s="220"/>
      <c r="AK859" s="220"/>
      <c r="AL859" s="220"/>
      <c r="AM859" s="220"/>
      <c r="AN859" s="220"/>
      <c r="AO859" s="220"/>
      <c r="AP859" s="220"/>
      <c r="AQ859" s="220"/>
      <c r="AR859" s="220"/>
      <c r="AS859" s="220"/>
      <c r="AT859" s="220"/>
      <c r="AU859" s="220"/>
      <c r="AV859" s="220"/>
      <c r="AW859" s="220"/>
      <c r="AX859" s="220"/>
      <c r="AY859" s="220"/>
      <c r="AZ859" s="220"/>
      <c r="BA859" s="220"/>
      <c r="BB859" s="220"/>
      <c r="BC859" s="220"/>
      <c r="BD859" s="220"/>
      <c r="BE859" s="220"/>
      <c r="BF859" s="220"/>
      <c r="BG859" s="220"/>
      <c r="BH859" s="220"/>
      <c r="BI859" s="220"/>
      <c r="BJ859" s="220"/>
      <c r="BK859" s="220"/>
      <c r="BL859" s="220"/>
      <c r="BM859" s="221" t="e">
        <v>#N/A</v>
      </c>
    </row>
    <row r="860" spans="1:65">
      <c r="A860" s="29"/>
      <c r="B860" s="19">
        <v>1</v>
      </c>
      <c r="C860" s="9">
        <v>3</v>
      </c>
      <c r="D860" s="222">
        <v>489.30260000000004</v>
      </c>
      <c r="E860" s="222">
        <v>468</v>
      </c>
      <c r="F860" s="222">
        <v>420.4789839231662</v>
      </c>
      <c r="G860" s="222">
        <v>490</v>
      </c>
      <c r="H860" s="222">
        <v>458</v>
      </c>
      <c r="I860" s="222">
        <v>484</v>
      </c>
      <c r="J860" s="222">
        <v>446</v>
      </c>
      <c r="K860" s="222">
        <v>453</v>
      </c>
      <c r="L860" s="222">
        <v>470</v>
      </c>
      <c r="M860" s="222">
        <v>430</v>
      </c>
      <c r="N860" s="222">
        <v>460</v>
      </c>
      <c r="O860" s="222">
        <v>460</v>
      </c>
      <c r="P860" s="222">
        <v>437.10050000000001</v>
      </c>
      <c r="Q860" s="222">
        <v>503</v>
      </c>
      <c r="R860" s="222">
        <v>454.88</v>
      </c>
      <c r="S860" s="219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  <c r="AJ860" s="220"/>
      <c r="AK860" s="220"/>
      <c r="AL860" s="220"/>
      <c r="AM860" s="220"/>
      <c r="AN860" s="220"/>
      <c r="AO860" s="220"/>
      <c r="AP860" s="220"/>
      <c r="AQ860" s="220"/>
      <c r="AR860" s="220"/>
      <c r="AS860" s="220"/>
      <c r="AT860" s="220"/>
      <c r="AU860" s="220"/>
      <c r="AV860" s="220"/>
      <c r="AW860" s="220"/>
      <c r="AX860" s="220"/>
      <c r="AY860" s="220"/>
      <c r="AZ860" s="220"/>
      <c r="BA860" s="220"/>
      <c r="BB860" s="220"/>
      <c r="BC860" s="220"/>
      <c r="BD860" s="220"/>
      <c r="BE860" s="220"/>
      <c r="BF860" s="220"/>
      <c r="BG860" s="220"/>
      <c r="BH860" s="220"/>
      <c r="BI860" s="220"/>
      <c r="BJ860" s="220"/>
      <c r="BK860" s="220"/>
      <c r="BL860" s="220"/>
      <c r="BM860" s="221">
        <v>16</v>
      </c>
    </row>
    <row r="861" spans="1:65">
      <c r="A861" s="29"/>
      <c r="B861" s="19">
        <v>1</v>
      </c>
      <c r="C861" s="9">
        <v>4</v>
      </c>
      <c r="D861" s="222">
        <v>488.30749999999995</v>
      </c>
      <c r="E861" s="222">
        <v>469</v>
      </c>
      <c r="F861" s="222">
        <v>430.43010644886499</v>
      </c>
      <c r="G861" s="222">
        <v>490</v>
      </c>
      <c r="H861" s="222">
        <v>452</v>
      </c>
      <c r="I861" s="222">
        <v>476</v>
      </c>
      <c r="J861" s="222">
        <v>462</v>
      </c>
      <c r="K861" s="222">
        <v>462.8</v>
      </c>
      <c r="L861" s="222">
        <v>470</v>
      </c>
      <c r="M861" s="222">
        <v>430</v>
      </c>
      <c r="N861" s="222">
        <v>500</v>
      </c>
      <c r="O861" s="222">
        <v>460</v>
      </c>
      <c r="P861" s="222">
        <v>448.34539999999998</v>
      </c>
      <c r="Q861" s="222">
        <v>496</v>
      </c>
      <c r="R861" s="222">
        <v>468.12</v>
      </c>
      <c r="S861" s="219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  <c r="AJ861" s="220"/>
      <c r="AK861" s="220"/>
      <c r="AL861" s="220"/>
      <c r="AM861" s="220"/>
      <c r="AN861" s="220"/>
      <c r="AO861" s="220"/>
      <c r="AP861" s="220"/>
      <c r="AQ861" s="220"/>
      <c r="AR861" s="220"/>
      <c r="AS861" s="220"/>
      <c r="AT861" s="220"/>
      <c r="AU861" s="220"/>
      <c r="AV861" s="220"/>
      <c r="AW861" s="220"/>
      <c r="AX861" s="220"/>
      <c r="AY861" s="220"/>
      <c r="AZ861" s="220"/>
      <c r="BA861" s="220"/>
      <c r="BB861" s="220"/>
      <c r="BC861" s="220"/>
      <c r="BD861" s="220"/>
      <c r="BE861" s="220"/>
      <c r="BF861" s="220"/>
      <c r="BG861" s="220"/>
      <c r="BH861" s="220"/>
      <c r="BI861" s="220"/>
      <c r="BJ861" s="220"/>
      <c r="BK861" s="220"/>
      <c r="BL861" s="220"/>
      <c r="BM861" s="221">
        <v>463.7973641572807</v>
      </c>
    </row>
    <row r="862" spans="1:65">
      <c r="A862" s="29"/>
      <c r="B862" s="19">
        <v>1</v>
      </c>
      <c r="C862" s="9">
        <v>5</v>
      </c>
      <c r="D862" s="222">
        <v>481.68869999999998</v>
      </c>
      <c r="E862" s="222">
        <v>476</v>
      </c>
      <c r="F862" s="222">
        <v>433.64783795304646</v>
      </c>
      <c r="G862" s="222">
        <v>480</v>
      </c>
      <c r="H862" s="222">
        <v>458</v>
      </c>
      <c r="I862" s="222">
        <v>460</v>
      </c>
      <c r="J862" s="222">
        <v>459</v>
      </c>
      <c r="K862" s="222">
        <v>457</v>
      </c>
      <c r="L862" s="222">
        <v>470</v>
      </c>
      <c r="M862" s="222">
        <v>420</v>
      </c>
      <c r="N862" s="222">
        <v>490</v>
      </c>
      <c r="O862" s="222">
        <v>470</v>
      </c>
      <c r="P862" s="222">
        <v>443.70069999999998</v>
      </c>
      <c r="Q862" s="222">
        <v>505</v>
      </c>
      <c r="R862" s="222">
        <v>443.96</v>
      </c>
      <c r="S862" s="219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  <c r="AJ862" s="220"/>
      <c r="AK862" s="220"/>
      <c r="AL862" s="220"/>
      <c r="AM862" s="220"/>
      <c r="AN862" s="220"/>
      <c r="AO862" s="220"/>
      <c r="AP862" s="220"/>
      <c r="AQ862" s="220"/>
      <c r="AR862" s="220"/>
      <c r="AS862" s="220"/>
      <c r="AT862" s="220"/>
      <c r="AU862" s="220"/>
      <c r="AV862" s="220"/>
      <c r="AW862" s="220"/>
      <c r="AX862" s="220"/>
      <c r="AY862" s="220"/>
      <c r="AZ862" s="220"/>
      <c r="BA862" s="220"/>
      <c r="BB862" s="220"/>
      <c r="BC862" s="220"/>
      <c r="BD862" s="220"/>
      <c r="BE862" s="220"/>
      <c r="BF862" s="220"/>
      <c r="BG862" s="220"/>
      <c r="BH862" s="220"/>
      <c r="BI862" s="220"/>
      <c r="BJ862" s="220"/>
      <c r="BK862" s="220"/>
      <c r="BL862" s="220"/>
      <c r="BM862" s="221">
        <v>53</v>
      </c>
    </row>
    <row r="863" spans="1:65">
      <c r="A863" s="29"/>
      <c r="B863" s="19">
        <v>1</v>
      </c>
      <c r="C863" s="9">
        <v>6</v>
      </c>
      <c r="D863" s="222">
        <v>487.96510000000006</v>
      </c>
      <c r="E863" s="222">
        <v>477</v>
      </c>
      <c r="F863" s="222">
        <v>421.62102334123512</v>
      </c>
      <c r="G863" s="222">
        <v>490</v>
      </c>
      <c r="H863" s="222">
        <v>459</v>
      </c>
      <c r="I863" s="222">
        <v>482</v>
      </c>
      <c r="J863" s="222">
        <v>457</v>
      </c>
      <c r="K863" s="222">
        <v>453</v>
      </c>
      <c r="L863" s="222">
        <v>470</v>
      </c>
      <c r="M863" s="222">
        <v>440</v>
      </c>
      <c r="N863" s="224">
        <v>550</v>
      </c>
      <c r="O863" s="222">
        <v>460</v>
      </c>
      <c r="P863" s="222">
        <v>441.10399999999998</v>
      </c>
      <c r="Q863" s="222">
        <v>497.99999999999994</v>
      </c>
      <c r="R863" s="222">
        <v>443.78</v>
      </c>
      <c r="S863" s="219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  <c r="AJ863" s="220"/>
      <c r="AK863" s="220"/>
      <c r="AL863" s="220"/>
      <c r="AM863" s="220"/>
      <c r="AN863" s="220"/>
      <c r="AO863" s="220"/>
      <c r="AP863" s="220"/>
      <c r="AQ863" s="220"/>
      <c r="AR863" s="220"/>
      <c r="AS863" s="220"/>
      <c r="AT863" s="220"/>
      <c r="AU863" s="220"/>
      <c r="AV863" s="220"/>
      <c r="AW863" s="220"/>
      <c r="AX863" s="220"/>
      <c r="AY863" s="220"/>
      <c r="AZ863" s="220"/>
      <c r="BA863" s="220"/>
      <c r="BB863" s="220"/>
      <c r="BC863" s="220"/>
      <c r="BD863" s="220"/>
      <c r="BE863" s="220"/>
      <c r="BF863" s="220"/>
      <c r="BG863" s="220"/>
      <c r="BH863" s="220"/>
      <c r="BI863" s="220"/>
      <c r="BJ863" s="220"/>
      <c r="BK863" s="220"/>
      <c r="BL863" s="220"/>
      <c r="BM863" s="225"/>
    </row>
    <row r="864" spans="1:65">
      <c r="A864" s="29"/>
      <c r="B864" s="20" t="s">
        <v>267</v>
      </c>
      <c r="C864" s="12"/>
      <c r="D864" s="226">
        <v>487.15339999999998</v>
      </c>
      <c r="E864" s="226">
        <v>471.66666666666669</v>
      </c>
      <c r="F864" s="226">
        <v>426.8091290258771</v>
      </c>
      <c r="G864" s="226">
        <v>488.33333333333331</v>
      </c>
      <c r="H864" s="226">
        <v>457</v>
      </c>
      <c r="I864" s="226">
        <v>476.33333333333331</v>
      </c>
      <c r="J864" s="226">
        <v>454</v>
      </c>
      <c r="K864" s="226">
        <v>462.8</v>
      </c>
      <c r="L864" s="226">
        <v>468.33333333333331</v>
      </c>
      <c r="M864" s="226">
        <v>431.66666666666669</v>
      </c>
      <c r="N864" s="226">
        <v>496.66666666666669</v>
      </c>
      <c r="O864" s="226">
        <v>450</v>
      </c>
      <c r="P864" s="226">
        <v>440.73126666666661</v>
      </c>
      <c r="Q864" s="226">
        <v>495.33333333333331</v>
      </c>
      <c r="R864" s="226">
        <v>460.8</v>
      </c>
      <c r="S864" s="219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  <c r="AJ864" s="220"/>
      <c r="AK864" s="220"/>
      <c r="AL864" s="220"/>
      <c r="AM864" s="220"/>
      <c r="AN864" s="220"/>
      <c r="AO864" s="220"/>
      <c r="AP864" s="220"/>
      <c r="AQ864" s="220"/>
      <c r="AR864" s="220"/>
      <c r="AS864" s="220"/>
      <c r="AT864" s="220"/>
      <c r="AU864" s="220"/>
      <c r="AV864" s="220"/>
      <c r="AW864" s="220"/>
      <c r="AX864" s="220"/>
      <c r="AY864" s="220"/>
      <c r="AZ864" s="220"/>
      <c r="BA864" s="220"/>
      <c r="BB864" s="220"/>
      <c r="BC864" s="220"/>
      <c r="BD864" s="220"/>
      <c r="BE864" s="220"/>
      <c r="BF864" s="220"/>
      <c r="BG864" s="220"/>
      <c r="BH864" s="220"/>
      <c r="BI864" s="220"/>
      <c r="BJ864" s="220"/>
      <c r="BK864" s="220"/>
      <c r="BL864" s="220"/>
      <c r="BM864" s="225"/>
    </row>
    <row r="865" spans="1:65">
      <c r="A865" s="29"/>
      <c r="B865" s="3" t="s">
        <v>268</v>
      </c>
      <c r="C865" s="28"/>
      <c r="D865" s="222">
        <v>488.13630000000001</v>
      </c>
      <c r="E865" s="222">
        <v>471.5</v>
      </c>
      <c r="F865" s="222">
        <v>427.33841124447474</v>
      </c>
      <c r="G865" s="222">
        <v>490</v>
      </c>
      <c r="H865" s="222">
        <v>458</v>
      </c>
      <c r="I865" s="222">
        <v>479</v>
      </c>
      <c r="J865" s="222">
        <v>454</v>
      </c>
      <c r="K865" s="222">
        <v>459.9</v>
      </c>
      <c r="L865" s="222">
        <v>470</v>
      </c>
      <c r="M865" s="222">
        <v>430</v>
      </c>
      <c r="N865" s="222">
        <v>495</v>
      </c>
      <c r="O865" s="222">
        <v>460</v>
      </c>
      <c r="P865" s="222">
        <v>440.1961</v>
      </c>
      <c r="Q865" s="222">
        <v>497</v>
      </c>
      <c r="R865" s="222">
        <v>461.5</v>
      </c>
      <c r="S865" s="219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  <c r="AJ865" s="220"/>
      <c r="AK865" s="220"/>
      <c r="AL865" s="220"/>
      <c r="AM865" s="220"/>
      <c r="AN865" s="220"/>
      <c r="AO865" s="220"/>
      <c r="AP865" s="220"/>
      <c r="AQ865" s="220"/>
      <c r="AR865" s="220"/>
      <c r="AS865" s="220"/>
      <c r="AT865" s="220"/>
      <c r="AU865" s="220"/>
      <c r="AV865" s="220"/>
      <c r="AW865" s="220"/>
      <c r="AX865" s="220"/>
      <c r="AY865" s="220"/>
      <c r="AZ865" s="220"/>
      <c r="BA865" s="220"/>
      <c r="BB865" s="220"/>
      <c r="BC865" s="220"/>
      <c r="BD865" s="220"/>
      <c r="BE865" s="220"/>
      <c r="BF865" s="220"/>
      <c r="BG865" s="220"/>
      <c r="BH865" s="220"/>
      <c r="BI865" s="220"/>
      <c r="BJ865" s="220"/>
      <c r="BK865" s="220"/>
      <c r="BL865" s="220"/>
      <c r="BM865" s="225"/>
    </row>
    <row r="866" spans="1:65">
      <c r="A866" s="29"/>
      <c r="B866" s="3" t="s">
        <v>269</v>
      </c>
      <c r="C866" s="28"/>
      <c r="D866" s="222">
        <v>2.8204891816846356</v>
      </c>
      <c r="E866" s="222">
        <v>4.589843860815602</v>
      </c>
      <c r="F866" s="222">
        <v>5.0586122947632148</v>
      </c>
      <c r="G866" s="222">
        <v>4.0824829046386295</v>
      </c>
      <c r="H866" s="222">
        <v>2.6832815729997477</v>
      </c>
      <c r="I866" s="222">
        <v>9.0921211313239034</v>
      </c>
      <c r="J866" s="222">
        <v>6.2609903369994111</v>
      </c>
      <c r="K866" s="222">
        <v>11.034491379306976</v>
      </c>
      <c r="L866" s="222">
        <v>4.0824829046386304</v>
      </c>
      <c r="M866" s="222">
        <v>7.5277265270908096</v>
      </c>
      <c r="N866" s="222">
        <v>30.110906108363242</v>
      </c>
      <c r="O866" s="222">
        <v>20</v>
      </c>
      <c r="P866" s="222">
        <v>4.8332145194132039</v>
      </c>
      <c r="Q866" s="222">
        <v>8.7330788767001639</v>
      </c>
      <c r="R866" s="222">
        <v>16.390538734282053</v>
      </c>
      <c r="S866" s="219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  <c r="AJ866" s="220"/>
      <c r="AK866" s="220"/>
      <c r="AL866" s="220"/>
      <c r="AM866" s="220"/>
      <c r="AN866" s="220"/>
      <c r="AO866" s="220"/>
      <c r="AP866" s="220"/>
      <c r="AQ866" s="220"/>
      <c r="AR866" s="220"/>
      <c r="AS866" s="220"/>
      <c r="AT866" s="220"/>
      <c r="AU866" s="220"/>
      <c r="AV866" s="220"/>
      <c r="AW866" s="220"/>
      <c r="AX866" s="220"/>
      <c r="AY866" s="220"/>
      <c r="AZ866" s="220"/>
      <c r="BA866" s="220"/>
      <c r="BB866" s="220"/>
      <c r="BC866" s="220"/>
      <c r="BD866" s="220"/>
      <c r="BE866" s="220"/>
      <c r="BF866" s="220"/>
      <c r="BG866" s="220"/>
      <c r="BH866" s="220"/>
      <c r="BI866" s="220"/>
      <c r="BJ866" s="220"/>
      <c r="BK866" s="220"/>
      <c r="BL866" s="220"/>
      <c r="BM866" s="225"/>
    </row>
    <row r="867" spans="1:65">
      <c r="A867" s="29"/>
      <c r="B867" s="3" t="s">
        <v>87</v>
      </c>
      <c r="C867" s="28"/>
      <c r="D867" s="13">
        <v>5.78973518748845E-3</v>
      </c>
      <c r="E867" s="13">
        <v>9.7311177261108165E-3</v>
      </c>
      <c r="F867" s="13">
        <v>1.1852165173478554E-2</v>
      </c>
      <c r="G867" s="13">
        <v>8.3600332518197189E-3</v>
      </c>
      <c r="H867" s="13">
        <v>5.87151328883971E-3</v>
      </c>
      <c r="I867" s="13">
        <v>1.9087728057362988E-2</v>
      </c>
      <c r="J867" s="13">
        <v>1.3790727614536149E-2</v>
      </c>
      <c r="K867" s="13">
        <v>2.3842894078018529E-2</v>
      </c>
      <c r="L867" s="13">
        <v>8.7170453479828418E-3</v>
      </c>
      <c r="M867" s="13">
        <v>1.7438748711407281E-2</v>
      </c>
      <c r="N867" s="13">
        <v>6.0625985453080351E-2</v>
      </c>
      <c r="O867" s="13">
        <v>4.4444444444444446E-2</v>
      </c>
      <c r="P867" s="13">
        <v>1.0966352707325971E-2</v>
      </c>
      <c r="Q867" s="13">
        <v>1.7630711056595218E-2</v>
      </c>
      <c r="R867" s="13">
        <v>3.556974551710515E-2</v>
      </c>
      <c r="S867" s="150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9"/>
      <c r="B868" s="3" t="s">
        <v>270</v>
      </c>
      <c r="C868" s="28"/>
      <c r="D868" s="13">
        <v>5.0358276367432842E-2</v>
      </c>
      <c r="E868" s="13">
        <v>1.6967113480009788E-2</v>
      </c>
      <c r="F868" s="13">
        <v>-7.975085239781643E-2</v>
      </c>
      <c r="G868" s="13">
        <v>5.2902347171882802E-2</v>
      </c>
      <c r="H868" s="13">
        <v>-1.4655892168838669E-2</v>
      </c>
      <c r="I868" s="13">
        <v>2.7028978913734125E-2</v>
      </c>
      <c r="J868" s="13">
        <v>-2.1124234233375838E-2</v>
      </c>
      <c r="K868" s="13">
        <v>-2.1504308440667419E-3</v>
      </c>
      <c r="L868" s="13">
        <v>9.7800667416350073E-3</v>
      </c>
      <c r="M868" s="13">
        <v>-6.9277447380485802E-2</v>
      </c>
      <c r="N868" s="13">
        <v>7.086996401781942E-2</v>
      </c>
      <c r="O868" s="13">
        <v>-2.9748690319425397E-2</v>
      </c>
      <c r="P868" s="13">
        <v>-4.9733136221084773E-2</v>
      </c>
      <c r="Q868" s="13">
        <v>6.7995145322469419E-2</v>
      </c>
      <c r="R868" s="13">
        <v>-6.4626588870915214E-3</v>
      </c>
      <c r="S868" s="150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9"/>
      <c r="B869" s="44" t="s">
        <v>271</v>
      </c>
      <c r="C869" s="45"/>
      <c r="D869" s="43">
        <v>1.21</v>
      </c>
      <c r="E869" s="43">
        <v>0.44</v>
      </c>
      <c r="F869" s="43">
        <v>1.79</v>
      </c>
      <c r="G869" s="43">
        <v>1.27</v>
      </c>
      <c r="H869" s="43">
        <v>0.28999999999999998</v>
      </c>
      <c r="I869" s="43">
        <v>0.67</v>
      </c>
      <c r="J869" s="43">
        <v>0.44</v>
      </c>
      <c r="K869" s="43">
        <v>0</v>
      </c>
      <c r="L869" s="43">
        <v>0.28000000000000003</v>
      </c>
      <c r="M869" s="43">
        <v>1.55</v>
      </c>
      <c r="N869" s="43">
        <v>1.69</v>
      </c>
      <c r="O869" s="43">
        <v>0.64</v>
      </c>
      <c r="P869" s="43">
        <v>1.1000000000000001</v>
      </c>
      <c r="Q869" s="43">
        <v>1.62</v>
      </c>
      <c r="R869" s="43">
        <v>0.1</v>
      </c>
      <c r="S869" s="150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B870" s="3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BM870" s="52"/>
    </row>
    <row r="871" spans="1:65" ht="15">
      <c r="B871" s="8" t="s">
        <v>501</v>
      </c>
      <c r="BM871" s="27" t="s">
        <v>67</v>
      </c>
    </row>
    <row r="872" spans="1:65" ht="15">
      <c r="A872" s="24" t="s">
        <v>21</v>
      </c>
      <c r="B872" s="18" t="s">
        <v>115</v>
      </c>
      <c r="C872" s="15" t="s">
        <v>116</v>
      </c>
      <c r="D872" s="16" t="s">
        <v>238</v>
      </c>
      <c r="E872" s="17" t="s">
        <v>238</v>
      </c>
      <c r="F872" s="17" t="s">
        <v>238</v>
      </c>
      <c r="G872" s="17" t="s">
        <v>238</v>
      </c>
      <c r="H872" s="17" t="s">
        <v>238</v>
      </c>
      <c r="I872" s="17" t="s">
        <v>238</v>
      </c>
      <c r="J872" s="17" t="s">
        <v>238</v>
      </c>
      <c r="K872" s="17" t="s">
        <v>238</v>
      </c>
      <c r="L872" s="17" t="s">
        <v>238</v>
      </c>
      <c r="M872" s="17" t="s">
        <v>238</v>
      </c>
      <c r="N872" s="17" t="s">
        <v>238</v>
      </c>
      <c r="O872" s="17" t="s">
        <v>238</v>
      </c>
      <c r="P872" s="17" t="s">
        <v>238</v>
      </c>
      <c r="Q872" s="17" t="s">
        <v>238</v>
      </c>
      <c r="R872" s="150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</v>
      </c>
    </row>
    <row r="873" spans="1:65">
      <c r="A873" s="29"/>
      <c r="B873" s="19" t="s">
        <v>239</v>
      </c>
      <c r="C873" s="9" t="s">
        <v>239</v>
      </c>
      <c r="D873" s="148" t="s">
        <v>242</v>
      </c>
      <c r="E873" s="149" t="s">
        <v>243</v>
      </c>
      <c r="F873" s="149" t="s">
        <v>244</v>
      </c>
      <c r="G873" s="149" t="s">
        <v>245</v>
      </c>
      <c r="H873" s="149" t="s">
        <v>246</v>
      </c>
      <c r="I873" s="149" t="s">
        <v>247</v>
      </c>
      <c r="J873" s="149" t="s">
        <v>248</v>
      </c>
      <c r="K873" s="149" t="s">
        <v>250</v>
      </c>
      <c r="L873" s="149" t="s">
        <v>252</v>
      </c>
      <c r="M873" s="149" t="s">
        <v>253</v>
      </c>
      <c r="N873" s="149" t="s">
        <v>255</v>
      </c>
      <c r="O873" s="149" t="s">
        <v>273</v>
      </c>
      <c r="P873" s="149" t="s">
        <v>256</v>
      </c>
      <c r="Q873" s="149" t="s">
        <v>257</v>
      </c>
      <c r="R873" s="150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 t="s">
        <v>3</v>
      </c>
    </row>
    <row r="874" spans="1:65">
      <c r="A874" s="29"/>
      <c r="B874" s="19"/>
      <c r="C874" s="9"/>
      <c r="D874" s="10" t="s">
        <v>103</v>
      </c>
      <c r="E874" s="11" t="s">
        <v>103</v>
      </c>
      <c r="F874" s="11" t="s">
        <v>101</v>
      </c>
      <c r="G874" s="11" t="s">
        <v>279</v>
      </c>
      <c r="H874" s="11" t="s">
        <v>103</v>
      </c>
      <c r="I874" s="11" t="s">
        <v>103</v>
      </c>
      <c r="J874" s="11" t="s">
        <v>279</v>
      </c>
      <c r="K874" s="11" t="s">
        <v>103</v>
      </c>
      <c r="L874" s="11" t="s">
        <v>103</v>
      </c>
      <c r="M874" s="11" t="s">
        <v>103</v>
      </c>
      <c r="N874" s="11" t="s">
        <v>103</v>
      </c>
      <c r="O874" s="11" t="s">
        <v>103</v>
      </c>
      <c r="P874" s="11" t="s">
        <v>100</v>
      </c>
      <c r="Q874" s="11" t="s">
        <v>279</v>
      </c>
      <c r="R874" s="150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</v>
      </c>
    </row>
    <row r="875" spans="1:65">
      <c r="A875" s="29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150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8">
        <v>1</v>
      </c>
      <c r="C876" s="14">
        <v>1</v>
      </c>
      <c r="D876" s="21">
        <v>1.8</v>
      </c>
      <c r="E876" s="21">
        <v>1.1000000000000001</v>
      </c>
      <c r="F876" s="21">
        <v>1.0400363279892457</v>
      </c>
      <c r="G876" s="21">
        <v>1.4</v>
      </c>
      <c r="H876" s="144" t="s">
        <v>109</v>
      </c>
      <c r="I876" s="21">
        <v>1</v>
      </c>
      <c r="J876" s="21">
        <v>1.1000000000000001</v>
      </c>
      <c r="K876" s="144" t="s">
        <v>97</v>
      </c>
      <c r="L876" s="21">
        <v>0.98</v>
      </c>
      <c r="M876" s="21">
        <v>1.1599999999999999</v>
      </c>
      <c r="N876" s="21">
        <v>1.1599999999999999</v>
      </c>
      <c r="O876" s="21">
        <v>1.56</v>
      </c>
      <c r="P876" s="21">
        <v>0.99370000000000014</v>
      </c>
      <c r="Q876" s="144" t="s">
        <v>210</v>
      </c>
      <c r="R876" s="150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>
        <v>1</v>
      </c>
      <c r="C877" s="9">
        <v>2</v>
      </c>
      <c r="D877" s="11">
        <v>0.9</v>
      </c>
      <c r="E877" s="11">
        <v>1.3</v>
      </c>
      <c r="F877" s="11">
        <v>0.89987686362553587</v>
      </c>
      <c r="G877" s="11">
        <v>1.3</v>
      </c>
      <c r="H877" s="145" t="s">
        <v>109</v>
      </c>
      <c r="I877" s="11">
        <v>0.9</v>
      </c>
      <c r="J877" s="11">
        <v>1.2</v>
      </c>
      <c r="K877" s="145" t="s">
        <v>97</v>
      </c>
      <c r="L877" s="11">
        <v>1.45</v>
      </c>
      <c r="M877" s="11">
        <v>0.9900000000000001</v>
      </c>
      <c r="N877" s="11">
        <v>0.97000000000000008</v>
      </c>
      <c r="O877" s="11">
        <v>1.38</v>
      </c>
      <c r="P877" s="11">
        <v>1.0446</v>
      </c>
      <c r="Q877" s="145" t="s">
        <v>210</v>
      </c>
      <c r="R877" s="150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e">
        <v>#N/A</v>
      </c>
    </row>
    <row r="878" spans="1:65">
      <c r="A878" s="29"/>
      <c r="B878" s="19">
        <v>1</v>
      </c>
      <c r="C878" s="9">
        <v>3</v>
      </c>
      <c r="D878" s="11">
        <v>1.5</v>
      </c>
      <c r="E878" s="11">
        <v>1.3</v>
      </c>
      <c r="F878" s="11">
        <v>0.92996338347591478</v>
      </c>
      <c r="G878" s="11">
        <v>1.3</v>
      </c>
      <c r="H878" s="145" t="s">
        <v>109</v>
      </c>
      <c r="I878" s="11">
        <v>1.1000000000000001</v>
      </c>
      <c r="J878" s="11">
        <v>1.1000000000000001</v>
      </c>
      <c r="K878" s="145" t="s">
        <v>97</v>
      </c>
      <c r="L878" s="11">
        <v>1.24</v>
      </c>
      <c r="M878" s="11">
        <v>0.95</v>
      </c>
      <c r="N878" s="11">
        <v>0.86</v>
      </c>
      <c r="O878" s="11">
        <v>1.42</v>
      </c>
      <c r="P878" s="11">
        <v>0.94710000000000005</v>
      </c>
      <c r="Q878" s="145" t="s">
        <v>210</v>
      </c>
      <c r="R878" s="150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16</v>
      </c>
    </row>
    <row r="879" spans="1:65">
      <c r="A879" s="29"/>
      <c r="B879" s="19">
        <v>1</v>
      </c>
      <c r="C879" s="9">
        <v>4</v>
      </c>
      <c r="D879" s="11">
        <v>1.2</v>
      </c>
      <c r="E879" s="11">
        <v>1</v>
      </c>
      <c r="F879" s="11">
        <v>1.0672939636284049</v>
      </c>
      <c r="G879" s="11">
        <v>1.2</v>
      </c>
      <c r="H879" s="145" t="s">
        <v>109</v>
      </c>
      <c r="I879" s="11">
        <v>1</v>
      </c>
      <c r="J879" s="11">
        <v>1.3</v>
      </c>
      <c r="K879" s="145" t="s">
        <v>97</v>
      </c>
      <c r="L879" s="11">
        <v>1.18</v>
      </c>
      <c r="M879" s="11">
        <v>1.1200000000000001</v>
      </c>
      <c r="N879" s="11">
        <v>1.02</v>
      </c>
      <c r="O879" s="11">
        <v>1.58</v>
      </c>
      <c r="P879" s="11">
        <v>0.99250000000000005</v>
      </c>
      <c r="Q879" s="145" t="s">
        <v>210</v>
      </c>
      <c r="R879" s="150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1.1540285137539421</v>
      </c>
    </row>
    <row r="880" spans="1:65">
      <c r="A880" s="29"/>
      <c r="B880" s="19">
        <v>1</v>
      </c>
      <c r="C880" s="9">
        <v>5</v>
      </c>
      <c r="D880" s="11">
        <v>1.1000000000000001</v>
      </c>
      <c r="E880" s="11">
        <v>1.1000000000000001</v>
      </c>
      <c r="F880" s="11">
        <v>1.0232968287743152</v>
      </c>
      <c r="G880" s="11">
        <v>1.2</v>
      </c>
      <c r="H880" s="145" t="s">
        <v>109</v>
      </c>
      <c r="I880" s="11">
        <v>1</v>
      </c>
      <c r="J880" s="11">
        <v>1.2</v>
      </c>
      <c r="K880" s="145" t="s">
        <v>97</v>
      </c>
      <c r="L880" s="11">
        <v>1.32</v>
      </c>
      <c r="M880" s="11">
        <v>1.04</v>
      </c>
      <c r="N880" s="11">
        <v>0.92</v>
      </c>
      <c r="O880" s="11">
        <v>1.54</v>
      </c>
      <c r="P880" s="11">
        <v>1.0045999999999999</v>
      </c>
      <c r="Q880" s="145" t="s">
        <v>210</v>
      </c>
      <c r="R880" s="150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54</v>
      </c>
    </row>
    <row r="881" spans="1:65">
      <c r="A881" s="29"/>
      <c r="B881" s="19">
        <v>1</v>
      </c>
      <c r="C881" s="9">
        <v>6</v>
      </c>
      <c r="D881" s="146">
        <v>2</v>
      </c>
      <c r="E881" s="11">
        <v>1.2</v>
      </c>
      <c r="F881" s="11">
        <v>0.97511454026676436</v>
      </c>
      <c r="G881" s="11">
        <v>1.3</v>
      </c>
      <c r="H881" s="145" t="s">
        <v>109</v>
      </c>
      <c r="I881" s="11">
        <v>1</v>
      </c>
      <c r="J881" s="11">
        <v>1.1000000000000001</v>
      </c>
      <c r="K881" s="145" t="s">
        <v>97</v>
      </c>
      <c r="L881" s="11">
        <v>1.1599999999999999</v>
      </c>
      <c r="M881" s="11">
        <v>1.22</v>
      </c>
      <c r="N881" s="11">
        <v>1.2</v>
      </c>
      <c r="O881" s="11">
        <v>1.31</v>
      </c>
      <c r="P881" s="11">
        <v>1.0178</v>
      </c>
      <c r="Q881" s="145" t="s">
        <v>210</v>
      </c>
      <c r="R881" s="150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9"/>
      <c r="B882" s="20" t="s">
        <v>267</v>
      </c>
      <c r="C882" s="12"/>
      <c r="D882" s="22">
        <v>1.4166666666666667</v>
      </c>
      <c r="E882" s="22">
        <v>1.1666666666666667</v>
      </c>
      <c r="F882" s="22">
        <v>0.98926365129336347</v>
      </c>
      <c r="G882" s="22">
        <v>1.2833333333333334</v>
      </c>
      <c r="H882" s="22" t="s">
        <v>663</v>
      </c>
      <c r="I882" s="22">
        <v>1</v>
      </c>
      <c r="J882" s="22">
        <v>1.1666666666666667</v>
      </c>
      <c r="K882" s="22" t="s">
        <v>663</v>
      </c>
      <c r="L882" s="22">
        <v>1.2216666666666667</v>
      </c>
      <c r="M882" s="22">
        <v>1.0799999999999998</v>
      </c>
      <c r="N882" s="22">
        <v>1.0216666666666667</v>
      </c>
      <c r="O882" s="22">
        <v>1.4649999999999999</v>
      </c>
      <c r="P882" s="22">
        <v>1.0000500000000001</v>
      </c>
      <c r="Q882" s="22" t="s">
        <v>663</v>
      </c>
      <c r="R882" s="150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9"/>
      <c r="B883" s="3" t="s">
        <v>268</v>
      </c>
      <c r="C883" s="28"/>
      <c r="D883" s="11">
        <v>1.35</v>
      </c>
      <c r="E883" s="11">
        <v>1.1499999999999999</v>
      </c>
      <c r="F883" s="11">
        <v>0.99920568452053971</v>
      </c>
      <c r="G883" s="11">
        <v>1.3</v>
      </c>
      <c r="H883" s="11" t="s">
        <v>663</v>
      </c>
      <c r="I883" s="11">
        <v>1</v>
      </c>
      <c r="J883" s="11">
        <v>1.1499999999999999</v>
      </c>
      <c r="K883" s="11" t="s">
        <v>663</v>
      </c>
      <c r="L883" s="11">
        <v>1.21</v>
      </c>
      <c r="M883" s="11">
        <v>1.08</v>
      </c>
      <c r="N883" s="11">
        <v>0.99500000000000011</v>
      </c>
      <c r="O883" s="11">
        <v>1.48</v>
      </c>
      <c r="P883" s="11">
        <v>0.99914999999999998</v>
      </c>
      <c r="Q883" s="11" t="s">
        <v>663</v>
      </c>
      <c r="R883" s="150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9"/>
      <c r="B884" s="3" t="s">
        <v>269</v>
      </c>
      <c r="C884" s="28"/>
      <c r="D884" s="23">
        <v>0.42622372841814776</v>
      </c>
      <c r="E884" s="23">
        <v>0.12110601416389967</v>
      </c>
      <c r="F884" s="23">
        <v>6.5622508984427175E-2</v>
      </c>
      <c r="G884" s="23">
        <v>7.5277265270908097E-2</v>
      </c>
      <c r="H884" s="23" t="s">
        <v>663</v>
      </c>
      <c r="I884" s="23">
        <v>6.3245553203367597E-2</v>
      </c>
      <c r="J884" s="23">
        <v>8.1649658092772567E-2</v>
      </c>
      <c r="K884" s="23" t="s">
        <v>663</v>
      </c>
      <c r="L884" s="23">
        <v>0.15879756505269971</v>
      </c>
      <c r="M884" s="23">
        <v>0.10411532067856293</v>
      </c>
      <c r="N884" s="23">
        <v>0.13422617727800587</v>
      </c>
      <c r="O884" s="23">
        <v>0.11058933040759406</v>
      </c>
      <c r="P884" s="23">
        <v>3.231561542041244E-2</v>
      </c>
      <c r="Q884" s="23" t="s">
        <v>663</v>
      </c>
      <c r="R884" s="150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9"/>
      <c r="B885" s="3" t="s">
        <v>87</v>
      </c>
      <c r="C885" s="28"/>
      <c r="D885" s="13">
        <v>0.30086380829516313</v>
      </c>
      <c r="E885" s="13">
        <v>0.10380515499762828</v>
      </c>
      <c r="F885" s="13">
        <v>6.6334701470767976E-2</v>
      </c>
      <c r="G885" s="13">
        <v>5.8657609302006308E-2</v>
      </c>
      <c r="H885" s="13" t="s">
        <v>663</v>
      </c>
      <c r="I885" s="13">
        <v>6.3245553203367597E-2</v>
      </c>
      <c r="J885" s="13">
        <v>6.9985421222376484E-2</v>
      </c>
      <c r="K885" s="13" t="s">
        <v>663</v>
      </c>
      <c r="L885" s="13">
        <v>0.12998436429961777</v>
      </c>
      <c r="M885" s="13">
        <v>9.6403074702373096E-2</v>
      </c>
      <c r="N885" s="13">
        <v>0.13137961886917376</v>
      </c>
      <c r="O885" s="13">
        <v>7.5487597547845772E-2</v>
      </c>
      <c r="P885" s="13">
        <v>3.2313999720426416E-2</v>
      </c>
      <c r="Q885" s="13" t="s">
        <v>663</v>
      </c>
      <c r="R885" s="150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9"/>
      <c r="B886" s="3" t="s">
        <v>270</v>
      </c>
      <c r="C886" s="28"/>
      <c r="D886" s="13">
        <v>0.2275837639907079</v>
      </c>
      <c r="E886" s="13">
        <v>1.0951335051171185E-2</v>
      </c>
      <c r="F886" s="13">
        <v>-0.14277364943489534</v>
      </c>
      <c r="G886" s="13">
        <v>0.11204646855628853</v>
      </c>
      <c r="H886" s="13" t="s">
        <v>663</v>
      </c>
      <c r="I886" s="13">
        <v>-0.13347028424185325</v>
      </c>
      <c r="J886" s="13">
        <v>1.0951335051171185E-2</v>
      </c>
      <c r="K886" s="13" t="s">
        <v>663</v>
      </c>
      <c r="L886" s="13">
        <v>5.8610469417869293E-2</v>
      </c>
      <c r="M886" s="13">
        <v>-6.4147906981201652E-2</v>
      </c>
      <c r="N886" s="13">
        <v>-0.11469547373375999</v>
      </c>
      <c r="O886" s="13">
        <v>0.26946603358568488</v>
      </c>
      <c r="P886" s="13">
        <v>-0.13342695775606528</v>
      </c>
      <c r="Q886" s="13" t="s">
        <v>663</v>
      </c>
      <c r="R886" s="150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9"/>
      <c r="B887" s="44" t="s">
        <v>271</v>
      </c>
      <c r="C887" s="45"/>
      <c r="D887" s="43">
        <v>0.77</v>
      </c>
      <c r="E887" s="43">
        <v>0.1</v>
      </c>
      <c r="F887" s="43">
        <v>0.71</v>
      </c>
      <c r="G887" s="43">
        <v>0.31</v>
      </c>
      <c r="H887" s="43">
        <v>4.54</v>
      </c>
      <c r="I887" s="43">
        <v>0.67</v>
      </c>
      <c r="J887" s="43">
        <v>0.1</v>
      </c>
      <c r="K887" s="43">
        <v>13.22</v>
      </c>
      <c r="L887" s="43">
        <v>0.1</v>
      </c>
      <c r="M887" s="43">
        <v>0.4</v>
      </c>
      <c r="N887" s="43">
        <v>0.6</v>
      </c>
      <c r="O887" s="43">
        <v>0.94</v>
      </c>
      <c r="P887" s="43">
        <v>0.67</v>
      </c>
      <c r="Q887" s="43">
        <v>1.06</v>
      </c>
      <c r="R887" s="150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B888" s="3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BM888" s="52"/>
    </row>
    <row r="889" spans="1:65" ht="15">
      <c r="B889" s="8" t="s">
        <v>502</v>
      </c>
      <c r="BM889" s="27" t="s">
        <v>67</v>
      </c>
    </row>
    <row r="890" spans="1:65" ht="15">
      <c r="A890" s="24" t="s">
        <v>24</v>
      </c>
      <c r="B890" s="18" t="s">
        <v>115</v>
      </c>
      <c r="C890" s="15" t="s">
        <v>116</v>
      </c>
      <c r="D890" s="16" t="s">
        <v>238</v>
      </c>
      <c r="E890" s="17" t="s">
        <v>238</v>
      </c>
      <c r="F890" s="17" t="s">
        <v>238</v>
      </c>
      <c r="G890" s="17" t="s">
        <v>238</v>
      </c>
      <c r="H890" s="17" t="s">
        <v>238</v>
      </c>
      <c r="I890" s="17" t="s">
        <v>238</v>
      </c>
      <c r="J890" s="17" t="s">
        <v>238</v>
      </c>
      <c r="K890" s="17" t="s">
        <v>238</v>
      </c>
      <c r="L890" s="17" t="s">
        <v>238</v>
      </c>
      <c r="M890" s="17" t="s">
        <v>238</v>
      </c>
      <c r="N890" s="17" t="s">
        <v>238</v>
      </c>
      <c r="O890" s="17" t="s">
        <v>238</v>
      </c>
      <c r="P890" s="17" t="s">
        <v>238</v>
      </c>
      <c r="Q890" s="17" t="s">
        <v>238</v>
      </c>
      <c r="R890" s="17" t="s">
        <v>238</v>
      </c>
      <c r="S890" s="150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 t="s">
        <v>239</v>
      </c>
      <c r="C891" s="9" t="s">
        <v>239</v>
      </c>
      <c r="D891" s="148" t="s">
        <v>241</v>
      </c>
      <c r="E891" s="149" t="s">
        <v>242</v>
      </c>
      <c r="F891" s="149" t="s">
        <v>243</v>
      </c>
      <c r="G891" s="149" t="s">
        <v>244</v>
      </c>
      <c r="H891" s="149" t="s">
        <v>245</v>
      </c>
      <c r="I891" s="149" t="s">
        <v>246</v>
      </c>
      <c r="J891" s="149" t="s">
        <v>247</v>
      </c>
      <c r="K891" s="149" t="s">
        <v>248</v>
      </c>
      <c r="L891" s="149" t="s">
        <v>250</v>
      </c>
      <c r="M891" s="149" t="s">
        <v>252</v>
      </c>
      <c r="N891" s="149" t="s">
        <v>253</v>
      </c>
      <c r="O891" s="149" t="s">
        <v>255</v>
      </c>
      <c r="P891" s="149" t="s">
        <v>273</v>
      </c>
      <c r="Q891" s="149" t="s">
        <v>256</v>
      </c>
      <c r="R891" s="149" t="s">
        <v>257</v>
      </c>
      <c r="S891" s="150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s">
        <v>3</v>
      </c>
    </row>
    <row r="892" spans="1:65">
      <c r="A892" s="29"/>
      <c r="B892" s="19"/>
      <c r="C892" s="9"/>
      <c r="D892" s="10" t="s">
        <v>103</v>
      </c>
      <c r="E892" s="11" t="s">
        <v>103</v>
      </c>
      <c r="F892" s="11" t="s">
        <v>103</v>
      </c>
      <c r="G892" s="11" t="s">
        <v>101</v>
      </c>
      <c r="H892" s="11" t="s">
        <v>279</v>
      </c>
      <c r="I892" s="11" t="s">
        <v>100</v>
      </c>
      <c r="J892" s="11" t="s">
        <v>103</v>
      </c>
      <c r="K892" s="11" t="s">
        <v>279</v>
      </c>
      <c r="L892" s="11" t="s">
        <v>103</v>
      </c>
      <c r="M892" s="11" t="s">
        <v>103</v>
      </c>
      <c r="N892" s="11" t="s">
        <v>103</v>
      </c>
      <c r="O892" s="11" t="s">
        <v>103</v>
      </c>
      <c r="P892" s="11" t="s">
        <v>103</v>
      </c>
      <c r="Q892" s="11" t="s">
        <v>100</v>
      </c>
      <c r="R892" s="11" t="s">
        <v>279</v>
      </c>
      <c r="S892" s="150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2</v>
      </c>
    </row>
    <row r="893" spans="1:65">
      <c r="A893" s="29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150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3</v>
      </c>
    </row>
    <row r="894" spans="1:65">
      <c r="A894" s="29"/>
      <c r="B894" s="18">
        <v>1</v>
      </c>
      <c r="C894" s="14">
        <v>1</v>
      </c>
      <c r="D894" s="144">
        <v>0.43409999999999999</v>
      </c>
      <c r="E894" s="144" t="s">
        <v>108</v>
      </c>
      <c r="F894" s="144">
        <v>0.4</v>
      </c>
      <c r="G894" s="144">
        <v>0.49241140667405309</v>
      </c>
      <c r="H894" s="21">
        <v>0.38</v>
      </c>
      <c r="I894" s="21">
        <v>0.39</v>
      </c>
      <c r="J894" s="21">
        <v>0.38</v>
      </c>
      <c r="K894" s="144">
        <v>0.4</v>
      </c>
      <c r="L894" s="21">
        <v>0.42</v>
      </c>
      <c r="M894" s="21">
        <v>0.38</v>
      </c>
      <c r="N894" s="21">
        <v>0.36</v>
      </c>
      <c r="O894" s="21">
        <v>0.38</v>
      </c>
      <c r="P894" s="21">
        <v>0.4</v>
      </c>
      <c r="Q894" s="21">
        <v>0.39600000000000002</v>
      </c>
      <c r="R894" s="21">
        <v>0.4</v>
      </c>
      <c r="S894" s="150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>
        <v>1</v>
      </c>
      <c r="C895" s="9">
        <v>2</v>
      </c>
      <c r="D895" s="145">
        <v>0.49869999999999998</v>
      </c>
      <c r="E895" s="145" t="s">
        <v>108</v>
      </c>
      <c r="F895" s="145">
        <v>0.4</v>
      </c>
      <c r="G895" s="145">
        <v>0.45417991399039676</v>
      </c>
      <c r="H895" s="11">
        <v>0.36</v>
      </c>
      <c r="I895" s="11">
        <v>0.36</v>
      </c>
      <c r="J895" s="11">
        <v>0.38</v>
      </c>
      <c r="K895" s="145">
        <v>0.4</v>
      </c>
      <c r="L895" s="146">
        <v>0.45</v>
      </c>
      <c r="M895" s="11">
        <v>0.4</v>
      </c>
      <c r="N895" s="11">
        <v>0.35</v>
      </c>
      <c r="O895" s="11">
        <v>0.38</v>
      </c>
      <c r="P895" s="146">
        <v>0.32</v>
      </c>
      <c r="Q895" s="11">
        <v>0.37840000000000001</v>
      </c>
      <c r="R895" s="11">
        <v>0.41</v>
      </c>
      <c r="S895" s="150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10</v>
      </c>
    </row>
    <row r="896" spans="1:65">
      <c r="A896" s="29"/>
      <c r="B896" s="19">
        <v>1</v>
      </c>
      <c r="C896" s="9">
        <v>3</v>
      </c>
      <c r="D896" s="145">
        <v>0.44450000000000001</v>
      </c>
      <c r="E896" s="145" t="s">
        <v>108</v>
      </c>
      <c r="F896" s="145">
        <v>0.4</v>
      </c>
      <c r="G896" s="145">
        <v>0.49485059720625735</v>
      </c>
      <c r="H896" s="11">
        <v>0.39</v>
      </c>
      <c r="I896" s="11">
        <v>0.37</v>
      </c>
      <c r="J896" s="11">
        <v>0.4</v>
      </c>
      <c r="K896" s="145">
        <v>0.3</v>
      </c>
      <c r="L896" s="11">
        <v>0.4</v>
      </c>
      <c r="M896" s="11">
        <v>0.39</v>
      </c>
      <c r="N896" s="11">
        <v>0.34</v>
      </c>
      <c r="O896" s="11">
        <v>0.37</v>
      </c>
      <c r="P896" s="11">
        <v>0.37</v>
      </c>
      <c r="Q896" s="11">
        <v>0.38840000000000002</v>
      </c>
      <c r="R896" s="11">
        <v>0.41</v>
      </c>
      <c r="S896" s="150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16</v>
      </c>
    </row>
    <row r="897" spans="1:65">
      <c r="A897" s="29"/>
      <c r="B897" s="19">
        <v>1</v>
      </c>
      <c r="C897" s="9">
        <v>4</v>
      </c>
      <c r="D897" s="145">
        <v>0.45600000000000002</v>
      </c>
      <c r="E897" s="145" t="s">
        <v>108</v>
      </c>
      <c r="F897" s="145">
        <v>0.4</v>
      </c>
      <c r="G897" s="145">
        <v>0.47536304573335153</v>
      </c>
      <c r="H897" s="11">
        <v>0.42</v>
      </c>
      <c r="I897" s="11">
        <v>0.37</v>
      </c>
      <c r="J897" s="11">
        <v>0.38</v>
      </c>
      <c r="K897" s="145">
        <v>0.4</v>
      </c>
      <c r="L897" s="11">
        <v>0.4</v>
      </c>
      <c r="M897" s="11">
        <v>0.37</v>
      </c>
      <c r="N897" s="11">
        <v>0.35</v>
      </c>
      <c r="O897" s="11">
        <v>0.41</v>
      </c>
      <c r="P897" s="11">
        <v>0.4</v>
      </c>
      <c r="Q897" s="11">
        <v>0.3856</v>
      </c>
      <c r="R897" s="11">
        <v>0.4</v>
      </c>
      <c r="S897" s="150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0.38754333333333335</v>
      </c>
    </row>
    <row r="898" spans="1:65">
      <c r="A898" s="29"/>
      <c r="B898" s="19">
        <v>1</v>
      </c>
      <c r="C898" s="9">
        <v>5</v>
      </c>
      <c r="D898" s="145">
        <v>0.46489999999999998</v>
      </c>
      <c r="E898" s="145" t="s">
        <v>108</v>
      </c>
      <c r="F898" s="145">
        <v>0.4</v>
      </c>
      <c r="G898" s="145">
        <v>0.48023452982304116</v>
      </c>
      <c r="H898" s="11">
        <v>0.4</v>
      </c>
      <c r="I898" s="11">
        <v>0.38</v>
      </c>
      <c r="J898" s="11">
        <v>0.42</v>
      </c>
      <c r="K898" s="145">
        <v>0.4</v>
      </c>
      <c r="L898" s="11">
        <v>0.41</v>
      </c>
      <c r="M898" s="11">
        <v>0.36</v>
      </c>
      <c r="N898" s="11">
        <v>0.36</v>
      </c>
      <c r="O898" s="11">
        <v>0.39</v>
      </c>
      <c r="P898" s="11">
        <v>0.43</v>
      </c>
      <c r="Q898" s="11">
        <v>0.37769999999999998</v>
      </c>
      <c r="R898" s="11">
        <v>0.39</v>
      </c>
      <c r="S898" s="150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55</v>
      </c>
    </row>
    <row r="899" spans="1:65">
      <c r="A899" s="29"/>
      <c r="B899" s="19">
        <v>1</v>
      </c>
      <c r="C899" s="9">
        <v>6</v>
      </c>
      <c r="D899" s="145">
        <v>0.51229999999999998</v>
      </c>
      <c r="E899" s="145" t="s">
        <v>108</v>
      </c>
      <c r="F899" s="145">
        <v>0.4</v>
      </c>
      <c r="G899" s="145">
        <v>0.43066804405769099</v>
      </c>
      <c r="H899" s="11">
        <v>0.36</v>
      </c>
      <c r="I899" s="11">
        <v>0.38</v>
      </c>
      <c r="J899" s="11">
        <v>0.39</v>
      </c>
      <c r="K899" s="145">
        <v>0.4</v>
      </c>
      <c r="L899" s="11">
        <v>0.41</v>
      </c>
      <c r="M899" s="11">
        <v>0.38</v>
      </c>
      <c r="N899" s="11">
        <v>0.39</v>
      </c>
      <c r="O899" s="11">
        <v>0.43</v>
      </c>
      <c r="P899" s="11">
        <v>0.38</v>
      </c>
      <c r="Q899" s="11">
        <v>0.39250000000000002</v>
      </c>
      <c r="R899" s="11">
        <v>0.4</v>
      </c>
      <c r="S899" s="150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9"/>
      <c r="B900" s="20" t="s">
        <v>267</v>
      </c>
      <c r="C900" s="12"/>
      <c r="D900" s="22">
        <v>0.4684166666666667</v>
      </c>
      <c r="E900" s="22" t="s">
        <v>663</v>
      </c>
      <c r="F900" s="22">
        <v>0.39999999999999997</v>
      </c>
      <c r="G900" s="22">
        <v>0.4712845895807985</v>
      </c>
      <c r="H900" s="22">
        <v>0.38499999999999995</v>
      </c>
      <c r="I900" s="22">
        <v>0.375</v>
      </c>
      <c r="J900" s="22">
        <v>0.39166666666666666</v>
      </c>
      <c r="K900" s="22">
        <v>0.3833333333333333</v>
      </c>
      <c r="L900" s="22">
        <v>0.41500000000000004</v>
      </c>
      <c r="M900" s="22">
        <v>0.37999999999999995</v>
      </c>
      <c r="N900" s="22">
        <v>0.35833333333333334</v>
      </c>
      <c r="O900" s="22">
        <v>0.39333333333333331</v>
      </c>
      <c r="P900" s="22">
        <v>0.3833333333333333</v>
      </c>
      <c r="Q900" s="22">
        <v>0.38643333333333335</v>
      </c>
      <c r="R900" s="22">
        <v>0.40166666666666667</v>
      </c>
      <c r="S900" s="150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9"/>
      <c r="B901" s="3" t="s">
        <v>268</v>
      </c>
      <c r="C901" s="28"/>
      <c r="D901" s="11">
        <v>0.46045000000000003</v>
      </c>
      <c r="E901" s="11" t="s">
        <v>663</v>
      </c>
      <c r="F901" s="11">
        <v>0.4</v>
      </c>
      <c r="G901" s="11">
        <v>0.47779878777819634</v>
      </c>
      <c r="H901" s="11">
        <v>0.38500000000000001</v>
      </c>
      <c r="I901" s="11">
        <v>0.375</v>
      </c>
      <c r="J901" s="11">
        <v>0.38500000000000001</v>
      </c>
      <c r="K901" s="11">
        <v>0.4</v>
      </c>
      <c r="L901" s="11">
        <v>0.41</v>
      </c>
      <c r="M901" s="11">
        <v>0.38</v>
      </c>
      <c r="N901" s="11">
        <v>0.35499999999999998</v>
      </c>
      <c r="O901" s="11">
        <v>0.38500000000000001</v>
      </c>
      <c r="P901" s="11">
        <v>0.39</v>
      </c>
      <c r="Q901" s="11">
        <v>0.38700000000000001</v>
      </c>
      <c r="R901" s="11">
        <v>0.4</v>
      </c>
      <c r="S901" s="150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9"/>
      <c r="B902" s="3" t="s">
        <v>269</v>
      </c>
      <c r="C902" s="28"/>
      <c r="D902" s="23">
        <v>3.0851283063539934E-2</v>
      </c>
      <c r="E902" s="23" t="s">
        <v>663</v>
      </c>
      <c r="F902" s="23">
        <v>6.0809419444881171E-17</v>
      </c>
      <c r="G902" s="23">
        <v>2.4660527358945836E-2</v>
      </c>
      <c r="H902" s="23">
        <v>2.3452078799117152E-2</v>
      </c>
      <c r="I902" s="23">
        <v>1.0488088481701525E-2</v>
      </c>
      <c r="J902" s="23">
        <v>1.6020819787597215E-2</v>
      </c>
      <c r="K902" s="23">
        <v>4.0824829046386311E-2</v>
      </c>
      <c r="L902" s="23">
        <v>1.8708286933869705E-2</v>
      </c>
      <c r="M902" s="23">
        <v>1.4142135623730963E-2</v>
      </c>
      <c r="N902" s="23">
        <v>1.7224014243685085E-2</v>
      </c>
      <c r="O902" s="23">
        <v>2.2509257354845501E-2</v>
      </c>
      <c r="P902" s="23">
        <v>3.7237973450050511E-2</v>
      </c>
      <c r="Q902" s="23">
        <v>7.3985584181424707E-3</v>
      </c>
      <c r="R902" s="23">
        <v>7.5277265270907922E-3</v>
      </c>
      <c r="S902" s="215"/>
      <c r="T902" s="216"/>
      <c r="U902" s="216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6"/>
      <c r="AT902" s="216"/>
      <c r="AU902" s="216"/>
      <c r="AV902" s="216"/>
      <c r="AW902" s="216"/>
      <c r="AX902" s="216"/>
      <c r="AY902" s="216"/>
      <c r="AZ902" s="216"/>
      <c r="BA902" s="216"/>
      <c r="BB902" s="216"/>
      <c r="BC902" s="216"/>
      <c r="BD902" s="216"/>
      <c r="BE902" s="216"/>
      <c r="BF902" s="216"/>
      <c r="BG902" s="216"/>
      <c r="BH902" s="216"/>
      <c r="BI902" s="216"/>
      <c r="BJ902" s="216"/>
      <c r="BK902" s="216"/>
      <c r="BL902" s="216"/>
      <c r="BM902" s="53"/>
    </row>
    <row r="903" spans="1:65">
      <c r="A903" s="29"/>
      <c r="B903" s="3" t="s">
        <v>87</v>
      </c>
      <c r="C903" s="28"/>
      <c r="D903" s="13">
        <v>6.5862906380088806E-2</v>
      </c>
      <c r="E903" s="13" t="s">
        <v>663</v>
      </c>
      <c r="F903" s="13">
        <v>1.5202354861220294E-16</v>
      </c>
      <c r="G903" s="13">
        <v>5.2326190807301921E-2</v>
      </c>
      <c r="H903" s="13">
        <v>6.0914490387317284E-2</v>
      </c>
      <c r="I903" s="13">
        <v>2.7968235951204068E-2</v>
      </c>
      <c r="J903" s="13">
        <v>4.0904220734290765E-2</v>
      </c>
      <c r="K903" s="13">
        <v>0.10649955403405126</v>
      </c>
      <c r="L903" s="13">
        <v>4.5080209479204103E-2</v>
      </c>
      <c r="M903" s="13">
        <v>3.7216146378239383E-2</v>
      </c>
      <c r="N903" s="13">
        <v>4.806701649400489E-2</v>
      </c>
      <c r="O903" s="13">
        <v>5.7226925478420766E-2</v>
      </c>
      <c r="P903" s="13">
        <v>9.7142539434914382E-2</v>
      </c>
      <c r="Q903" s="13">
        <v>1.9145756279157603E-2</v>
      </c>
      <c r="R903" s="13">
        <v>1.8741227868275832E-2</v>
      </c>
      <c r="S903" s="150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9"/>
      <c r="B904" s="3" t="s">
        <v>270</v>
      </c>
      <c r="C904" s="28"/>
      <c r="D904" s="13">
        <v>0.20868203985790834</v>
      </c>
      <c r="E904" s="13" t="s">
        <v>663</v>
      </c>
      <c r="F904" s="13">
        <v>3.2142642113139885E-2</v>
      </c>
      <c r="G904" s="13">
        <v>0.21608230369283032</v>
      </c>
      <c r="H904" s="13">
        <v>-6.5627069661028381E-3</v>
      </c>
      <c r="I904" s="13">
        <v>-3.2366273018931246E-2</v>
      </c>
      <c r="J904" s="13">
        <v>1.0639670402449619E-2</v>
      </c>
      <c r="K904" s="13">
        <v>-1.0863301308240869E-2</v>
      </c>
      <c r="L904" s="13">
        <v>7.084799119238272E-2</v>
      </c>
      <c r="M904" s="13">
        <v>-1.9464489992517153E-2</v>
      </c>
      <c r="N904" s="13">
        <v>-7.5372216440312112E-2</v>
      </c>
      <c r="O904" s="13">
        <v>1.4940264744587539E-2</v>
      </c>
      <c r="P904" s="13">
        <v>-1.0863301308240869E-2</v>
      </c>
      <c r="Q904" s="13">
        <v>-2.8641958318639249E-3</v>
      </c>
      <c r="R904" s="13">
        <v>3.6443236455278027E-2</v>
      </c>
      <c r="S904" s="150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9"/>
      <c r="B905" s="44" t="s">
        <v>271</v>
      </c>
      <c r="C905" s="45"/>
      <c r="D905" s="43">
        <v>4.4400000000000004</v>
      </c>
      <c r="E905" s="43">
        <v>35.159999999999997</v>
      </c>
      <c r="F905" s="43" t="s">
        <v>272</v>
      </c>
      <c r="G905" s="43">
        <v>4.5999999999999996</v>
      </c>
      <c r="H905" s="43">
        <v>0.39</v>
      </c>
      <c r="I905" s="43">
        <v>0.96</v>
      </c>
      <c r="J905" s="43">
        <v>0</v>
      </c>
      <c r="K905" s="43" t="s">
        <v>272</v>
      </c>
      <c r="L905" s="43">
        <v>1.35</v>
      </c>
      <c r="M905" s="43">
        <v>0.67</v>
      </c>
      <c r="N905" s="43">
        <v>1.93</v>
      </c>
      <c r="O905" s="43">
        <v>0.1</v>
      </c>
      <c r="P905" s="43">
        <v>0.48</v>
      </c>
      <c r="Q905" s="43">
        <v>0.3</v>
      </c>
      <c r="R905" s="43">
        <v>0.57999999999999996</v>
      </c>
      <c r="S905" s="150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B906" s="30" t="s">
        <v>294</v>
      </c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BM906" s="52"/>
    </row>
    <row r="907" spans="1:65">
      <c r="BM907" s="52"/>
    </row>
    <row r="908" spans="1:65" ht="15">
      <c r="B908" s="8" t="s">
        <v>503</v>
      </c>
      <c r="BM908" s="27" t="s">
        <v>67</v>
      </c>
    </row>
    <row r="909" spans="1:65" ht="15">
      <c r="A909" s="24" t="s">
        <v>27</v>
      </c>
      <c r="B909" s="18" t="s">
        <v>115</v>
      </c>
      <c r="C909" s="15" t="s">
        <v>116</v>
      </c>
      <c r="D909" s="16" t="s">
        <v>238</v>
      </c>
      <c r="E909" s="17" t="s">
        <v>238</v>
      </c>
      <c r="F909" s="17" t="s">
        <v>238</v>
      </c>
      <c r="G909" s="17" t="s">
        <v>238</v>
      </c>
      <c r="H909" s="17" t="s">
        <v>238</v>
      </c>
      <c r="I909" s="17" t="s">
        <v>238</v>
      </c>
      <c r="J909" s="17" t="s">
        <v>238</v>
      </c>
      <c r="K909" s="17" t="s">
        <v>238</v>
      </c>
      <c r="L909" s="17" t="s">
        <v>238</v>
      </c>
      <c r="M909" s="15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239</v>
      </c>
      <c r="C910" s="9" t="s">
        <v>239</v>
      </c>
      <c r="D910" s="148" t="s">
        <v>245</v>
      </c>
      <c r="E910" s="149" t="s">
        <v>246</v>
      </c>
      <c r="F910" s="149" t="s">
        <v>247</v>
      </c>
      <c r="G910" s="149" t="s">
        <v>248</v>
      </c>
      <c r="H910" s="149" t="s">
        <v>252</v>
      </c>
      <c r="I910" s="149" t="s">
        <v>253</v>
      </c>
      <c r="J910" s="149" t="s">
        <v>255</v>
      </c>
      <c r="K910" s="149" t="s">
        <v>273</v>
      </c>
      <c r="L910" s="149" t="s">
        <v>257</v>
      </c>
      <c r="M910" s="150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279</v>
      </c>
      <c r="E911" s="11" t="s">
        <v>103</v>
      </c>
      <c r="F911" s="11" t="s">
        <v>103</v>
      </c>
      <c r="G911" s="11" t="s">
        <v>279</v>
      </c>
      <c r="H911" s="11" t="s">
        <v>103</v>
      </c>
      <c r="I911" s="11" t="s">
        <v>103</v>
      </c>
      <c r="J911" s="11" t="s">
        <v>103</v>
      </c>
      <c r="K911" s="11" t="s">
        <v>103</v>
      </c>
      <c r="L911" s="11" t="s">
        <v>279</v>
      </c>
      <c r="M911" s="150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</v>
      </c>
    </row>
    <row r="912" spans="1:65">
      <c r="A912" s="29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150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8">
        <v>1</v>
      </c>
      <c r="C913" s="14">
        <v>1</v>
      </c>
      <c r="D913" s="21" t="s">
        <v>107</v>
      </c>
      <c r="E913" s="144" t="s">
        <v>109</v>
      </c>
      <c r="F913" s="21" t="s">
        <v>107</v>
      </c>
      <c r="G913" s="144" t="s">
        <v>295</v>
      </c>
      <c r="H913" s="21" t="s">
        <v>221</v>
      </c>
      <c r="I913" s="21" t="s">
        <v>221</v>
      </c>
      <c r="J913" s="21" t="s">
        <v>221</v>
      </c>
      <c r="K913" s="21" t="s">
        <v>221</v>
      </c>
      <c r="L913" s="144" t="s">
        <v>109</v>
      </c>
      <c r="M913" s="150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>
        <v>1</v>
      </c>
      <c r="C914" s="9">
        <v>2</v>
      </c>
      <c r="D914" s="11" t="s">
        <v>107</v>
      </c>
      <c r="E914" s="145" t="s">
        <v>109</v>
      </c>
      <c r="F914" s="11" t="s">
        <v>107</v>
      </c>
      <c r="G914" s="145" t="s">
        <v>295</v>
      </c>
      <c r="H914" s="11" t="s">
        <v>221</v>
      </c>
      <c r="I914" s="11" t="s">
        <v>221</v>
      </c>
      <c r="J914" s="11" t="s">
        <v>221</v>
      </c>
      <c r="K914" s="11" t="s">
        <v>221</v>
      </c>
      <c r="L914" s="145" t="s">
        <v>109</v>
      </c>
      <c r="M914" s="150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6</v>
      </c>
    </row>
    <row r="915" spans="1:65">
      <c r="A915" s="29"/>
      <c r="B915" s="19">
        <v>1</v>
      </c>
      <c r="C915" s="9">
        <v>3</v>
      </c>
      <c r="D915" s="11" t="s">
        <v>107</v>
      </c>
      <c r="E915" s="145" t="s">
        <v>109</v>
      </c>
      <c r="F915" s="11" t="s">
        <v>107</v>
      </c>
      <c r="G915" s="145" t="s">
        <v>295</v>
      </c>
      <c r="H915" s="11" t="s">
        <v>221</v>
      </c>
      <c r="I915" s="11" t="s">
        <v>221</v>
      </c>
      <c r="J915" s="146">
        <v>0.6</v>
      </c>
      <c r="K915" s="11" t="s">
        <v>221</v>
      </c>
      <c r="L915" s="145" t="s">
        <v>109</v>
      </c>
      <c r="M915" s="150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16</v>
      </c>
    </row>
    <row r="916" spans="1:65">
      <c r="A916" s="29"/>
      <c r="B916" s="19">
        <v>1</v>
      </c>
      <c r="C916" s="9">
        <v>4</v>
      </c>
      <c r="D916" s="11" t="s">
        <v>107</v>
      </c>
      <c r="E916" s="145" t="s">
        <v>109</v>
      </c>
      <c r="F916" s="11" t="s">
        <v>107</v>
      </c>
      <c r="G916" s="145" t="s">
        <v>295</v>
      </c>
      <c r="H916" s="11" t="s">
        <v>221</v>
      </c>
      <c r="I916" s="11" t="s">
        <v>221</v>
      </c>
      <c r="J916" s="11" t="s">
        <v>221</v>
      </c>
      <c r="K916" s="11" t="s">
        <v>221</v>
      </c>
      <c r="L916" s="145" t="s">
        <v>109</v>
      </c>
      <c r="M916" s="150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221</v>
      </c>
    </row>
    <row r="917" spans="1:65">
      <c r="A917" s="29"/>
      <c r="B917" s="19">
        <v>1</v>
      </c>
      <c r="C917" s="9">
        <v>5</v>
      </c>
      <c r="D917" s="11" t="s">
        <v>107</v>
      </c>
      <c r="E917" s="145" t="s">
        <v>109</v>
      </c>
      <c r="F917" s="11" t="s">
        <v>107</v>
      </c>
      <c r="G917" s="145" t="s">
        <v>295</v>
      </c>
      <c r="H917" s="11" t="s">
        <v>221</v>
      </c>
      <c r="I917" s="11" t="s">
        <v>221</v>
      </c>
      <c r="J917" s="11" t="s">
        <v>221</v>
      </c>
      <c r="K917" s="11" t="s">
        <v>221</v>
      </c>
      <c r="L917" s="145" t="s">
        <v>109</v>
      </c>
      <c r="M917" s="150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56</v>
      </c>
    </row>
    <row r="918" spans="1:65">
      <c r="A918" s="29"/>
      <c r="B918" s="19">
        <v>1</v>
      </c>
      <c r="C918" s="9">
        <v>6</v>
      </c>
      <c r="D918" s="11" t="s">
        <v>107</v>
      </c>
      <c r="E918" s="145" t="s">
        <v>109</v>
      </c>
      <c r="F918" s="11" t="s">
        <v>107</v>
      </c>
      <c r="G918" s="145" t="s">
        <v>295</v>
      </c>
      <c r="H918" s="11" t="s">
        <v>221</v>
      </c>
      <c r="I918" s="11" t="s">
        <v>221</v>
      </c>
      <c r="J918" s="11" t="s">
        <v>221</v>
      </c>
      <c r="K918" s="11" t="s">
        <v>221</v>
      </c>
      <c r="L918" s="145" t="s">
        <v>109</v>
      </c>
      <c r="M918" s="150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9"/>
      <c r="B919" s="20" t="s">
        <v>267</v>
      </c>
      <c r="C919" s="12"/>
      <c r="D919" s="22" t="s">
        <v>663</v>
      </c>
      <c r="E919" s="22" t="s">
        <v>663</v>
      </c>
      <c r="F919" s="22" t="s">
        <v>663</v>
      </c>
      <c r="G919" s="22" t="s">
        <v>663</v>
      </c>
      <c r="H919" s="22" t="s">
        <v>663</v>
      </c>
      <c r="I919" s="22" t="s">
        <v>663</v>
      </c>
      <c r="J919" s="22">
        <v>0.6</v>
      </c>
      <c r="K919" s="22" t="s">
        <v>663</v>
      </c>
      <c r="L919" s="22" t="s">
        <v>663</v>
      </c>
      <c r="M919" s="150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9"/>
      <c r="B920" s="3" t="s">
        <v>268</v>
      </c>
      <c r="C920" s="28"/>
      <c r="D920" s="11" t="s">
        <v>663</v>
      </c>
      <c r="E920" s="11" t="s">
        <v>663</v>
      </c>
      <c r="F920" s="11" t="s">
        <v>663</v>
      </c>
      <c r="G920" s="11" t="s">
        <v>663</v>
      </c>
      <c r="H920" s="11" t="s">
        <v>663</v>
      </c>
      <c r="I920" s="11" t="s">
        <v>663</v>
      </c>
      <c r="J920" s="11">
        <v>0.6</v>
      </c>
      <c r="K920" s="11" t="s">
        <v>663</v>
      </c>
      <c r="L920" s="11" t="s">
        <v>663</v>
      </c>
      <c r="M920" s="150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9"/>
      <c r="B921" s="3" t="s">
        <v>269</v>
      </c>
      <c r="C921" s="28"/>
      <c r="D921" s="23" t="s">
        <v>663</v>
      </c>
      <c r="E921" s="23" t="s">
        <v>663</v>
      </c>
      <c r="F921" s="23" t="s">
        <v>663</v>
      </c>
      <c r="G921" s="23" t="s">
        <v>663</v>
      </c>
      <c r="H921" s="23" t="s">
        <v>663</v>
      </c>
      <c r="I921" s="23" t="s">
        <v>663</v>
      </c>
      <c r="J921" s="23" t="s">
        <v>663</v>
      </c>
      <c r="K921" s="23" t="s">
        <v>663</v>
      </c>
      <c r="L921" s="23" t="s">
        <v>663</v>
      </c>
      <c r="M921" s="150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9"/>
      <c r="B922" s="3" t="s">
        <v>87</v>
      </c>
      <c r="C922" s="28"/>
      <c r="D922" s="13" t="s">
        <v>663</v>
      </c>
      <c r="E922" s="13" t="s">
        <v>663</v>
      </c>
      <c r="F922" s="13" t="s">
        <v>663</v>
      </c>
      <c r="G922" s="13" t="s">
        <v>663</v>
      </c>
      <c r="H922" s="13" t="s">
        <v>663</v>
      </c>
      <c r="I922" s="13" t="s">
        <v>663</v>
      </c>
      <c r="J922" s="13" t="s">
        <v>663</v>
      </c>
      <c r="K922" s="13" t="s">
        <v>663</v>
      </c>
      <c r="L922" s="13" t="s">
        <v>663</v>
      </c>
      <c r="M922" s="150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9"/>
      <c r="B923" s="3" t="s">
        <v>270</v>
      </c>
      <c r="C923" s="28"/>
      <c r="D923" s="13" t="s">
        <v>663</v>
      </c>
      <c r="E923" s="13" t="s">
        <v>663</v>
      </c>
      <c r="F923" s="13" t="s">
        <v>663</v>
      </c>
      <c r="G923" s="13" t="s">
        <v>663</v>
      </c>
      <c r="H923" s="13" t="s">
        <v>663</v>
      </c>
      <c r="I923" s="13" t="s">
        <v>663</v>
      </c>
      <c r="J923" s="13" t="s">
        <v>663</v>
      </c>
      <c r="K923" s="13" t="s">
        <v>663</v>
      </c>
      <c r="L923" s="13" t="s">
        <v>663</v>
      </c>
      <c r="M923" s="150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9"/>
      <c r="B924" s="44" t="s">
        <v>271</v>
      </c>
      <c r="C924" s="45"/>
      <c r="D924" s="43">
        <v>0</v>
      </c>
      <c r="E924" s="43">
        <v>5.39</v>
      </c>
      <c r="F924" s="43">
        <v>0</v>
      </c>
      <c r="G924" s="43">
        <v>6.74</v>
      </c>
      <c r="H924" s="43">
        <v>0.67</v>
      </c>
      <c r="I924" s="43">
        <v>0.67</v>
      </c>
      <c r="J924" s="43">
        <v>0.52</v>
      </c>
      <c r="K924" s="43">
        <v>0.67</v>
      </c>
      <c r="L924" s="43">
        <v>5.39</v>
      </c>
      <c r="M924" s="150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3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BM925" s="52"/>
    </row>
    <row r="926" spans="1:65" ht="15">
      <c r="B926" s="8" t="s">
        <v>504</v>
      </c>
      <c r="BM926" s="27" t="s">
        <v>67</v>
      </c>
    </row>
    <row r="927" spans="1:65" ht="15">
      <c r="A927" s="24" t="s">
        <v>30</v>
      </c>
      <c r="B927" s="18" t="s">
        <v>115</v>
      </c>
      <c r="C927" s="15" t="s">
        <v>116</v>
      </c>
      <c r="D927" s="16" t="s">
        <v>238</v>
      </c>
      <c r="E927" s="17" t="s">
        <v>238</v>
      </c>
      <c r="F927" s="17" t="s">
        <v>238</v>
      </c>
      <c r="G927" s="17" t="s">
        <v>238</v>
      </c>
      <c r="H927" s="17" t="s">
        <v>238</v>
      </c>
      <c r="I927" s="17" t="s">
        <v>238</v>
      </c>
      <c r="J927" s="17" t="s">
        <v>238</v>
      </c>
      <c r="K927" s="17" t="s">
        <v>238</v>
      </c>
      <c r="L927" s="17" t="s">
        <v>238</v>
      </c>
      <c r="M927" s="17" t="s">
        <v>238</v>
      </c>
      <c r="N927" s="17" t="s">
        <v>238</v>
      </c>
      <c r="O927" s="17" t="s">
        <v>238</v>
      </c>
      <c r="P927" s="17" t="s">
        <v>238</v>
      </c>
      <c r="Q927" s="17" t="s">
        <v>238</v>
      </c>
      <c r="R927" s="150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</v>
      </c>
    </row>
    <row r="928" spans="1:65">
      <c r="A928" s="29"/>
      <c r="B928" s="19" t="s">
        <v>239</v>
      </c>
      <c r="C928" s="9" t="s">
        <v>239</v>
      </c>
      <c r="D928" s="148" t="s">
        <v>243</v>
      </c>
      <c r="E928" s="149" t="s">
        <v>244</v>
      </c>
      <c r="F928" s="149" t="s">
        <v>245</v>
      </c>
      <c r="G928" s="149" t="s">
        <v>246</v>
      </c>
      <c r="H928" s="149" t="s">
        <v>247</v>
      </c>
      <c r="I928" s="149" t="s">
        <v>248</v>
      </c>
      <c r="J928" s="149" t="s">
        <v>250</v>
      </c>
      <c r="K928" s="149" t="s">
        <v>251</v>
      </c>
      <c r="L928" s="149" t="s">
        <v>252</v>
      </c>
      <c r="M928" s="149" t="s">
        <v>253</v>
      </c>
      <c r="N928" s="149" t="s">
        <v>255</v>
      </c>
      <c r="O928" s="149" t="s">
        <v>273</v>
      </c>
      <c r="P928" s="149" t="s">
        <v>256</v>
      </c>
      <c r="Q928" s="149" t="s">
        <v>257</v>
      </c>
      <c r="R928" s="150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 t="s">
        <v>3</v>
      </c>
    </row>
    <row r="929" spans="1:65">
      <c r="A929" s="29"/>
      <c r="B929" s="19"/>
      <c r="C929" s="9"/>
      <c r="D929" s="10" t="s">
        <v>103</v>
      </c>
      <c r="E929" s="11" t="s">
        <v>101</v>
      </c>
      <c r="F929" s="11" t="s">
        <v>279</v>
      </c>
      <c r="G929" s="11" t="s">
        <v>100</v>
      </c>
      <c r="H929" s="11" t="s">
        <v>103</v>
      </c>
      <c r="I929" s="11" t="s">
        <v>279</v>
      </c>
      <c r="J929" s="11" t="s">
        <v>103</v>
      </c>
      <c r="K929" s="11" t="s">
        <v>100</v>
      </c>
      <c r="L929" s="11" t="s">
        <v>103</v>
      </c>
      <c r="M929" s="11" t="s">
        <v>103</v>
      </c>
      <c r="N929" s="11" t="s">
        <v>103</v>
      </c>
      <c r="O929" s="11" t="s">
        <v>103</v>
      </c>
      <c r="P929" s="11" t="s">
        <v>100</v>
      </c>
      <c r="Q929" s="11" t="s">
        <v>279</v>
      </c>
      <c r="R929" s="150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</v>
      </c>
    </row>
    <row r="930" spans="1:65">
      <c r="A930" s="29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150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3</v>
      </c>
    </row>
    <row r="931" spans="1:65">
      <c r="A931" s="29"/>
      <c r="B931" s="18">
        <v>1</v>
      </c>
      <c r="C931" s="14">
        <v>1</v>
      </c>
      <c r="D931" s="21">
        <v>3.1</v>
      </c>
      <c r="E931" s="21">
        <v>2.9536653020243868</v>
      </c>
      <c r="F931" s="21">
        <v>3.2</v>
      </c>
      <c r="G931" s="144">
        <v>5.12</v>
      </c>
      <c r="H931" s="21">
        <v>3.2</v>
      </c>
      <c r="I931" s="21">
        <v>3.1</v>
      </c>
      <c r="J931" s="144">
        <v>4</v>
      </c>
      <c r="K931" s="21">
        <v>3.04</v>
      </c>
      <c r="L931" s="21">
        <v>3</v>
      </c>
      <c r="M931" s="21">
        <v>3.3</v>
      </c>
      <c r="N931" s="21">
        <v>3.2</v>
      </c>
      <c r="O931" s="144">
        <v>5.5</v>
      </c>
      <c r="P931" s="21">
        <v>2.9664999999999999</v>
      </c>
      <c r="Q931" s="144">
        <v>3</v>
      </c>
      <c r="R931" s="150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>
        <v>1</v>
      </c>
      <c r="C932" s="9">
        <v>2</v>
      </c>
      <c r="D932" s="11">
        <v>3</v>
      </c>
      <c r="E932" s="11">
        <v>3.2105855605756899</v>
      </c>
      <c r="F932" s="11">
        <v>3.2</v>
      </c>
      <c r="G932" s="145">
        <v>4.82</v>
      </c>
      <c r="H932" s="11">
        <v>3</v>
      </c>
      <c r="I932" s="11">
        <v>3.2</v>
      </c>
      <c r="J932" s="145">
        <v>4.3</v>
      </c>
      <c r="K932" s="11">
        <v>3.05</v>
      </c>
      <c r="L932" s="11">
        <v>3.1</v>
      </c>
      <c r="M932" s="11">
        <v>3.1</v>
      </c>
      <c r="N932" s="11">
        <v>2.9</v>
      </c>
      <c r="O932" s="145">
        <v>4.7</v>
      </c>
      <c r="P932" s="11">
        <v>2.8822000000000001</v>
      </c>
      <c r="Q932" s="145">
        <v>3</v>
      </c>
      <c r="R932" s="150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e">
        <v>#N/A</v>
      </c>
    </row>
    <row r="933" spans="1:65">
      <c r="A933" s="29"/>
      <c r="B933" s="19">
        <v>1</v>
      </c>
      <c r="C933" s="9">
        <v>3</v>
      </c>
      <c r="D933" s="11">
        <v>3.1</v>
      </c>
      <c r="E933" s="11">
        <v>3.0973140096019938</v>
      </c>
      <c r="F933" s="11">
        <v>3.3</v>
      </c>
      <c r="G933" s="145">
        <v>5</v>
      </c>
      <c r="H933" s="11">
        <v>3.4</v>
      </c>
      <c r="I933" s="11">
        <v>3.1</v>
      </c>
      <c r="J933" s="145">
        <v>4</v>
      </c>
      <c r="K933" s="11">
        <v>3.08</v>
      </c>
      <c r="L933" s="11">
        <v>2.9</v>
      </c>
      <c r="M933" s="11">
        <v>3</v>
      </c>
      <c r="N933" s="11">
        <v>2.9</v>
      </c>
      <c r="O933" s="145">
        <v>4.5</v>
      </c>
      <c r="P933" s="11">
        <v>2.9784000000000002</v>
      </c>
      <c r="Q933" s="145">
        <v>3</v>
      </c>
      <c r="R933" s="150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16</v>
      </c>
    </row>
    <row r="934" spans="1:65">
      <c r="A934" s="29"/>
      <c r="B934" s="19">
        <v>1</v>
      </c>
      <c r="C934" s="9">
        <v>4</v>
      </c>
      <c r="D934" s="11">
        <v>3</v>
      </c>
      <c r="E934" s="11">
        <v>3.0244182853386392</v>
      </c>
      <c r="F934" s="146">
        <v>3.6</v>
      </c>
      <c r="G934" s="145">
        <v>4.95</v>
      </c>
      <c r="H934" s="11">
        <v>3</v>
      </c>
      <c r="I934" s="11">
        <v>3</v>
      </c>
      <c r="J934" s="145">
        <v>3.9799999999999991</v>
      </c>
      <c r="K934" s="11">
        <v>3.04</v>
      </c>
      <c r="L934" s="11">
        <v>3</v>
      </c>
      <c r="M934" s="11">
        <v>3</v>
      </c>
      <c r="N934" s="11">
        <v>3.1</v>
      </c>
      <c r="O934" s="145">
        <v>5.9</v>
      </c>
      <c r="P934" s="11">
        <v>2.8166000000000002</v>
      </c>
      <c r="Q934" s="145">
        <v>3</v>
      </c>
      <c r="R934" s="150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3.0775309795381203</v>
      </c>
    </row>
    <row r="935" spans="1:65">
      <c r="A935" s="29"/>
      <c r="B935" s="19">
        <v>1</v>
      </c>
      <c r="C935" s="9">
        <v>5</v>
      </c>
      <c r="D935" s="11">
        <v>3.1</v>
      </c>
      <c r="E935" s="11">
        <v>3.1183787792355453</v>
      </c>
      <c r="F935" s="11">
        <v>3.3</v>
      </c>
      <c r="G935" s="145">
        <v>4.93</v>
      </c>
      <c r="H935" s="146">
        <v>3.6</v>
      </c>
      <c r="I935" s="11">
        <v>3.4</v>
      </c>
      <c r="J935" s="145">
        <v>3.9</v>
      </c>
      <c r="K935" s="11">
        <v>3.06</v>
      </c>
      <c r="L935" s="11">
        <v>3</v>
      </c>
      <c r="M935" s="11">
        <v>3.2</v>
      </c>
      <c r="N935" s="11">
        <v>3</v>
      </c>
      <c r="O935" s="145">
        <v>3.2</v>
      </c>
      <c r="P935" s="11">
        <v>2.8689</v>
      </c>
      <c r="Q935" s="145">
        <v>3</v>
      </c>
      <c r="R935" s="150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57</v>
      </c>
    </row>
    <row r="936" spans="1:65">
      <c r="A936" s="29"/>
      <c r="B936" s="19">
        <v>1</v>
      </c>
      <c r="C936" s="9">
        <v>6</v>
      </c>
      <c r="D936" s="11">
        <v>3.1</v>
      </c>
      <c r="E936" s="11">
        <v>2.9105968355109493</v>
      </c>
      <c r="F936" s="11">
        <v>3.3</v>
      </c>
      <c r="G936" s="145">
        <v>5.26</v>
      </c>
      <c r="H936" s="11">
        <v>3</v>
      </c>
      <c r="I936" s="11">
        <v>3</v>
      </c>
      <c r="J936" s="145">
        <v>3.7</v>
      </c>
      <c r="K936" s="11">
        <v>3.08</v>
      </c>
      <c r="L936" s="11">
        <v>3</v>
      </c>
      <c r="M936" s="11">
        <v>3</v>
      </c>
      <c r="N936" s="11">
        <v>3.4</v>
      </c>
      <c r="O936" s="145">
        <v>4.8</v>
      </c>
      <c r="P936" s="11">
        <v>2.8942999999999999</v>
      </c>
      <c r="Q936" s="145">
        <v>3</v>
      </c>
      <c r="R936" s="150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9"/>
      <c r="B937" s="20" t="s">
        <v>267</v>
      </c>
      <c r="C937" s="12"/>
      <c r="D937" s="22">
        <v>3.0666666666666664</v>
      </c>
      <c r="E937" s="22">
        <v>3.0524931287145343</v>
      </c>
      <c r="F937" s="22">
        <v>3.3166666666666664</v>
      </c>
      <c r="G937" s="22">
        <v>5.0133333333333328</v>
      </c>
      <c r="H937" s="22">
        <v>3.1999999999999997</v>
      </c>
      <c r="I937" s="22">
        <v>3.1333333333333333</v>
      </c>
      <c r="J937" s="22">
        <v>3.98</v>
      </c>
      <c r="K937" s="22">
        <v>3.0583333333333336</v>
      </c>
      <c r="L937" s="22">
        <v>3</v>
      </c>
      <c r="M937" s="22">
        <v>3.1</v>
      </c>
      <c r="N937" s="22">
        <v>3.0833333333333335</v>
      </c>
      <c r="O937" s="22">
        <v>4.7666666666666666</v>
      </c>
      <c r="P937" s="22">
        <v>2.9011499999999999</v>
      </c>
      <c r="Q937" s="22">
        <v>3</v>
      </c>
      <c r="R937" s="150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9"/>
      <c r="B938" s="3" t="s">
        <v>268</v>
      </c>
      <c r="C938" s="28"/>
      <c r="D938" s="11">
        <v>3.1</v>
      </c>
      <c r="E938" s="11">
        <v>3.0608661474703167</v>
      </c>
      <c r="F938" s="11">
        <v>3.3</v>
      </c>
      <c r="G938" s="11">
        <v>4.9749999999999996</v>
      </c>
      <c r="H938" s="11">
        <v>3.1</v>
      </c>
      <c r="I938" s="11">
        <v>3.1</v>
      </c>
      <c r="J938" s="11">
        <v>3.9899999999999993</v>
      </c>
      <c r="K938" s="11">
        <v>3.0549999999999997</v>
      </c>
      <c r="L938" s="11">
        <v>3</v>
      </c>
      <c r="M938" s="11">
        <v>3.05</v>
      </c>
      <c r="N938" s="11">
        <v>3.05</v>
      </c>
      <c r="O938" s="11">
        <v>4.75</v>
      </c>
      <c r="P938" s="11">
        <v>2.8882500000000002</v>
      </c>
      <c r="Q938" s="11">
        <v>3</v>
      </c>
      <c r="R938" s="150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9"/>
      <c r="B939" s="3" t="s">
        <v>269</v>
      </c>
      <c r="C939" s="28"/>
      <c r="D939" s="23">
        <v>5.1639777949432274E-2</v>
      </c>
      <c r="E939" s="23">
        <v>0.11138468611409326</v>
      </c>
      <c r="F939" s="23">
        <v>0.14719601443879743</v>
      </c>
      <c r="G939" s="23">
        <v>0.15539197748489667</v>
      </c>
      <c r="H939" s="23">
        <v>0.25298221281347039</v>
      </c>
      <c r="I939" s="23">
        <v>0.15055453054181619</v>
      </c>
      <c r="J939" s="23">
        <v>0.19390719429665304</v>
      </c>
      <c r="K939" s="23">
        <v>1.8348478592697216E-2</v>
      </c>
      <c r="L939" s="23">
        <v>6.3245553203367638E-2</v>
      </c>
      <c r="M939" s="23">
        <v>0.12649110640673514</v>
      </c>
      <c r="N939" s="23">
        <v>0.1940790217067952</v>
      </c>
      <c r="O939" s="23">
        <v>0.93309520771819687</v>
      </c>
      <c r="P939" s="23">
        <v>6.1372591602440865E-2</v>
      </c>
      <c r="Q939" s="23">
        <v>0</v>
      </c>
      <c r="R939" s="215"/>
      <c r="S939" s="216"/>
      <c r="T939" s="216"/>
      <c r="U939" s="216"/>
      <c r="V939" s="216"/>
      <c r="W939" s="216"/>
      <c r="X939" s="216"/>
      <c r="Y939" s="216"/>
      <c r="Z939" s="216"/>
      <c r="AA939" s="216"/>
      <c r="AB939" s="216"/>
      <c r="AC939" s="216"/>
      <c r="AD939" s="216"/>
      <c r="AE939" s="216"/>
      <c r="AF939" s="216"/>
      <c r="AG939" s="216"/>
      <c r="AH939" s="216"/>
      <c r="AI939" s="216"/>
      <c r="AJ939" s="216"/>
      <c r="AK939" s="216"/>
      <c r="AL939" s="216"/>
      <c r="AM939" s="216"/>
      <c r="AN939" s="216"/>
      <c r="AO939" s="216"/>
      <c r="AP939" s="216"/>
      <c r="AQ939" s="216"/>
      <c r="AR939" s="216"/>
      <c r="AS939" s="216"/>
      <c r="AT939" s="216"/>
      <c r="AU939" s="216"/>
      <c r="AV939" s="216"/>
      <c r="AW939" s="216"/>
      <c r="AX939" s="216"/>
      <c r="AY939" s="216"/>
      <c r="AZ939" s="216"/>
      <c r="BA939" s="216"/>
      <c r="BB939" s="216"/>
      <c r="BC939" s="216"/>
      <c r="BD939" s="216"/>
      <c r="BE939" s="216"/>
      <c r="BF939" s="216"/>
      <c r="BG939" s="216"/>
      <c r="BH939" s="216"/>
      <c r="BI939" s="216"/>
      <c r="BJ939" s="216"/>
      <c r="BK939" s="216"/>
      <c r="BL939" s="216"/>
      <c r="BM939" s="53"/>
    </row>
    <row r="940" spans="1:65">
      <c r="A940" s="29"/>
      <c r="B940" s="3" t="s">
        <v>87</v>
      </c>
      <c r="C940" s="28"/>
      <c r="D940" s="13">
        <v>1.6839058026988787E-2</v>
      </c>
      <c r="E940" s="13">
        <v>3.6489741800336033E-2</v>
      </c>
      <c r="F940" s="13">
        <v>4.4380707870994206E-2</v>
      </c>
      <c r="G940" s="13">
        <v>3.0995740189806519E-2</v>
      </c>
      <c r="H940" s="13">
        <v>7.9056941504209499E-2</v>
      </c>
      <c r="I940" s="13">
        <v>4.8049318258026448E-2</v>
      </c>
      <c r="J940" s="13">
        <v>4.8720400577048503E-2</v>
      </c>
      <c r="K940" s="13">
        <v>5.9995025371217051E-3</v>
      </c>
      <c r="L940" s="13">
        <v>2.1081851067789214E-2</v>
      </c>
      <c r="M940" s="13">
        <v>4.0803582711850042E-2</v>
      </c>
      <c r="N940" s="13">
        <v>6.2944547580582225E-2</v>
      </c>
      <c r="O940" s="13">
        <v>0.1957542393814399</v>
      </c>
      <c r="P940" s="13">
        <v>2.1154573738841793E-2</v>
      </c>
      <c r="Q940" s="13">
        <v>0</v>
      </c>
      <c r="R940" s="150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9"/>
      <c r="B941" s="3" t="s">
        <v>270</v>
      </c>
      <c r="C941" s="28"/>
      <c r="D941" s="13">
        <v>-3.5302042265986655E-3</v>
      </c>
      <c r="E941" s="13">
        <v>-8.1356941619946666E-3</v>
      </c>
      <c r="F941" s="13">
        <v>7.7703746515798144E-2</v>
      </c>
      <c r="G941" s="13">
        <v>0.62901149222086472</v>
      </c>
      <c r="H941" s="13">
        <v>3.9794569502679566E-2</v>
      </c>
      <c r="I941" s="13">
        <v>1.8132182638040506E-2</v>
      </c>
      <c r="J941" s="13">
        <v>0.29324449581895795</v>
      </c>
      <c r="K941" s="13">
        <v>-6.238002584678437E-3</v>
      </c>
      <c r="L941" s="13">
        <v>-2.5192591091237726E-2</v>
      </c>
      <c r="M941" s="13">
        <v>7.3009892057209758E-3</v>
      </c>
      <c r="N941" s="13">
        <v>1.8853924895612106E-3</v>
      </c>
      <c r="O941" s="13">
        <v>0.54886066082169993</v>
      </c>
      <c r="P941" s="13">
        <v>-5.7312495214781545E-2</v>
      </c>
      <c r="Q941" s="13">
        <v>-2.5192591091237726E-2</v>
      </c>
      <c r="R941" s="150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9"/>
      <c r="B942" s="44" t="s">
        <v>271</v>
      </c>
      <c r="C942" s="45"/>
      <c r="D942" s="43">
        <v>0.22</v>
      </c>
      <c r="E942" s="43">
        <v>0.32</v>
      </c>
      <c r="F942" s="43">
        <v>1.46</v>
      </c>
      <c r="G942" s="43">
        <v>12.9</v>
      </c>
      <c r="H942" s="43">
        <v>0.67</v>
      </c>
      <c r="I942" s="43">
        <v>0.22</v>
      </c>
      <c r="J942" s="43">
        <v>5.93</v>
      </c>
      <c r="K942" s="43">
        <v>0.28000000000000003</v>
      </c>
      <c r="L942" s="43">
        <v>0.67</v>
      </c>
      <c r="M942" s="43">
        <v>0</v>
      </c>
      <c r="N942" s="43">
        <v>0.11</v>
      </c>
      <c r="O942" s="43">
        <v>11.24</v>
      </c>
      <c r="P942" s="43">
        <v>1.34</v>
      </c>
      <c r="Q942" s="43" t="s">
        <v>272</v>
      </c>
      <c r="R942" s="150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30" t="s">
        <v>296</v>
      </c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BM943" s="52"/>
    </row>
    <row r="944" spans="1:65">
      <c r="BM944" s="52"/>
    </row>
    <row r="945" spans="1:65" ht="15">
      <c r="B945" s="8" t="s">
        <v>505</v>
      </c>
      <c r="BM945" s="27" t="s">
        <v>67</v>
      </c>
    </row>
    <row r="946" spans="1:65" ht="15">
      <c r="A946" s="24" t="s">
        <v>63</v>
      </c>
      <c r="B946" s="18" t="s">
        <v>115</v>
      </c>
      <c r="C946" s="15" t="s">
        <v>116</v>
      </c>
      <c r="D946" s="16" t="s">
        <v>238</v>
      </c>
      <c r="E946" s="17" t="s">
        <v>238</v>
      </c>
      <c r="F946" s="17" t="s">
        <v>238</v>
      </c>
      <c r="G946" s="17" t="s">
        <v>238</v>
      </c>
      <c r="H946" s="17" t="s">
        <v>238</v>
      </c>
      <c r="I946" s="17" t="s">
        <v>238</v>
      </c>
      <c r="J946" s="17" t="s">
        <v>238</v>
      </c>
      <c r="K946" s="17" t="s">
        <v>238</v>
      </c>
      <c r="L946" s="17" t="s">
        <v>238</v>
      </c>
      <c r="M946" s="17" t="s">
        <v>238</v>
      </c>
      <c r="N946" s="17" t="s">
        <v>238</v>
      </c>
      <c r="O946" s="17" t="s">
        <v>238</v>
      </c>
      <c r="P946" s="17" t="s">
        <v>238</v>
      </c>
      <c r="Q946" s="17" t="s">
        <v>238</v>
      </c>
      <c r="R946" s="17" t="s">
        <v>238</v>
      </c>
      <c r="S946" s="150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 t="s">
        <v>239</v>
      </c>
      <c r="C947" s="9" t="s">
        <v>239</v>
      </c>
      <c r="D947" s="148" t="s">
        <v>241</v>
      </c>
      <c r="E947" s="149" t="s">
        <v>243</v>
      </c>
      <c r="F947" s="149" t="s">
        <v>244</v>
      </c>
      <c r="G947" s="149" t="s">
        <v>245</v>
      </c>
      <c r="H947" s="149" t="s">
        <v>246</v>
      </c>
      <c r="I947" s="149" t="s">
        <v>247</v>
      </c>
      <c r="J947" s="149" t="s">
        <v>248</v>
      </c>
      <c r="K947" s="149" t="s">
        <v>250</v>
      </c>
      <c r="L947" s="149" t="s">
        <v>252</v>
      </c>
      <c r="M947" s="149" t="s">
        <v>253</v>
      </c>
      <c r="N947" s="149" t="s">
        <v>255</v>
      </c>
      <c r="O947" s="149" t="s">
        <v>273</v>
      </c>
      <c r="P947" s="149" t="s">
        <v>256</v>
      </c>
      <c r="Q947" s="149" t="s">
        <v>257</v>
      </c>
      <c r="R947" s="149" t="s">
        <v>280</v>
      </c>
      <c r="S947" s="150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 t="s">
        <v>1</v>
      </c>
    </row>
    <row r="948" spans="1:65">
      <c r="A948" s="29"/>
      <c r="B948" s="19"/>
      <c r="C948" s="9"/>
      <c r="D948" s="10" t="s">
        <v>104</v>
      </c>
      <c r="E948" s="11" t="s">
        <v>104</v>
      </c>
      <c r="F948" s="11" t="s">
        <v>101</v>
      </c>
      <c r="G948" s="11" t="s">
        <v>279</v>
      </c>
      <c r="H948" s="11" t="s">
        <v>103</v>
      </c>
      <c r="I948" s="11" t="s">
        <v>104</v>
      </c>
      <c r="J948" s="11" t="s">
        <v>279</v>
      </c>
      <c r="K948" s="11" t="s">
        <v>103</v>
      </c>
      <c r="L948" s="11" t="s">
        <v>103</v>
      </c>
      <c r="M948" s="11" t="s">
        <v>103</v>
      </c>
      <c r="N948" s="11" t="s">
        <v>103</v>
      </c>
      <c r="O948" s="11" t="s">
        <v>103</v>
      </c>
      <c r="P948" s="11" t="s">
        <v>100</v>
      </c>
      <c r="Q948" s="11" t="s">
        <v>279</v>
      </c>
      <c r="R948" s="11" t="s">
        <v>104</v>
      </c>
      <c r="S948" s="150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3</v>
      </c>
    </row>
    <row r="949" spans="1:65">
      <c r="A949" s="29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150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8">
        <v>1</v>
      </c>
      <c r="C950" s="14">
        <v>1</v>
      </c>
      <c r="D950" s="227">
        <v>0.3119152</v>
      </c>
      <c r="E950" s="227">
        <v>0.34</v>
      </c>
      <c r="F950" s="227">
        <v>0.33114862245192617</v>
      </c>
      <c r="G950" s="227">
        <v>0.33</v>
      </c>
      <c r="H950" s="227">
        <v>0.33</v>
      </c>
      <c r="I950" s="227">
        <v>0.34</v>
      </c>
      <c r="J950" s="227">
        <v>0.33</v>
      </c>
      <c r="K950" s="227">
        <v>0.32829999999999998</v>
      </c>
      <c r="L950" s="227">
        <v>0.32600000000000001</v>
      </c>
      <c r="M950" s="227">
        <v>0.32600000000000001</v>
      </c>
      <c r="N950" s="227">
        <v>0.317</v>
      </c>
      <c r="O950" s="227">
        <v>0.312</v>
      </c>
      <c r="P950" s="227">
        <v>0.314969</v>
      </c>
      <c r="Q950" s="227">
        <v>0.32</v>
      </c>
      <c r="R950" s="233">
        <v>0.36</v>
      </c>
      <c r="S950" s="215"/>
      <c r="T950" s="216"/>
      <c r="U950" s="216"/>
      <c r="V950" s="216"/>
      <c r="W950" s="216"/>
      <c r="X950" s="216"/>
      <c r="Y950" s="216"/>
      <c r="Z950" s="216"/>
      <c r="AA950" s="216"/>
      <c r="AB950" s="216"/>
      <c r="AC950" s="216"/>
      <c r="AD950" s="216"/>
      <c r="AE950" s="216"/>
      <c r="AF950" s="216"/>
      <c r="AG950" s="216"/>
      <c r="AH950" s="216"/>
      <c r="AI950" s="216"/>
      <c r="AJ950" s="216"/>
      <c r="AK950" s="216"/>
      <c r="AL950" s="216"/>
      <c r="AM950" s="216"/>
      <c r="AN950" s="216"/>
      <c r="AO950" s="216"/>
      <c r="AP950" s="216"/>
      <c r="AQ950" s="216"/>
      <c r="AR950" s="216"/>
      <c r="AS950" s="216"/>
      <c r="AT950" s="216"/>
      <c r="AU950" s="216"/>
      <c r="AV950" s="216"/>
      <c r="AW950" s="216"/>
      <c r="AX950" s="216"/>
      <c r="AY950" s="216"/>
      <c r="AZ950" s="216"/>
      <c r="BA950" s="216"/>
      <c r="BB950" s="216"/>
      <c r="BC950" s="216"/>
      <c r="BD950" s="216"/>
      <c r="BE950" s="216"/>
      <c r="BF950" s="216"/>
      <c r="BG950" s="216"/>
      <c r="BH950" s="216"/>
      <c r="BI950" s="216"/>
      <c r="BJ950" s="216"/>
      <c r="BK950" s="216"/>
      <c r="BL950" s="216"/>
      <c r="BM950" s="229">
        <v>1</v>
      </c>
    </row>
    <row r="951" spans="1:65">
      <c r="A951" s="29"/>
      <c r="B951" s="19">
        <v>1</v>
      </c>
      <c r="C951" s="9">
        <v>2</v>
      </c>
      <c r="D951" s="23">
        <v>0.31749920000000004</v>
      </c>
      <c r="E951" s="23">
        <v>0.32</v>
      </c>
      <c r="F951" s="23">
        <v>0.32406233564685116</v>
      </c>
      <c r="G951" s="23">
        <v>0.33999999999999997</v>
      </c>
      <c r="H951" s="23">
        <v>0.33</v>
      </c>
      <c r="I951" s="23">
        <v>0.33</v>
      </c>
      <c r="J951" s="23">
        <v>0.33</v>
      </c>
      <c r="K951" s="23">
        <v>0.33779999999999999</v>
      </c>
      <c r="L951" s="23">
        <v>0.32200000000000001</v>
      </c>
      <c r="M951" s="23">
        <v>0.32400000000000001</v>
      </c>
      <c r="N951" s="23">
        <v>0.314</v>
      </c>
      <c r="O951" s="23">
        <v>0.315</v>
      </c>
      <c r="P951" s="23">
        <v>0.31874599999999997</v>
      </c>
      <c r="Q951" s="23">
        <v>0.316</v>
      </c>
      <c r="R951" s="234">
        <v>0.35399999999999998</v>
      </c>
      <c r="S951" s="215"/>
      <c r="T951" s="216"/>
      <c r="U951" s="216"/>
      <c r="V951" s="216"/>
      <c r="W951" s="216"/>
      <c r="X951" s="216"/>
      <c r="Y951" s="216"/>
      <c r="Z951" s="216"/>
      <c r="AA951" s="216"/>
      <c r="AB951" s="216"/>
      <c r="AC951" s="216"/>
      <c r="AD951" s="216"/>
      <c r="AE951" s="216"/>
      <c r="AF951" s="216"/>
      <c r="AG951" s="216"/>
      <c r="AH951" s="216"/>
      <c r="AI951" s="216"/>
      <c r="AJ951" s="216"/>
      <c r="AK951" s="216"/>
      <c r="AL951" s="216"/>
      <c r="AM951" s="216"/>
      <c r="AN951" s="216"/>
      <c r="AO951" s="216"/>
      <c r="AP951" s="216"/>
      <c r="AQ951" s="216"/>
      <c r="AR951" s="216"/>
      <c r="AS951" s="216"/>
      <c r="AT951" s="216"/>
      <c r="AU951" s="216"/>
      <c r="AV951" s="216"/>
      <c r="AW951" s="216"/>
      <c r="AX951" s="216"/>
      <c r="AY951" s="216"/>
      <c r="AZ951" s="216"/>
      <c r="BA951" s="216"/>
      <c r="BB951" s="216"/>
      <c r="BC951" s="216"/>
      <c r="BD951" s="216"/>
      <c r="BE951" s="216"/>
      <c r="BF951" s="216"/>
      <c r="BG951" s="216"/>
      <c r="BH951" s="216"/>
      <c r="BI951" s="216"/>
      <c r="BJ951" s="216"/>
      <c r="BK951" s="216"/>
      <c r="BL951" s="216"/>
      <c r="BM951" s="229" t="e">
        <v>#N/A</v>
      </c>
    </row>
    <row r="952" spans="1:65">
      <c r="A952" s="29"/>
      <c r="B952" s="19">
        <v>1</v>
      </c>
      <c r="C952" s="9">
        <v>3</v>
      </c>
      <c r="D952" s="23">
        <v>0.31266960000000005</v>
      </c>
      <c r="E952" s="23">
        <v>0.33</v>
      </c>
      <c r="F952" s="23">
        <v>0.32291283724287329</v>
      </c>
      <c r="G952" s="23">
        <v>0.33999999999999997</v>
      </c>
      <c r="H952" s="23">
        <v>0.33</v>
      </c>
      <c r="I952" s="23">
        <v>0.34</v>
      </c>
      <c r="J952" s="23">
        <v>0.32</v>
      </c>
      <c r="K952" s="23">
        <v>0.31819999999999998</v>
      </c>
      <c r="L952" s="23">
        <v>0.32300000000000001</v>
      </c>
      <c r="M952" s="23">
        <v>0.32300000000000001</v>
      </c>
      <c r="N952" s="23">
        <v>0.31900000000000001</v>
      </c>
      <c r="O952" s="23">
        <v>0.315</v>
      </c>
      <c r="P952" s="23">
        <v>0.317247</v>
      </c>
      <c r="Q952" s="23">
        <v>0.311</v>
      </c>
      <c r="R952" s="23">
        <v>0.34200000000000003</v>
      </c>
      <c r="S952" s="215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  <c r="AE952" s="216"/>
      <c r="AF952" s="216"/>
      <c r="AG952" s="216"/>
      <c r="AH952" s="216"/>
      <c r="AI952" s="216"/>
      <c r="AJ952" s="216"/>
      <c r="AK952" s="216"/>
      <c r="AL952" s="216"/>
      <c r="AM952" s="216"/>
      <c r="AN952" s="216"/>
      <c r="AO952" s="216"/>
      <c r="AP952" s="216"/>
      <c r="AQ952" s="216"/>
      <c r="AR952" s="216"/>
      <c r="AS952" s="216"/>
      <c r="AT952" s="216"/>
      <c r="AU952" s="216"/>
      <c r="AV952" s="216"/>
      <c r="AW952" s="216"/>
      <c r="AX952" s="216"/>
      <c r="AY952" s="216"/>
      <c r="AZ952" s="216"/>
      <c r="BA952" s="216"/>
      <c r="BB952" s="216"/>
      <c r="BC952" s="216"/>
      <c r="BD952" s="216"/>
      <c r="BE952" s="216"/>
      <c r="BF952" s="216"/>
      <c r="BG952" s="216"/>
      <c r="BH952" s="216"/>
      <c r="BI952" s="216"/>
      <c r="BJ952" s="216"/>
      <c r="BK952" s="216"/>
      <c r="BL952" s="216"/>
      <c r="BM952" s="229">
        <v>16</v>
      </c>
    </row>
    <row r="953" spans="1:65">
      <c r="A953" s="29"/>
      <c r="B953" s="19">
        <v>1</v>
      </c>
      <c r="C953" s="9">
        <v>4</v>
      </c>
      <c r="D953" s="23">
        <v>0.31368119999999999</v>
      </c>
      <c r="E953" s="23">
        <v>0.33</v>
      </c>
      <c r="F953" s="23">
        <v>0.32626675113143999</v>
      </c>
      <c r="G953" s="23">
        <v>0.33</v>
      </c>
      <c r="H953" s="23">
        <v>0.32</v>
      </c>
      <c r="I953" s="23">
        <v>0.33</v>
      </c>
      <c r="J953" s="23">
        <v>0.33</v>
      </c>
      <c r="K953" s="23">
        <v>0.32474000000000003</v>
      </c>
      <c r="L953" s="23">
        <v>0.33400000000000002</v>
      </c>
      <c r="M953" s="23">
        <v>0.32900000000000001</v>
      </c>
      <c r="N953" s="23">
        <v>0.32800000000000001</v>
      </c>
      <c r="O953" s="23">
        <v>0.31900000000000001</v>
      </c>
      <c r="P953" s="23">
        <v>0.31341000000000002</v>
      </c>
      <c r="Q953" s="23">
        <v>0.32100000000000001</v>
      </c>
      <c r="R953" s="23">
        <v>0.34200000000000003</v>
      </c>
      <c r="S953" s="215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  <c r="AE953" s="216"/>
      <c r="AF953" s="216"/>
      <c r="AG953" s="216"/>
      <c r="AH953" s="216"/>
      <c r="AI953" s="216"/>
      <c r="AJ953" s="216"/>
      <c r="AK953" s="216"/>
      <c r="AL953" s="216"/>
      <c r="AM953" s="216"/>
      <c r="AN953" s="216"/>
      <c r="AO953" s="216"/>
      <c r="AP953" s="216"/>
      <c r="AQ953" s="216"/>
      <c r="AR953" s="216"/>
      <c r="AS953" s="216"/>
      <c r="AT953" s="216"/>
      <c r="AU953" s="216"/>
      <c r="AV953" s="216"/>
      <c r="AW953" s="216"/>
      <c r="AX953" s="216"/>
      <c r="AY953" s="216"/>
      <c r="AZ953" s="216"/>
      <c r="BA953" s="216"/>
      <c r="BB953" s="216"/>
      <c r="BC953" s="216"/>
      <c r="BD953" s="216"/>
      <c r="BE953" s="216"/>
      <c r="BF953" s="216"/>
      <c r="BG953" s="216"/>
      <c r="BH953" s="216"/>
      <c r="BI953" s="216"/>
      <c r="BJ953" s="216"/>
      <c r="BK953" s="216"/>
      <c r="BL953" s="216"/>
      <c r="BM953" s="229">
        <v>0.32508453588310471</v>
      </c>
    </row>
    <row r="954" spans="1:65">
      <c r="A954" s="29"/>
      <c r="B954" s="19">
        <v>1</v>
      </c>
      <c r="C954" s="9">
        <v>5</v>
      </c>
      <c r="D954" s="23">
        <v>0.31365399999999999</v>
      </c>
      <c r="E954" s="23">
        <v>0.33</v>
      </c>
      <c r="F954" s="23">
        <v>0.32890385059631805</v>
      </c>
      <c r="G954" s="23">
        <v>0.33</v>
      </c>
      <c r="H954" s="23">
        <v>0.33</v>
      </c>
      <c r="I954" s="23">
        <v>0.33</v>
      </c>
      <c r="J954" s="23">
        <v>0.33</v>
      </c>
      <c r="K954" s="23">
        <v>0.32</v>
      </c>
      <c r="L954" s="23">
        <v>0.33200000000000002</v>
      </c>
      <c r="M954" s="23">
        <v>0.32600000000000001</v>
      </c>
      <c r="N954" s="23">
        <v>0.315</v>
      </c>
      <c r="O954" s="23">
        <v>0.311</v>
      </c>
      <c r="P954" s="23">
        <v>0.32192300000000001</v>
      </c>
      <c r="Q954" s="23">
        <v>0.32900000000000001</v>
      </c>
      <c r="R954" s="23">
        <v>0.33</v>
      </c>
      <c r="S954" s="215"/>
      <c r="T954" s="216"/>
      <c r="U954" s="216"/>
      <c r="V954" s="216"/>
      <c r="W954" s="216"/>
      <c r="X954" s="216"/>
      <c r="Y954" s="216"/>
      <c r="Z954" s="216"/>
      <c r="AA954" s="216"/>
      <c r="AB954" s="216"/>
      <c r="AC954" s="216"/>
      <c r="AD954" s="216"/>
      <c r="AE954" s="216"/>
      <c r="AF954" s="216"/>
      <c r="AG954" s="216"/>
      <c r="AH954" s="216"/>
      <c r="AI954" s="216"/>
      <c r="AJ954" s="216"/>
      <c r="AK954" s="216"/>
      <c r="AL954" s="216"/>
      <c r="AM954" s="216"/>
      <c r="AN954" s="216"/>
      <c r="AO954" s="216"/>
      <c r="AP954" s="216"/>
      <c r="AQ954" s="216"/>
      <c r="AR954" s="216"/>
      <c r="AS954" s="216"/>
      <c r="AT954" s="216"/>
      <c r="AU954" s="216"/>
      <c r="AV954" s="216"/>
      <c r="AW954" s="216"/>
      <c r="AX954" s="216"/>
      <c r="AY954" s="216"/>
      <c r="AZ954" s="216"/>
      <c r="BA954" s="216"/>
      <c r="BB954" s="216"/>
      <c r="BC954" s="216"/>
      <c r="BD954" s="216"/>
      <c r="BE954" s="216"/>
      <c r="BF954" s="216"/>
      <c r="BG954" s="216"/>
      <c r="BH954" s="216"/>
      <c r="BI954" s="216"/>
      <c r="BJ954" s="216"/>
      <c r="BK954" s="216"/>
      <c r="BL954" s="216"/>
      <c r="BM954" s="229">
        <v>58</v>
      </c>
    </row>
    <row r="955" spans="1:65">
      <c r="A955" s="29"/>
      <c r="B955" s="19">
        <v>1</v>
      </c>
      <c r="C955" s="9">
        <v>6</v>
      </c>
      <c r="D955" s="23">
        <v>0.31063639999999998</v>
      </c>
      <c r="E955" s="23">
        <v>0.32</v>
      </c>
      <c r="F955" s="23">
        <v>0.32418430159053058</v>
      </c>
      <c r="G955" s="23">
        <v>0.33</v>
      </c>
      <c r="H955" s="23">
        <v>0.33</v>
      </c>
      <c r="I955" s="23">
        <v>0.34</v>
      </c>
      <c r="J955" s="23">
        <v>0.32</v>
      </c>
      <c r="K955" s="23">
        <v>0.31939999999999996</v>
      </c>
      <c r="L955" s="23">
        <v>0.32900000000000001</v>
      </c>
      <c r="M955" s="23">
        <v>0.32700000000000001</v>
      </c>
      <c r="N955" s="234">
        <v>0.35299999999999998</v>
      </c>
      <c r="O955" s="23">
        <v>0.313</v>
      </c>
      <c r="P955" s="23">
        <v>0.322463</v>
      </c>
      <c r="Q955" s="23">
        <v>0.33300000000000002</v>
      </c>
      <c r="R955" s="23">
        <v>0.32400000000000001</v>
      </c>
      <c r="S955" s="215"/>
      <c r="T955" s="216"/>
      <c r="U955" s="216"/>
      <c r="V955" s="216"/>
      <c r="W955" s="216"/>
      <c r="X955" s="216"/>
      <c r="Y955" s="216"/>
      <c r="Z955" s="216"/>
      <c r="AA955" s="216"/>
      <c r="AB955" s="216"/>
      <c r="AC955" s="216"/>
      <c r="AD955" s="216"/>
      <c r="AE955" s="216"/>
      <c r="AF955" s="216"/>
      <c r="AG955" s="216"/>
      <c r="AH955" s="216"/>
      <c r="AI955" s="216"/>
      <c r="AJ955" s="216"/>
      <c r="AK955" s="216"/>
      <c r="AL955" s="216"/>
      <c r="AM955" s="216"/>
      <c r="AN955" s="216"/>
      <c r="AO955" s="216"/>
      <c r="AP955" s="216"/>
      <c r="AQ955" s="216"/>
      <c r="AR955" s="216"/>
      <c r="AS955" s="216"/>
      <c r="AT955" s="216"/>
      <c r="AU955" s="216"/>
      <c r="AV955" s="216"/>
      <c r="AW955" s="216"/>
      <c r="AX955" s="216"/>
      <c r="AY955" s="216"/>
      <c r="AZ955" s="216"/>
      <c r="BA955" s="216"/>
      <c r="BB955" s="216"/>
      <c r="BC955" s="216"/>
      <c r="BD955" s="216"/>
      <c r="BE955" s="216"/>
      <c r="BF955" s="216"/>
      <c r="BG955" s="216"/>
      <c r="BH955" s="216"/>
      <c r="BI955" s="216"/>
      <c r="BJ955" s="216"/>
      <c r="BK955" s="216"/>
      <c r="BL955" s="216"/>
      <c r="BM955" s="53"/>
    </row>
    <row r="956" spans="1:65">
      <c r="A956" s="29"/>
      <c r="B956" s="20" t="s">
        <v>267</v>
      </c>
      <c r="C956" s="12"/>
      <c r="D956" s="231">
        <v>0.31334259999999997</v>
      </c>
      <c r="E956" s="231">
        <v>0.32833333333333337</v>
      </c>
      <c r="F956" s="231">
        <v>0.32624644977665651</v>
      </c>
      <c r="G956" s="231">
        <v>0.33333333333333331</v>
      </c>
      <c r="H956" s="231">
        <v>0.32833333333333337</v>
      </c>
      <c r="I956" s="231">
        <v>0.33500000000000002</v>
      </c>
      <c r="J956" s="231">
        <v>0.32666666666666672</v>
      </c>
      <c r="K956" s="231">
        <v>0.32473999999999997</v>
      </c>
      <c r="L956" s="231">
        <v>0.32766666666666672</v>
      </c>
      <c r="M956" s="231">
        <v>0.32583333333333336</v>
      </c>
      <c r="N956" s="231">
        <v>0.32433333333333331</v>
      </c>
      <c r="O956" s="231">
        <v>0.31416666666666665</v>
      </c>
      <c r="P956" s="231">
        <v>0.31812633333333334</v>
      </c>
      <c r="Q956" s="231">
        <v>0.32166666666666666</v>
      </c>
      <c r="R956" s="231">
        <v>0.34200000000000003</v>
      </c>
      <c r="S956" s="215"/>
      <c r="T956" s="216"/>
      <c r="U956" s="216"/>
      <c r="V956" s="216"/>
      <c r="W956" s="216"/>
      <c r="X956" s="216"/>
      <c r="Y956" s="216"/>
      <c r="Z956" s="216"/>
      <c r="AA956" s="216"/>
      <c r="AB956" s="216"/>
      <c r="AC956" s="216"/>
      <c r="AD956" s="216"/>
      <c r="AE956" s="216"/>
      <c r="AF956" s="216"/>
      <c r="AG956" s="216"/>
      <c r="AH956" s="216"/>
      <c r="AI956" s="216"/>
      <c r="AJ956" s="216"/>
      <c r="AK956" s="216"/>
      <c r="AL956" s="216"/>
      <c r="AM956" s="216"/>
      <c r="AN956" s="216"/>
      <c r="AO956" s="216"/>
      <c r="AP956" s="216"/>
      <c r="AQ956" s="216"/>
      <c r="AR956" s="216"/>
      <c r="AS956" s="216"/>
      <c r="AT956" s="216"/>
      <c r="AU956" s="216"/>
      <c r="AV956" s="216"/>
      <c r="AW956" s="216"/>
      <c r="AX956" s="216"/>
      <c r="AY956" s="216"/>
      <c r="AZ956" s="216"/>
      <c r="BA956" s="216"/>
      <c r="BB956" s="216"/>
      <c r="BC956" s="216"/>
      <c r="BD956" s="216"/>
      <c r="BE956" s="216"/>
      <c r="BF956" s="216"/>
      <c r="BG956" s="216"/>
      <c r="BH956" s="216"/>
      <c r="BI956" s="216"/>
      <c r="BJ956" s="216"/>
      <c r="BK956" s="216"/>
      <c r="BL956" s="216"/>
      <c r="BM956" s="53"/>
    </row>
    <row r="957" spans="1:65">
      <c r="A957" s="29"/>
      <c r="B957" s="3" t="s">
        <v>268</v>
      </c>
      <c r="C957" s="28"/>
      <c r="D957" s="23">
        <v>0.31316180000000005</v>
      </c>
      <c r="E957" s="23">
        <v>0.33</v>
      </c>
      <c r="F957" s="23">
        <v>0.32522552636098528</v>
      </c>
      <c r="G957" s="23">
        <v>0.33</v>
      </c>
      <c r="H957" s="23">
        <v>0.33</v>
      </c>
      <c r="I957" s="23">
        <v>0.33500000000000002</v>
      </c>
      <c r="J957" s="23">
        <v>0.33</v>
      </c>
      <c r="K957" s="23">
        <v>0.32237000000000005</v>
      </c>
      <c r="L957" s="23">
        <v>0.32750000000000001</v>
      </c>
      <c r="M957" s="23">
        <v>0.32600000000000001</v>
      </c>
      <c r="N957" s="23">
        <v>0.318</v>
      </c>
      <c r="O957" s="23">
        <v>0.314</v>
      </c>
      <c r="P957" s="23">
        <v>0.31799650000000002</v>
      </c>
      <c r="Q957" s="23">
        <v>0.32050000000000001</v>
      </c>
      <c r="R957" s="23">
        <v>0.34200000000000003</v>
      </c>
      <c r="S957" s="215"/>
      <c r="T957" s="216"/>
      <c r="U957" s="216"/>
      <c r="V957" s="216"/>
      <c r="W957" s="216"/>
      <c r="X957" s="216"/>
      <c r="Y957" s="216"/>
      <c r="Z957" s="216"/>
      <c r="AA957" s="216"/>
      <c r="AB957" s="216"/>
      <c r="AC957" s="216"/>
      <c r="AD957" s="216"/>
      <c r="AE957" s="216"/>
      <c r="AF957" s="216"/>
      <c r="AG957" s="216"/>
      <c r="AH957" s="216"/>
      <c r="AI957" s="216"/>
      <c r="AJ957" s="216"/>
      <c r="AK957" s="216"/>
      <c r="AL957" s="216"/>
      <c r="AM957" s="216"/>
      <c r="AN957" s="216"/>
      <c r="AO957" s="216"/>
      <c r="AP957" s="216"/>
      <c r="AQ957" s="216"/>
      <c r="AR957" s="216"/>
      <c r="AS957" s="216"/>
      <c r="AT957" s="216"/>
      <c r="AU957" s="216"/>
      <c r="AV957" s="216"/>
      <c r="AW957" s="216"/>
      <c r="AX957" s="216"/>
      <c r="AY957" s="216"/>
      <c r="AZ957" s="216"/>
      <c r="BA957" s="216"/>
      <c r="BB957" s="216"/>
      <c r="BC957" s="216"/>
      <c r="BD957" s="216"/>
      <c r="BE957" s="216"/>
      <c r="BF957" s="216"/>
      <c r="BG957" s="216"/>
      <c r="BH957" s="216"/>
      <c r="BI957" s="216"/>
      <c r="BJ957" s="216"/>
      <c r="BK957" s="216"/>
      <c r="BL957" s="216"/>
      <c r="BM957" s="53"/>
    </row>
    <row r="958" spans="1:65">
      <c r="A958" s="29"/>
      <c r="B958" s="3" t="s">
        <v>269</v>
      </c>
      <c r="C958" s="28"/>
      <c r="D958" s="23">
        <v>2.3367867544985929E-3</v>
      </c>
      <c r="E958" s="23">
        <v>7.5277265270908165E-3</v>
      </c>
      <c r="F958" s="23">
        <v>3.2009145692585665E-3</v>
      </c>
      <c r="G958" s="23">
        <v>5.1639777949431982E-3</v>
      </c>
      <c r="H958" s="23">
        <v>4.0824829046386332E-3</v>
      </c>
      <c r="I958" s="23">
        <v>5.4772255750516656E-3</v>
      </c>
      <c r="J958" s="23">
        <v>5.1639777949432268E-3</v>
      </c>
      <c r="K958" s="23">
        <v>7.4430101437523259E-3</v>
      </c>
      <c r="L958" s="23">
        <v>4.844240566555991E-3</v>
      </c>
      <c r="M958" s="23">
        <v>2.1369760566432826E-3</v>
      </c>
      <c r="N958" s="23">
        <v>1.4908610487455443E-2</v>
      </c>
      <c r="O958" s="23">
        <v>2.8577380332470434E-3</v>
      </c>
      <c r="P958" s="23">
        <v>3.6494142909056842E-3</v>
      </c>
      <c r="Q958" s="23">
        <v>8.1404340588611592E-3</v>
      </c>
      <c r="R958" s="23">
        <v>1.3682105101189643E-2</v>
      </c>
      <c r="S958" s="215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  <c r="AE958" s="216"/>
      <c r="AF958" s="216"/>
      <c r="AG958" s="216"/>
      <c r="AH958" s="216"/>
      <c r="AI958" s="216"/>
      <c r="AJ958" s="216"/>
      <c r="AK958" s="216"/>
      <c r="AL958" s="216"/>
      <c r="AM958" s="216"/>
      <c r="AN958" s="216"/>
      <c r="AO958" s="216"/>
      <c r="AP958" s="216"/>
      <c r="AQ958" s="216"/>
      <c r="AR958" s="216"/>
      <c r="AS958" s="216"/>
      <c r="AT958" s="216"/>
      <c r="AU958" s="216"/>
      <c r="AV958" s="216"/>
      <c r="AW958" s="216"/>
      <c r="AX958" s="216"/>
      <c r="AY958" s="216"/>
      <c r="AZ958" s="216"/>
      <c r="BA958" s="216"/>
      <c r="BB958" s="216"/>
      <c r="BC958" s="216"/>
      <c r="BD958" s="216"/>
      <c r="BE958" s="216"/>
      <c r="BF958" s="216"/>
      <c r="BG958" s="216"/>
      <c r="BH958" s="216"/>
      <c r="BI958" s="216"/>
      <c r="BJ958" s="216"/>
      <c r="BK958" s="216"/>
      <c r="BL958" s="216"/>
      <c r="BM958" s="53"/>
    </row>
    <row r="959" spans="1:65">
      <c r="A959" s="29"/>
      <c r="B959" s="3" t="s">
        <v>87</v>
      </c>
      <c r="C959" s="28"/>
      <c r="D959" s="13">
        <v>7.4576095127141763E-3</v>
      </c>
      <c r="E959" s="13">
        <v>2.2927085869312129E-2</v>
      </c>
      <c r="F959" s="13">
        <v>9.8113391623107782E-3</v>
      </c>
      <c r="G959" s="13">
        <v>1.5491933384829595E-2</v>
      </c>
      <c r="H959" s="13">
        <v>1.2433958085193805E-2</v>
      </c>
      <c r="I959" s="13">
        <v>1.6349927089706465E-2</v>
      </c>
      <c r="J959" s="13">
        <v>1.5808095290642529E-2</v>
      </c>
      <c r="K959" s="13">
        <v>2.2919905597562133E-2</v>
      </c>
      <c r="L959" s="13">
        <v>1.4784050559173928E-2</v>
      </c>
      <c r="M959" s="13">
        <v>6.558494291488335E-3</v>
      </c>
      <c r="N959" s="13">
        <v>4.5966938810242892E-2</v>
      </c>
      <c r="O959" s="13">
        <v>9.0962483816882031E-3</v>
      </c>
      <c r="P959" s="13">
        <v>1.1471588197893135E-2</v>
      </c>
      <c r="Q959" s="13">
        <v>2.5307048887651274E-2</v>
      </c>
      <c r="R959" s="13">
        <v>4.0006155266636381E-2</v>
      </c>
      <c r="S959" s="150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9"/>
      <c r="B960" s="3" t="s">
        <v>270</v>
      </c>
      <c r="C960" s="28"/>
      <c r="D960" s="13">
        <v>-3.6119638392540954E-2</v>
      </c>
      <c r="E960" s="13">
        <v>9.9937003813581615E-3</v>
      </c>
      <c r="F960" s="13">
        <v>3.5741899884453865E-3</v>
      </c>
      <c r="G960" s="13">
        <v>2.5374315107977718E-2</v>
      </c>
      <c r="H960" s="13">
        <v>9.9937003813581615E-3</v>
      </c>
      <c r="I960" s="13">
        <v>3.0501186683517867E-2</v>
      </c>
      <c r="J960" s="13">
        <v>4.8668288058184572E-3</v>
      </c>
      <c r="K960" s="13">
        <v>-1.0598347355059712E-3</v>
      </c>
      <c r="L960" s="13">
        <v>7.9429517511424574E-3</v>
      </c>
      <c r="M960" s="13">
        <v>2.3033930180484941E-3</v>
      </c>
      <c r="N960" s="13">
        <v>-2.3107913999376173E-3</v>
      </c>
      <c r="O960" s="13">
        <v>-3.358470801073099E-2</v>
      </c>
      <c r="P960" s="13">
        <v>-2.1404286521563232E-2</v>
      </c>
      <c r="Q960" s="13">
        <v>-1.0513785920801433E-2</v>
      </c>
      <c r="R960" s="13">
        <v>5.2034047300785424E-2</v>
      </c>
      <c r="S960" s="150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9"/>
      <c r="B961" s="44" t="s">
        <v>271</v>
      </c>
      <c r="C961" s="45"/>
      <c r="D961" s="43">
        <v>4.17</v>
      </c>
      <c r="E961" s="43">
        <v>0.67</v>
      </c>
      <c r="F961" s="43">
        <v>0</v>
      </c>
      <c r="G961" s="43">
        <v>2.29</v>
      </c>
      <c r="H961" s="43">
        <v>0.67</v>
      </c>
      <c r="I961" s="43">
        <v>2.83</v>
      </c>
      <c r="J961" s="43">
        <v>0.14000000000000001</v>
      </c>
      <c r="K961" s="43">
        <v>0.49</v>
      </c>
      <c r="L961" s="43">
        <v>0.46</v>
      </c>
      <c r="M961" s="43">
        <v>0.13</v>
      </c>
      <c r="N961" s="43">
        <v>0.62</v>
      </c>
      <c r="O961" s="43">
        <v>3.9</v>
      </c>
      <c r="P961" s="43">
        <v>2.62</v>
      </c>
      <c r="Q961" s="43">
        <v>1.48</v>
      </c>
      <c r="R961" s="43">
        <v>5</v>
      </c>
      <c r="S961" s="150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B962" s="3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BM962" s="52"/>
    </row>
    <row r="963" spans="1:65" ht="15">
      <c r="B963" s="8" t="s">
        <v>506</v>
      </c>
      <c r="BM963" s="27" t="s">
        <v>67</v>
      </c>
    </row>
    <row r="964" spans="1:65" ht="15">
      <c r="A964" s="24" t="s">
        <v>64</v>
      </c>
      <c r="B964" s="18" t="s">
        <v>115</v>
      </c>
      <c r="C964" s="15" t="s">
        <v>116</v>
      </c>
      <c r="D964" s="16" t="s">
        <v>238</v>
      </c>
      <c r="E964" s="17" t="s">
        <v>238</v>
      </c>
      <c r="F964" s="17" t="s">
        <v>238</v>
      </c>
      <c r="G964" s="17" t="s">
        <v>238</v>
      </c>
      <c r="H964" s="17" t="s">
        <v>238</v>
      </c>
      <c r="I964" s="17" t="s">
        <v>238</v>
      </c>
      <c r="J964" s="17" t="s">
        <v>238</v>
      </c>
      <c r="K964" s="17" t="s">
        <v>238</v>
      </c>
      <c r="L964" s="17" t="s">
        <v>238</v>
      </c>
      <c r="M964" s="150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</v>
      </c>
    </row>
    <row r="965" spans="1:65">
      <c r="A965" s="29"/>
      <c r="B965" s="19" t="s">
        <v>239</v>
      </c>
      <c r="C965" s="9" t="s">
        <v>239</v>
      </c>
      <c r="D965" s="148" t="s">
        <v>245</v>
      </c>
      <c r="E965" s="149" t="s">
        <v>247</v>
      </c>
      <c r="F965" s="149" t="s">
        <v>248</v>
      </c>
      <c r="G965" s="149" t="s">
        <v>250</v>
      </c>
      <c r="H965" s="149" t="s">
        <v>252</v>
      </c>
      <c r="I965" s="149" t="s">
        <v>253</v>
      </c>
      <c r="J965" s="149" t="s">
        <v>255</v>
      </c>
      <c r="K965" s="149" t="s">
        <v>273</v>
      </c>
      <c r="L965" s="149" t="s">
        <v>257</v>
      </c>
      <c r="M965" s="150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 t="s">
        <v>3</v>
      </c>
    </row>
    <row r="966" spans="1:65">
      <c r="A966" s="29"/>
      <c r="B966" s="19"/>
      <c r="C966" s="9"/>
      <c r="D966" s="10" t="s">
        <v>279</v>
      </c>
      <c r="E966" s="11" t="s">
        <v>103</v>
      </c>
      <c r="F966" s="11" t="s">
        <v>279</v>
      </c>
      <c r="G966" s="11" t="s">
        <v>103</v>
      </c>
      <c r="H966" s="11" t="s">
        <v>103</v>
      </c>
      <c r="I966" s="11" t="s">
        <v>103</v>
      </c>
      <c r="J966" s="11" t="s">
        <v>103</v>
      </c>
      <c r="K966" s="11" t="s">
        <v>103</v>
      </c>
      <c r="L966" s="11" t="s">
        <v>279</v>
      </c>
      <c r="M966" s="150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2</v>
      </c>
    </row>
    <row r="967" spans="1:65">
      <c r="A967" s="29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150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8">
        <v>1</v>
      </c>
      <c r="C968" s="14">
        <v>1</v>
      </c>
      <c r="D968" s="144" t="s">
        <v>221</v>
      </c>
      <c r="E968" s="144" t="s">
        <v>221</v>
      </c>
      <c r="F968" s="21">
        <v>0.4</v>
      </c>
      <c r="G968" s="144" t="s">
        <v>221</v>
      </c>
      <c r="H968" s="21">
        <v>0.37</v>
      </c>
      <c r="I968" s="144">
        <v>0.46</v>
      </c>
      <c r="J968" s="21">
        <v>0.34</v>
      </c>
      <c r="K968" s="21">
        <v>0.38</v>
      </c>
      <c r="L968" s="21">
        <v>0.39</v>
      </c>
      <c r="M968" s="150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>
        <v>1</v>
      </c>
      <c r="C969" s="9">
        <v>2</v>
      </c>
      <c r="D969" s="145" t="s">
        <v>221</v>
      </c>
      <c r="E969" s="145" t="s">
        <v>221</v>
      </c>
      <c r="F969" s="11">
        <v>0.4</v>
      </c>
      <c r="G969" s="145" t="s">
        <v>221</v>
      </c>
      <c r="H969" s="11">
        <v>0.39</v>
      </c>
      <c r="I969" s="145">
        <v>0.45</v>
      </c>
      <c r="J969" s="11">
        <v>0.36</v>
      </c>
      <c r="K969" s="11">
        <v>0.28999999999999998</v>
      </c>
      <c r="L969" s="11">
        <v>0.37</v>
      </c>
      <c r="M969" s="150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e">
        <v>#N/A</v>
      </c>
    </row>
    <row r="970" spans="1:65">
      <c r="A970" s="29"/>
      <c r="B970" s="19">
        <v>1</v>
      </c>
      <c r="C970" s="9">
        <v>3</v>
      </c>
      <c r="D970" s="145" t="s">
        <v>221</v>
      </c>
      <c r="E970" s="145" t="s">
        <v>221</v>
      </c>
      <c r="F970" s="11">
        <v>0.4</v>
      </c>
      <c r="G970" s="145" t="s">
        <v>221</v>
      </c>
      <c r="H970" s="11">
        <v>0.38</v>
      </c>
      <c r="I970" s="145">
        <v>0.45</v>
      </c>
      <c r="J970" s="11">
        <v>0.39</v>
      </c>
      <c r="K970" s="11">
        <v>0.34</v>
      </c>
      <c r="L970" s="11">
        <v>0.39</v>
      </c>
      <c r="M970" s="150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16</v>
      </c>
    </row>
    <row r="971" spans="1:65">
      <c r="A971" s="29"/>
      <c r="B971" s="19">
        <v>1</v>
      </c>
      <c r="C971" s="9">
        <v>4</v>
      </c>
      <c r="D971" s="145" t="s">
        <v>221</v>
      </c>
      <c r="E971" s="145" t="s">
        <v>221</v>
      </c>
      <c r="F971" s="11">
        <v>0.4</v>
      </c>
      <c r="G971" s="145" t="s">
        <v>221</v>
      </c>
      <c r="H971" s="11">
        <v>0.37</v>
      </c>
      <c r="I971" s="145">
        <v>0.43</v>
      </c>
      <c r="J971" s="11">
        <v>0.39</v>
      </c>
      <c r="K971" s="11">
        <v>0.45</v>
      </c>
      <c r="L971" s="11">
        <v>0.42</v>
      </c>
      <c r="M971" s="150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0.37966666666666665</v>
      </c>
    </row>
    <row r="972" spans="1:65">
      <c r="A972" s="29"/>
      <c r="B972" s="19">
        <v>1</v>
      </c>
      <c r="C972" s="9">
        <v>5</v>
      </c>
      <c r="D972" s="145" t="s">
        <v>221</v>
      </c>
      <c r="E972" s="145" t="s">
        <v>221</v>
      </c>
      <c r="F972" s="11">
        <v>0.4</v>
      </c>
      <c r="G972" s="145" t="s">
        <v>221</v>
      </c>
      <c r="H972" s="11">
        <v>0.37</v>
      </c>
      <c r="I972" s="145">
        <v>0.44</v>
      </c>
      <c r="J972" s="11">
        <v>0.37</v>
      </c>
      <c r="K972" s="11">
        <v>0.41</v>
      </c>
      <c r="L972" s="11">
        <v>0.4</v>
      </c>
      <c r="M972" s="150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59</v>
      </c>
    </row>
    <row r="973" spans="1:65">
      <c r="A973" s="29"/>
      <c r="B973" s="19">
        <v>1</v>
      </c>
      <c r="C973" s="9">
        <v>6</v>
      </c>
      <c r="D973" s="145" t="s">
        <v>221</v>
      </c>
      <c r="E973" s="145" t="s">
        <v>221</v>
      </c>
      <c r="F973" s="11">
        <v>0.3</v>
      </c>
      <c r="G973" s="145" t="s">
        <v>221</v>
      </c>
      <c r="H973" s="11">
        <v>0.34</v>
      </c>
      <c r="I973" s="145">
        <v>0.46</v>
      </c>
      <c r="J973" s="11">
        <v>0.39</v>
      </c>
      <c r="K973" s="11">
        <v>0.36</v>
      </c>
      <c r="L973" s="11">
        <v>0.43</v>
      </c>
      <c r="M973" s="150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9"/>
      <c r="B974" s="20" t="s">
        <v>267</v>
      </c>
      <c r="C974" s="12"/>
      <c r="D974" s="22" t="s">
        <v>663</v>
      </c>
      <c r="E974" s="22" t="s">
        <v>663</v>
      </c>
      <c r="F974" s="22">
        <v>0.3833333333333333</v>
      </c>
      <c r="G974" s="22" t="s">
        <v>663</v>
      </c>
      <c r="H974" s="22">
        <v>0.37000000000000005</v>
      </c>
      <c r="I974" s="22">
        <v>0.44833333333333331</v>
      </c>
      <c r="J974" s="22">
        <v>0.37333333333333335</v>
      </c>
      <c r="K974" s="22">
        <v>0.37166666666666665</v>
      </c>
      <c r="L974" s="22">
        <v>0.39999999999999997</v>
      </c>
      <c r="M974" s="150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9"/>
      <c r="B975" s="3" t="s">
        <v>268</v>
      </c>
      <c r="C975" s="28"/>
      <c r="D975" s="11" t="s">
        <v>663</v>
      </c>
      <c r="E975" s="11" t="s">
        <v>663</v>
      </c>
      <c r="F975" s="11">
        <v>0.4</v>
      </c>
      <c r="G975" s="11" t="s">
        <v>663</v>
      </c>
      <c r="H975" s="11">
        <v>0.37</v>
      </c>
      <c r="I975" s="11">
        <v>0.45</v>
      </c>
      <c r="J975" s="11">
        <v>0.38</v>
      </c>
      <c r="K975" s="11">
        <v>0.37</v>
      </c>
      <c r="L975" s="11">
        <v>0.39500000000000002</v>
      </c>
      <c r="M975" s="150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9"/>
      <c r="B976" s="3" t="s">
        <v>269</v>
      </c>
      <c r="C976" s="28"/>
      <c r="D976" s="23" t="s">
        <v>663</v>
      </c>
      <c r="E976" s="23" t="s">
        <v>663</v>
      </c>
      <c r="F976" s="23">
        <v>4.0824829046386311E-2</v>
      </c>
      <c r="G976" s="23" t="s">
        <v>663</v>
      </c>
      <c r="H976" s="23">
        <v>1.6733200530681506E-2</v>
      </c>
      <c r="I976" s="23">
        <v>1.1690451944500132E-2</v>
      </c>
      <c r="J976" s="23">
        <v>2.065591117977289E-2</v>
      </c>
      <c r="K976" s="23">
        <v>5.5647701360133792E-2</v>
      </c>
      <c r="L976" s="23">
        <v>2.1908902300206638E-2</v>
      </c>
      <c r="M976" s="215"/>
      <c r="N976" s="216"/>
      <c r="O976" s="216"/>
      <c r="P976" s="216"/>
      <c r="Q976" s="216"/>
      <c r="R976" s="216"/>
      <c r="S976" s="216"/>
      <c r="T976" s="216"/>
      <c r="U976" s="216"/>
      <c r="V976" s="216"/>
      <c r="W976" s="216"/>
      <c r="X976" s="216"/>
      <c r="Y976" s="216"/>
      <c r="Z976" s="216"/>
      <c r="AA976" s="216"/>
      <c r="AB976" s="216"/>
      <c r="AC976" s="216"/>
      <c r="AD976" s="216"/>
      <c r="AE976" s="216"/>
      <c r="AF976" s="216"/>
      <c r="AG976" s="216"/>
      <c r="AH976" s="216"/>
      <c r="AI976" s="216"/>
      <c r="AJ976" s="216"/>
      <c r="AK976" s="216"/>
      <c r="AL976" s="216"/>
      <c r="AM976" s="216"/>
      <c r="AN976" s="216"/>
      <c r="AO976" s="216"/>
      <c r="AP976" s="216"/>
      <c r="AQ976" s="216"/>
      <c r="AR976" s="216"/>
      <c r="AS976" s="216"/>
      <c r="AT976" s="216"/>
      <c r="AU976" s="216"/>
      <c r="AV976" s="216"/>
      <c r="AW976" s="216"/>
      <c r="AX976" s="216"/>
      <c r="AY976" s="216"/>
      <c r="AZ976" s="216"/>
      <c r="BA976" s="216"/>
      <c r="BB976" s="216"/>
      <c r="BC976" s="216"/>
      <c r="BD976" s="216"/>
      <c r="BE976" s="216"/>
      <c r="BF976" s="216"/>
      <c r="BG976" s="216"/>
      <c r="BH976" s="216"/>
      <c r="BI976" s="216"/>
      <c r="BJ976" s="216"/>
      <c r="BK976" s="216"/>
      <c r="BL976" s="216"/>
      <c r="BM976" s="53"/>
    </row>
    <row r="977" spans="1:65">
      <c r="A977" s="29"/>
      <c r="B977" s="3" t="s">
        <v>87</v>
      </c>
      <c r="C977" s="28"/>
      <c r="D977" s="13" t="s">
        <v>663</v>
      </c>
      <c r="E977" s="13" t="s">
        <v>663</v>
      </c>
      <c r="F977" s="13">
        <v>0.10649955403405126</v>
      </c>
      <c r="G977" s="13" t="s">
        <v>663</v>
      </c>
      <c r="H977" s="13">
        <v>4.5224866299139202E-2</v>
      </c>
      <c r="I977" s="13">
        <v>2.607535749702632E-2</v>
      </c>
      <c r="J977" s="13">
        <v>5.5328333517248807E-2</v>
      </c>
      <c r="K977" s="13">
        <v>0.14972475702278151</v>
      </c>
      <c r="L977" s="13">
        <v>5.4772255750516599E-2</v>
      </c>
      <c r="M977" s="150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9"/>
      <c r="B978" s="3" t="s">
        <v>270</v>
      </c>
      <c r="C978" s="28"/>
      <c r="D978" s="13" t="s">
        <v>663</v>
      </c>
      <c r="E978" s="13" t="s">
        <v>663</v>
      </c>
      <c r="F978" s="13">
        <v>9.6575943810359721E-3</v>
      </c>
      <c r="G978" s="13" t="s">
        <v>663</v>
      </c>
      <c r="H978" s="13">
        <v>-2.5460930640912927E-2</v>
      </c>
      <c r="I978" s="13">
        <v>0.1808604038630377</v>
      </c>
      <c r="J978" s="13">
        <v>-1.668129938542573E-2</v>
      </c>
      <c r="K978" s="13">
        <v>-2.1071115013169495E-2</v>
      </c>
      <c r="L978" s="13">
        <v>5.355575065847229E-2</v>
      </c>
      <c r="M978" s="150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9"/>
      <c r="B979" s="44" t="s">
        <v>271</v>
      </c>
      <c r="C979" s="45"/>
      <c r="D979" s="43">
        <v>2.9</v>
      </c>
      <c r="E979" s="43">
        <v>2.9</v>
      </c>
      <c r="F979" s="43">
        <v>0.28000000000000003</v>
      </c>
      <c r="G979" s="43">
        <v>2.9</v>
      </c>
      <c r="H979" s="43">
        <v>0.04</v>
      </c>
      <c r="I979" s="43">
        <v>1.82</v>
      </c>
      <c r="J979" s="43">
        <v>0.04</v>
      </c>
      <c r="K979" s="43">
        <v>0</v>
      </c>
      <c r="L979" s="43">
        <v>0.67</v>
      </c>
      <c r="M979" s="150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B980" s="3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BM980" s="52"/>
    </row>
    <row r="981" spans="1:65" ht="15">
      <c r="B981" s="8" t="s">
        <v>507</v>
      </c>
      <c r="BM981" s="27" t="s">
        <v>67</v>
      </c>
    </row>
    <row r="982" spans="1:65" ht="15">
      <c r="A982" s="24" t="s">
        <v>65</v>
      </c>
      <c r="B982" s="18" t="s">
        <v>115</v>
      </c>
      <c r="C982" s="15" t="s">
        <v>116</v>
      </c>
      <c r="D982" s="16" t="s">
        <v>238</v>
      </c>
      <c r="E982" s="17" t="s">
        <v>238</v>
      </c>
      <c r="F982" s="17" t="s">
        <v>238</v>
      </c>
      <c r="G982" s="17" t="s">
        <v>238</v>
      </c>
      <c r="H982" s="17" t="s">
        <v>238</v>
      </c>
      <c r="I982" s="17" t="s">
        <v>238</v>
      </c>
      <c r="J982" s="17" t="s">
        <v>238</v>
      </c>
      <c r="K982" s="17" t="s">
        <v>238</v>
      </c>
      <c r="L982" s="17" t="s">
        <v>238</v>
      </c>
      <c r="M982" s="17" t="s">
        <v>238</v>
      </c>
      <c r="N982" s="17" t="s">
        <v>238</v>
      </c>
      <c r="O982" s="17" t="s">
        <v>238</v>
      </c>
      <c r="P982" s="17" t="s">
        <v>238</v>
      </c>
      <c r="Q982" s="17" t="s">
        <v>238</v>
      </c>
      <c r="R982" s="17" t="s">
        <v>238</v>
      </c>
      <c r="S982" s="150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</v>
      </c>
    </row>
    <row r="983" spans="1:65">
      <c r="A983" s="29"/>
      <c r="B983" s="19" t="s">
        <v>239</v>
      </c>
      <c r="C983" s="9" t="s">
        <v>239</v>
      </c>
      <c r="D983" s="148" t="s">
        <v>241</v>
      </c>
      <c r="E983" s="149" t="s">
        <v>242</v>
      </c>
      <c r="F983" s="149" t="s">
        <v>243</v>
      </c>
      <c r="G983" s="149" t="s">
        <v>244</v>
      </c>
      <c r="H983" s="149" t="s">
        <v>245</v>
      </c>
      <c r="I983" s="149" t="s">
        <v>246</v>
      </c>
      <c r="J983" s="149" t="s">
        <v>247</v>
      </c>
      <c r="K983" s="149" t="s">
        <v>248</v>
      </c>
      <c r="L983" s="149" t="s">
        <v>250</v>
      </c>
      <c r="M983" s="149" t="s">
        <v>252</v>
      </c>
      <c r="N983" s="149" t="s">
        <v>253</v>
      </c>
      <c r="O983" s="149" t="s">
        <v>255</v>
      </c>
      <c r="P983" s="149" t="s">
        <v>273</v>
      </c>
      <c r="Q983" s="149" t="s">
        <v>256</v>
      </c>
      <c r="R983" s="149" t="s">
        <v>257</v>
      </c>
      <c r="S983" s="150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 t="s">
        <v>3</v>
      </c>
    </row>
    <row r="984" spans="1:65">
      <c r="A984" s="29"/>
      <c r="B984" s="19"/>
      <c r="C984" s="9"/>
      <c r="D984" s="10" t="s">
        <v>103</v>
      </c>
      <c r="E984" s="11" t="s">
        <v>103</v>
      </c>
      <c r="F984" s="11" t="s">
        <v>103</v>
      </c>
      <c r="G984" s="11" t="s">
        <v>101</v>
      </c>
      <c r="H984" s="11" t="s">
        <v>279</v>
      </c>
      <c r="I984" s="11" t="s">
        <v>100</v>
      </c>
      <c r="J984" s="11" t="s">
        <v>103</v>
      </c>
      <c r="K984" s="11" t="s">
        <v>279</v>
      </c>
      <c r="L984" s="11" t="s">
        <v>103</v>
      </c>
      <c r="M984" s="11" t="s">
        <v>103</v>
      </c>
      <c r="N984" s="11" t="s">
        <v>103</v>
      </c>
      <c r="O984" s="11" t="s">
        <v>103</v>
      </c>
      <c r="P984" s="11" t="s">
        <v>103</v>
      </c>
      <c r="Q984" s="11" t="s">
        <v>100</v>
      </c>
      <c r="R984" s="11" t="s">
        <v>279</v>
      </c>
      <c r="S984" s="150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2</v>
      </c>
    </row>
    <row r="985" spans="1:65">
      <c r="A985" s="29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150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3</v>
      </c>
    </row>
    <row r="986" spans="1:65">
      <c r="A986" s="29"/>
      <c r="B986" s="18">
        <v>1</v>
      </c>
      <c r="C986" s="14">
        <v>1</v>
      </c>
      <c r="D986" s="144">
        <v>0.1191</v>
      </c>
      <c r="E986" s="144" t="s">
        <v>108</v>
      </c>
      <c r="F986" s="144">
        <v>0.2</v>
      </c>
      <c r="G986" s="144">
        <v>0.25112922819925654</v>
      </c>
      <c r="H986" s="21">
        <v>0.17</v>
      </c>
      <c r="I986" s="21">
        <v>0.13</v>
      </c>
      <c r="J986" s="21">
        <v>0.15</v>
      </c>
      <c r="K986" s="144">
        <v>0.2</v>
      </c>
      <c r="L986" s="144">
        <v>0.2</v>
      </c>
      <c r="M986" s="21">
        <v>0.16</v>
      </c>
      <c r="N986" s="21">
        <v>0.16</v>
      </c>
      <c r="O986" s="21">
        <v>0.18</v>
      </c>
      <c r="P986" s="21">
        <v>0.17</v>
      </c>
      <c r="Q986" s="21">
        <v>0.1648</v>
      </c>
      <c r="R986" s="21">
        <v>0.16</v>
      </c>
      <c r="S986" s="150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>
        <v>1</v>
      </c>
      <c r="C987" s="9">
        <v>2</v>
      </c>
      <c r="D987" s="145">
        <v>0.12480000000000001</v>
      </c>
      <c r="E987" s="145" t="s">
        <v>108</v>
      </c>
      <c r="F987" s="145">
        <v>0.2</v>
      </c>
      <c r="G987" s="145">
        <v>0.24723079959025943</v>
      </c>
      <c r="H987" s="11">
        <v>0.17</v>
      </c>
      <c r="I987" s="11">
        <v>0.13</v>
      </c>
      <c r="J987" s="11">
        <v>0.15</v>
      </c>
      <c r="K987" s="145">
        <v>0.2</v>
      </c>
      <c r="L987" s="145">
        <v>0.2</v>
      </c>
      <c r="M987" s="11">
        <v>0.17</v>
      </c>
      <c r="N987" s="11">
        <v>0.16</v>
      </c>
      <c r="O987" s="11">
        <v>0.15</v>
      </c>
      <c r="P987" s="11">
        <v>0.13</v>
      </c>
      <c r="Q987" s="11">
        <v>0.1583</v>
      </c>
      <c r="R987" s="11">
        <v>0.17</v>
      </c>
      <c r="S987" s="150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8</v>
      </c>
    </row>
    <row r="988" spans="1:65">
      <c r="A988" s="29"/>
      <c r="B988" s="19">
        <v>1</v>
      </c>
      <c r="C988" s="9">
        <v>3</v>
      </c>
      <c r="D988" s="145">
        <v>0.11260000000000001</v>
      </c>
      <c r="E988" s="145" t="s">
        <v>108</v>
      </c>
      <c r="F988" s="145">
        <v>0.2</v>
      </c>
      <c r="G988" s="145">
        <v>0.22492265997808311</v>
      </c>
      <c r="H988" s="11">
        <v>0.16</v>
      </c>
      <c r="I988" s="11">
        <v>0.13</v>
      </c>
      <c r="J988" s="11">
        <v>0.16</v>
      </c>
      <c r="K988" s="145">
        <v>0.2</v>
      </c>
      <c r="L988" s="145">
        <v>0.18</v>
      </c>
      <c r="M988" s="11">
        <v>0.15</v>
      </c>
      <c r="N988" s="11">
        <v>0.15</v>
      </c>
      <c r="O988" s="11">
        <v>0.16</v>
      </c>
      <c r="P988" s="11">
        <v>0.16</v>
      </c>
      <c r="Q988" s="11">
        <v>0.17130000000000001</v>
      </c>
      <c r="R988" s="11">
        <v>0.17</v>
      </c>
      <c r="S988" s="150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16</v>
      </c>
    </row>
    <row r="989" spans="1:65">
      <c r="A989" s="29"/>
      <c r="B989" s="19">
        <v>1</v>
      </c>
      <c r="C989" s="9">
        <v>4</v>
      </c>
      <c r="D989" s="145">
        <v>0.13300000000000001</v>
      </c>
      <c r="E989" s="145" t="s">
        <v>108</v>
      </c>
      <c r="F989" s="145">
        <v>0.2</v>
      </c>
      <c r="G989" s="145">
        <v>0.2165449838428859</v>
      </c>
      <c r="H989" s="11">
        <v>0.16</v>
      </c>
      <c r="I989" s="11">
        <v>0.13</v>
      </c>
      <c r="J989" s="11">
        <v>0.15</v>
      </c>
      <c r="K989" s="145">
        <v>0.2</v>
      </c>
      <c r="L989" s="145">
        <v>0.188</v>
      </c>
      <c r="M989" s="11">
        <v>0.16</v>
      </c>
      <c r="N989" s="11">
        <v>0.15</v>
      </c>
      <c r="O989" s="11">
        <v>0.14000000000000001</v>
      </c>
      <c r="P989" s="11">
        <v>0.15</v>
      </c>
      <c r="Q989" s="11">
        <v>0.16339999999999999</v>
      </c>
      <c r="R989" s="11">
        <v>0.16</v>
      </c>
      <c r="S989" s="150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0.15562777777777781</v>
      </c>
    </row>
    <row r="990" spans="1:65">
      <c r="A990" s="29"/>
      <c r="B990" s="19">
        <v>1</v>
      </c>
      <c r="C990" s="9">
        <v>5</v>
      </c>
      <c r="D990" s="145">
        <v>0.12480000000000001</v>
      </c>
      <c r="E990" s="145" t="s">
        <v>108</v>
      </c>
      <c r="F990" s="145">
        <v>0.2</v>
      </c>
      <c r="G990" s="145">
        <v>0.22133073807754569</v>
      </c>
      <c r="H990" s="11">
        <v>0.15</v>
      </c>
      <c r="I990" s="11">
        <v>0.13</v>
      </c>
      <c r="J990" s="11">
        <v>0.16</v>
      </c>
      <c r="K990" s="145">
        <v>0.2</v>
      </c>
      <c r="L990" s="145">
        <v>0.18</v>
      </c>
      <c r="M990" s="11">
        <v>0.13</v>
      </c>
      <c r="N990" s="11">
        <v>0.16</v>
      </c>
      <c r="O990" s="11">
        <v>0.15</v>
      </c>
      <c r="P990" s="11">
        <v>0.17</v>
      </c>
      <c r="Q990" s="11">
        <v>0.1673</v>
      </c>
      <c r="R990" s="11">
        <v>0.17</v>
      </c>
      <c r="S990" s="150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60</v>
      </c>
    </row>
    <row r="991" spans="1:65">
      <c r="A991" s="29"/>
      <c r="B991" s="19">
        <v>1</v>
      </c>
      <c r="C991" s="9">
        <v>6</v>
      </c>
      <c r="D991" s="145">
        <v>0.1139</v>
      </c>
      <c r="E991" s="145" t="s">
        <v>108</v>
      </c>
      <c r="F991" s="145">
        <v>0.2</v>
      </c>
      <c r="G991" s="145">
        <v>0.21195233984517714</v>
      </c>
      <c r="H991" s="11">
        <v>0.16</v>
      </c>
      <c r="I991" s="11">
        <v>0.13</v>
      </c>
      <c r="J991" s="11">
        <v>0.15</v>
      </c>
      <c r="K991" s="145">
        <v>0.2</v>
      </c>
      <c r="L991" s="145">
        <v>0.18</v>
      </c>
      <c r="M991" s="11">
        <v>0.15</v>
      </c>
      <c r="N991" s="11">
        <v>0.18</v>
      </c>
      <c r="O991" s="11">
        <v>0.16</v>
      </c>
      <c r="P991" s="146">
        <v>0.24</v>
      </c>
      <c r="Q991" s="11">
        <v>0.15279999999999999</v>
      </c>
      <c r="R991" s="11">
        <v>0.17</v>
      </c>
      <c r="S991" s="150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9"/>
      <c r="B992" s="20" t="s">
        <v>267</v>
      </c>
      <c r="C992" s="12"/>
      <c r="D992" s="22">
        <v>0.12136666666666668</v>
      </c>
      <c r="E992" s="22" t="s">
        <v>663</v>
      </c>
      <c r="F992" s="22">
        <v>0.19999999999999998</v>
      </c>
      <c r="G992" s="22">
        <v>0.22885179158886801</v>
      </c>
      <c r="H992" s="22">
        <v>0.16166666666666668</v>
      </c>
      <c r="I992" s="22">
        <v>0.13</v>
      </c>
      <c r="J992" s="22">
        <v>0.15333333333333335</v>
      </c>
      <c r="K992" s="22">
        <v>0.19999999999999998</v>
      </c>
      <c r="L992" s="22">
        <v>0.18799999999999997</v>
      </c>
      <c r="M992" s="22">
        <v>0.15333333333333335</v>
      </c>
      <c r="N992" s="22">
        <v>0.16</v>
      </c>
      <c r="O992" s="22">
        <v>0.15666666666666668</v>
      </c>
      <c r="P992" s="22">
        <v>0.17</v>
      </c>
      <c r="Q992" s="22">
        <v>0.16298333333333334</v>
      </c>
      <c r="R992" s="22">
        <v>0.16666666666666666</v>
      </c>
      <c r="S992" s="150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9"/>
      <c r="B993" s="3" t="s">
        <v>268</v>
      </c>
      <c r="C993" s="28"/>
      <c r="D993" s="11">
        <v>0.12195</v>
      </c>
      <c r="E993" s="11" t="s">
        <v>663</v>
      </c>
      <c r="F993" s="11">
        <v>0.2</v>
      </c>
      <c r="G993" s="11">
        <v>0.2231266990278144</v>
      </c>
      <c r="H993" s="11">
        <v>0.16</v>
      </c>
      <c r="I993" s="11">
        <v>0.13</v>
      </c>
      <c r="J993" s="11">
        <v>0.15</v>
      </c>
      <c r="K993" s="11">
        <v>0.2</v>
      </c>
      <c r="L993" s="11">
        <v>0.184</v>
      </c>
      <c r="M993" s="11">
        <v>0.155</v>
      </c>
      <c r="N993" s="11">
        <v>0.16</v>
      </c>
      <c r="O993" s="11">
        <v>0.155</v>
      </c>
      <c r="P993" s="11">
        <v>0.16500000000000001</v>
      </c>
      <c r="Q993" s="11">
        <v>0.1641</v>
      </c>
      <c r="R993" s="11">
        <v>0.17</v>
      </c>
      <c r="S993" s="150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9"/>
      <c r="B994" s="3" t="s">
        <v>269</v>
      </c>
      <c r="C994" s="28"/>
      <c r="D994" s="23">
        <v>7.702640239986981E-3</v>
      </c>
      <c r="E994" s="23" t="s">
        <v>663</v>
      </c>
      <c r="F994" s="23">
        <v>3.0404709722440586E-17</v>
      </c>
      <c r="G994" s="23">
        <v>1.6389785991977039E-2</v>
      </c>
      <c r="H994" s="23">
        <v>7.5277265270908165E-3</v>
      </c>
      <c r="I994" s="23">
        <v>0</v>
      </c>
      <c r="J994" s="23">
        <v>5.1639777949432277E-3</v>
      </c>
      <c r="K994" s="23">
        <v>3.0404709722440586E-17</v>
      </c>
      <c r="L994" s="23">
        <v>9.7979589711327201E-3</v>
      </c>
      <c r="M994" s="23">
        <v>1.3662601021279468E-2</v>
      </c>
      <c r="N994" s="23">
        <v>1.0954451150103323E-2</v>
      </c>
      <c r="O994" s="23">
        <v>1.3662601021279459E-2</v>
      </c>
      <c r="P994" s="23">
        <v>3.7416573867739431E-2</v>
      </c>
      <c r="Q994" s="23">
        <v>6.5864760431255456E-3</v>
      </c>
      <c r="R994" s="23">
        <v>5.1639777949432277E-3</v>
      </c>
      <c r="S994" s="215"/>
      <c r="T994" s="216"/>
      <c r="U994" s="216"/>
      <c r="V994" s="216"/>
      <c r="W994" s="216"/>
      <c r="X994" s="216"/>
      <c r="Y994" s="216"/>
      <c r="Z994" s="216"/>
      <c r="AA994" s="216"/>
      <c r="AB994" s="216"/>
      <c r="AC994" s="216"/>
      <c r="AD994" s="216"/>
      <c r="AE994" s="216"/>
      <c r="AF994" s="216"/>
      <c r="AG994" s="216"/>
      <c r="AH994" s="216"/>
      <c r="AI994" s="216"/>
      <c r="AJ994" s="216"/>
      <c r="AK994" s="216"/>
      <c r="AL994" s="216"/>
      <c r="AM994" s="216"/>
      <c r="AN994" s="216"/>
      <c r="AO994" s="216"/>
      <c r="AP994" s="216"/>
      <c r="AQ994" s="216"/>
      <c r="AR994" s="216"/>
      <c r="AS994" s="216"/>
      <c r="AT994" s="216"/>
      <c r="AU994" s="216"/>
      <c r="AV994" s="216"/>
      <c r="AW994" s="216"/>
      <c r="AX994" s="216"/>
      <c r="AY994" s="216"/>
      <c r="AZ994" s="216"/>
      <c r="BA994" s="216"/>
      <c r="BB994" s="216"/>
      <c r="BC994" s="216"/>
      <c r="BD994" s="216"/>
      <c r="BE994" s="216"/>
      <c r="BF994" s="216"/>
      <c r="BG994" s="216"/>
      <c r="BH994" s="216"/>
      <c r="BI994" s="216"/>
      <c r="BJ994" s="216"/>
      <c r="BK994" s="216"/>
      <c r="BL994" s="216"/>
      <c r="BM994" s="53"/>
    </row>
    <row r="995" spans="1:65">
      <c r="A995" s="29"/>
      <c r="B995" s="3" t="s">
        <v>87</v>
      </c>
      <c r="C995" s="28"/>
      <c r="D995" s="13">
        <v>6.3465863004561765E-2</v>
      </c>
      <c r="E995" s="13" t="s">
        <v>663</v>
      </c>
      <c r="F995" s="13">
        <v>1.5202354861220294E-16</v>
      </c>
      <c r="G995" s="13">
        <v>7.1617468572941184E-2</v>
      </c>
      <c r="H995" s="13">
        <v>4.6563256868602985E-2</v>
      </c>
      <c r="I995" s="13">
        <v>0</v>
      </c>
      <c r="J995" s="13">
        <v>3.3678116053977566E-2</v>
      </c>
      <c r="K995" s="13">
        <v>1.5202354861220294E-16</v>
      </c>
      <c r="L995" s="13">
        <v>5.2116803037940009E-2</v>
      </c>
      <c r="M995" s="13">
        <v>8.9103919703996518E-2</v>
      </c>
      <c r="N995" s="13">
        <v>6.8465319688145759E-2</v>
      </c>
      <c r="O995" s="13">
        <v>8.7208091625188028E-2</v>
      </c>
      <c r="P995" s="13">
        <v>0.22009749333964368</v>
      </c>
      <c r="Q995" s="13">
        <v>4.0411960587742379E-2</v>
      </c>
      <c r="R995" s="13">
        <v>3.0983866769659366E-2</v>
      </c>
      <c r="S995" s="150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9"/>
      <c r="B996" s="3" t="s">
        <v>270</v>
      </c>
      <c r="C996" s="28"/>
      <c r="D996" s="13">
        <v>-0.22014778852675554</v>
      </c>
      <c r="E996" s="13" t="s">
        <v>663</v>
      </c>
      <c r="F996" s="13">
        <v>0.28511762396030371</v>
      </c>
      <c r="G996" s="13">
        <v>0.47050735322872361</v>
      </c>
      <c r="H996" s="13">
        <v>3.8803412701245765E-2</v>
      </c>
      <c r="I996" s="13">
        <v>-0.1646735444258024</v>
      </c>
      <c r="J996" s="13">
        <v>-1.474315496376688E-2</v>
      </c>
      <c r="K996" s="13">
        <v>0.28511762396030371</v>
      </c>
      <c r="L996" s="13">
        <v>0.20801056652268546</v>
      </c>
      <c r="M996" s="13">
        <v>-1.474315496376688E-2</v>
      </c>
      <c r="N996" s="13">
        <v>2.8094099168243236E-2</v>
      </c>
      <c r="O996" s="13">
        <v>6.675472102238178E-3</v>
      </c>
      <c r="P996" s="13">
        <v>9.2349980366258411E-2</v>
      </c>
      <c r="Q996" s="13">
        <v>4.7263770392317772E-2</v>
      </c>
      <c r="R996" s="13">
        <v>7.093135330025313E-2</v>
      </c>
      <c r="S996" s="150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9"/>
      <c r="B997" s="44" t="s">
        <v>271</v>
      </c>
      <c r="C997" s="45"/>
      <c r="D997" s="43">
        <v>3.26</v>
      </c>
      <c r="E997" s="43">
        <v>67.84</v>
      </c>
      <c r="F997" s="43" t="s">
        <v>272</v>
      </c>
      <c r="G997" s="43">
        <v>5.44</v>
      </c>
      <c r="H997" s="43">
        <v>0</v>
      </c>
      <c r="I997" s="43">
        <v>2.56</v>
      </c>
      <c r="J997" s="43">
        <v>0.67</v>
      </c>
      <c r="K997" s="43" t="s">
        <v>272</v>
      </c>
      <c r="L997" s="43">
        <v>2.13</v>
      </c>
      <c r="M997" s="43">
        <v>0.67</v>
      </c>
      <c r="N997" s="43">
        <v>0.13</v>
      </c>
      <c r="O997" s="43">
        <v>0.4</v>
      </c>
      <c r="P997" s="43">
        <v>0.67</v>
      </c>
      <c r="Q997" s="43">
        <v>0.11</v>
      </c>
      <c r="R997" s="43">
        <v>0.4</v>
      </c>
      <c r="S997" s="150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30" t="s">
        <v>294</v>
      </c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BM998" s="52"/>
    </row>
    <row r="999" spans="1:65">
      <c r="BM999" s="52"/>
    </row>
    <row r="1000" spans="1:65" ht="15">
      <c r="B1000" s="8" t="s">
        <v>508</v>
      </c>
      <c r="BM1000" s="27" t="s">
        <v>67</v>
      </c>
    </row>
    <row r="1001" spans="1:65" ht="15">
      <c r="A1001" s="24" t="s">
        <v>32</v>
      </c>
      <c r="B1001" s="18" t="s">
        <v>115</v>
      </c>
      <c r="C1001" s="15" t="s">
        <v>116</v>
      </c>
      <c r="D1001" s="16" t="s">
        <v>238</v>
      </c>
      <c r="E1001" s="17" t="s">
        <v>238</v>
      </c>
      <c r="F1001" s="17" t="s">
        <v>238</v>
      </c>
      <c r="G1001" s="17" t="s">
        <v>238</v>
      </c>
      <c r="H1001" s="17" t="s">
        <v>238</v>
      </c>
      <c r="I1001" s="17" t="s">
        <v>238</v>
      </c>
      <c r="J1001" s="17" t="s">
        <v>238</v>
      </c>
      <c r="K1001" s="17" t="s">
        <v>238</v>
      </c>
      <c r="L1001" s="17" t="s">
        <v>238</v>
      </c>
      <c r="M1001" s="17" t="s">
        <v>238</v>
      </c>
      <c r="N1001" s="17" t="s">
        <v>238</v>
      </c>
      <c r="O1001" s="17" t="s">
        <v>238</v>
      </c>
      <c r="P1001" s="17" t="s">
        <v>238</v>
      </c>
      <c r="Q1001" s="17" t="s">
        <v>238</v>
      </c>
      <c r="R1001" s="150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239</v>
      </c>
      <c r="C1002" s="9" t="s">
        <v>239</v>
      </c>
      <c r="D1002" s="148" t="s">
        <v>243</v>
      </c>
      <c r="E1002" s="149" t="s">
        <v>244</v>
      </c>
      <c r="F1002" s="149" t="s">
        <v>245</v>
      </c>
      <c r="G1002" s="149" t="s">
        <v>246</v>
      </c>
      <c r="H1002" s="149" t="s">
        <v>247</v>
      </c>
      <c r="I1002" s="149" t="s">
        <v>248</v>
      </c>
      <c r="J1002" s="149" t="s">
        <v>250</v>
      </c>
      <c r="K1002" s="149" t="s">
        <v>251</v>
      </c>
      <c r="L1002" s="149" t="s">
        <v>252</v>
      </c>
      <c r="M1002" s="149" t="s">
        <v>253</v>
      </c>
      <c r="N1002" s="149" t="s">
        <v>255</v>
      </c>
      <c r="O1002" s="149" t="s">
        <v>273</v>
      </c>
      <c r="P1002" s="149" t="s">
        <v>256</v>
      </c>
      <c r="Q1002" s="149" t="s">
        <v>257</v>
      </c>
      <c r="R1002" s="150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103</v>
      </c>
      <c r="E1003" s="11" t="s">
        <v>101</v>
      </c>
      <c r="F1003" s="11" t="s">
        <v>279</v>
      </c>
      <c r="G1003" s="11" t="s">
        <v>100</v>
      </c>
      <c r="H1003" s="11" t="s">
        <v>103</v>
      </c>
      <c r="I1003" s="11" t="s">
        <v>279</v>
      </c>
      <c r="J1003" s="11" t="s">
        <v>103</v>
      </c>
      <c r="K1003" s="11" t="s">
        <v>100</v>
      </c>
      <c r="L1003" s="11" t="s">
        <v>103</v>
      </c>
      <c r="M1003" s="11" t="s">
        <v>103</v>
      </c>
      <c r="N1003" s="11" t="s">
        <v>103</v>
      </c>
      <c r="O1003" s="11" t="s">
        <v>103</v>
      </c>
      <c r="P1003" s="11" t="s">
        <v>100</v>
      </c>
      <c r="Q1003" s="11" t="s">
        <v>279</v>
      </c>
      <c r="R1003" s="150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150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8">
        <v>1</v>
      </c>
      <c r="C1005" s="14">
        <v>1</v>
      </c>
      <c r="D1005" s="21">
        <v>0.6</v>
      </c>
      <c r="E1005" s="144" t="s">
        <v>210</v>
      </c>
      <c r="F1005" s="144">
        <v>0.7</v>
      </c>
      <c r="G1005" s="21">
        <v>0.56999999999999995</v>
      </c>
      <c r="H1005" s="21">
        <v>0.46</v>
      </c>
      <c r="I1005" s="21">
        <v>0.6</v>
      </c>
      <c r="J1005" s="144">
        <v>0.68</v>
      </c>
      <c r="K1005" s="21">
        <v>0.46</v>
      </c>
      <c r="L1005" s="21">
        <v>0.5</v>
      </c>
      <c r="M1005" s="21">
        <v>0.5</v>
      </c>
      <c r="N1005" s="21">
        <v>0.5</v>
      </c>
      <c r="O1005" s="21">
        <v>0.5</v>
      </c>
      <c r="P1005" s="21">
        <v>0.5131</v>
      </c>
      <c r="Q1005" s="144" t="s">
        <v>107</v>
      </c>
      <c r="R1005" s="150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0.6</v>
      </c>
      <c r="E1006" s="145" t="s">
        <v>210</v>
      </c>
      <c r="F1006" s="145">
        <v>0.7</v>
      </c>
      <c r="G1006" s="11">
        <v>0.5</v>
      </c>
      <c r="H1006" s="11">
        <v>0.51</v>
      </c>
      <c r="I1006" s="11">
        <v>0.6</v>
      </c>
      <c r="J1006" s="145">
        <v>0.67</v>
      </c>
      <c r="K1006" s="11">
        <v>0.43</v>
      </c>
      <c r="L1006" s="11">
        <v>0.5</v>
      </c>
      <c r="M1006" s="11">
        <v>0.5</v>
      </c>
      <c r="N1006" s="11">
        <v>0.5</v>
      </c>
      <c r="O1006" s="11">
        <v>0.6</v>
      </c>
      <c r="P1006" s="11">
        <v>0.48060000000000003</v>
      </c>
      <c r="Q1006" s="145" t="s">
        <v>107</v>
      </c>
      <c r="R1006" s="150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e">
        <v>#N/A</v>
      </c>
    </row>
    <row r="1007" spans="1:65">
      <c r="A1007" s="29"/>
      <c r="B1007" s="19">
        <v>1</v>
      </c>
      <c r="C1007" s="9">
        <v>3</v>
      </c>
      <c r="D1007" s="11">
        <v>0.5</v>
      </c>
      <c r="E1007" s="145" t="s">
        <v>210</v>
      </c>
      <c r="F1007" s="145">
        <v>0.7</v>
      </c>
      <c r="G1007" s="11">
        <v>0.52</v>
      </c>
      <c r="H1007" s="11">
        <v>0.5</v>
      </c>
      <c r="I1007" s="11">
        <v>0.6</v>
      </c>
      <c r="J1007" s="145">
        <v>0.62</v>
      </c>
      <c r="K1007" s="11">
        <v>0.41</v>
      </c>
      <c r="L1007" s="11">
        <v>0.6</v>
      </c>
      <c r="M1007" s="11">
        <v>0.5</v>
      </c>
      <c r="N1007" s="11">
        <v>0.5</v>
      </c>
      <c r="O1007" s="11">
        <v>0.6</v>
      </c>
      <c r="P1007" s="11">
        <v>0.49809999999999993</v>
      </c>
      <c r="Q1007" s="145" t="s">
        <v>107</v>
      </c>
      <c r="R1007" s="150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0.5</v>
      </c>
      <c r="E1008" s="145" t="s">
        <v>210</v>
      </c>
      <c r="F1008" s="145">
        <v>0.8</v>
      </c>
      <c r="G1008" s="11">
        <v>0.56000000000000005</v>
      </c>
      <c r="H1008" s="11">
        <v>0.5</v>
      </c>
      <c r="I1008" s="146">
        <v>0.9</v>
      </c>
      <c r="J1008" s="145">
        <v>0.64600000000000013</v>
      </c>
      <c r="K1008" s="11">
        <v>0.45</v>
      </c>
      <c r="L1008" s="11">
        <v>0.5</v>
      </c>
      <c r="M1008" s="11">
        <v>0.5</v>
      </c>
      <c r="N1008" s="11">
        <v>0.5</v>
      </c>
      <c r="O1008" s="11">
        <v>0.7</v>
      </c>
      <c r="P1008" s="11">
        <v>0.49689999999999995</v>
      </c>
      <c r="Q1008" s="145" t="s">
        <v>107</v>
      </c>
      <c r="R1008" s="150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0.52729666666666675</v>
      </c>
    </row>
    <row r="1009" spans="1:65">
      <c r="A1009" s="29"/>
      <c r="B1009" s="19">
        <v>1</v>
      </c>
      <c r="C1009" s="9">
        <v>5</v>
      </c>
      <c r="D1009" s="11">
        <v>0.6</v>
      </c>
      <c r="E1009" s="145" t="s">
        <v>210</v>
      </c>
      <c r="F1009" s="145">
        <v>0.7</v>
      </c>
      <c r="G1009" s="11">
        <v>0.51</v>
      </c>
      <c r="H1009" s="11">
        <v>0.55000000000000004</v>
      </c>
      <c r="I1009" s="11">
        <v>0.6</v>
      </c>
      <c r="J1009" s="145">
        <v>0.62</v>
      </c>
      <c r="K1009" s="11">
        <v>0.44</v>
      </c>
      <c r="L1009" s="11">
        <v>0.5</v>
      </c>
      <c r="M1009" s="11">
        <v>0.5</v>
      </c>
      <c r="N1009" s="11">
        <v>0.5</v>
      </c>
      <c r="O1009" s="11">
        <v>0.6</v>
      </c>
      <c r="P1009" s="11">
        <v>0.48620000000000002</v>
      </c>
      <c r="Q1009" s="145" t="s">
        <v>107</v>
      </c>
      <c r="R1009" s="150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61</v>
      </c>
    </row>
    <row r="1010" spans="1:65">
      <c r="A1010" s="29"/>
      <c r="B1010" s="19">
        <v>1</v>
      </c>
      <c r="C1010" s="9">
        <v>6</v>
      </c>
      <c r="D1010" s="11">
        <v>0.5</v>
      </c>
      <c r="E1010" s="145" t="s">
        <v>210</v>
      </c>
      <c r="F1010" s="145">
        <v>0.8</v>
      </c>
      <c r="G1010" s="11">
        <v>0.5</v>
      </c>
      <c r="H1010" s="11">
        <v>0.48</v>
      </c>
      <c r="I1010" s="11">
        <v>0.6</v>
      </c>
      <c r="J1010" s="145">
        <v>0.64</v>
      </c>
      <c r="K1010" s="11">
        <v>0.41</v>
      </c>
      <c r="L1010" s="11">
        <v>0.5</v>
      </c>
      <c r="M1010" s="11">
        <v>0.6</v>
      </c>
      <c r="N1010" s="11">
        <v>0.6</v>
      </c>
      <c r="O1010" s="11">
        <v>0.7</v>
      </c>
      <c r="P1010" s="11">
        <v>0.50290000000000001</v>
      </c>
      <c r="Q1010" s="145" t="s">
        <v>107</v>
      </c>
      <c r="R1010" s="150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9"/>
      <c r="B1011" s="20" t="s">
        <v>267</v>
      </c>
      <c r="C1011" s="12"/>
      <c r="D1011" s="22">
        <v>0.55000000000000004</v>
      </c>
      <c r="E1011" s="22" t="s">
        <v>663</v>
      </c>
      <c r="F1011" s="22">
        <v>0.73333333333333328</v>
      </c>
      <c r="G1011" s="22">
        <v>0.52666666666666673</v>
      </c>
      <c r="H1011" s="22">
        <v>0.5</v>
      </c>
      <c r="I1011" s="22">
        <v>0.65</v>
      </c>
      <c r="J1011" s="22">
        <v>0.64600000000000013</v>
      </c>
      <c r="K1011" s="22">
        <v>0.43333333333333335</v>
      </c>
      <c r="L1011" s="22">
        <v>0.51666666666666672</v>
      </c>
      <c r="M1011" s="22">
        <v>0.51666666666666672</v>
      </c>
      <c r="N1011" s="22">
        <v>0.51666666666666672</v>
      </c>
      <c r="O1011" s="22">
        <v>0.6166666666666667</v>
      </c>
      <c r="P1011" s="22">
        <v>0.49629999999999996</v>
      </c>
      <c r="Q1011" s="22" t="s">
        <v>663</v>
      </c>
      <c r="R1011" s="150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9"/>
      <c r="B1012" s="3" t="s">
        <v>268</v>
      </c>
      <c r="C1012" s="28"/>
      <c r="D1012" s="11">
        <v>0.55000000000000004</v>
      </c>
      <c r="E1012" s="11" t="s">
        <v>663</v>
      </c>
      <c r="F1012" s="11">
        <v>0.7</v>
      </c>
      <c r="G1012" s="11">
        <v>0.51500000000000001</v>
      </c>
      <c r="H1012" s="11">
        <v>0.5</v>
      </c>
      <c r="I1012" s="11">
        <v>0.6</v>
      </c>
      <c r="J1012" s="11">
        <v>0.64300000000000002</v>
      </c>
      <c r="K1012" s="11">
        <v>0.435</v>
      </c>
      <c r="L1012" s="11">
        <v>0.5</v>
      </c>
      <c r="M1012" s="11">
        <v>0.5</v>
      </c>
      <c r="N1012" s="11">
        <v>0.5</v>
      </c>
      <c r="O1012" s="11">
        <v>0.6</v>
      </c>
      <c r="P1012" s="11">
        <v>0.49749999999999994</v>
      </c>
      <c r="Q1012" s="11" t="s">
        <v>663</v>
      </c>
      <c r="R1012" s="150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9"/>
      <c r="B1013" s="3" t="s">
        <v>269</v>
      </c>
      <c r="C1013" s="28"/>
      <c r="D1013" s="23">
        <v>5.4772255750516599E-2</v>
      </c>
      <c r="E1013" s="23" t="s">
        <v>663</v>
      </c>
      <c r="F1013" s="23">
        <v>5.1639777949432274E-2</v>
      </c>
      <c r="G1013" s="23">
        <v>3.0767948691238202E-2</v>
      </c>
      <c r="H1013" s="23">
        <v>3.0331501776206218E-2</v>
      </c>
      <c r="I1013" s="23">
        <v>0.12247448713915905</v>
      </c>
      <c r="J1013" s="23">
        <v>2.4979991993593614E-2</v>
      </c>
      <c r="K1013" s="23">
        <v>2.0655911179772907E-2</v>
      </c>
      <c r="L1013" s="23">
        <v>4.0824829046386291E-2</v>
      </c>
      <c r="M1013" s="23">
        <v>4.0824829046386291E-2</v>
      </c>
      <c r="N1013" s="23">
        <v>4.0824829046386291E-2</v>
      </c>
      <c r="O1013" s="23">
        <v>7.5277265270907487E-2</v>
      </c>
      <c r="P1013" s="23">
        <v>1.1643882514007074E-2</v>
      </c>
      <c r="Q1013" s="23" t="s">
        <v>663</v>
      </c>
      <c r="R1013" s="150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9"/>
      <c r="B1014" s="3" t="s">
        <v>87</v>
      </c>
      <c r="C1014" s="28"/>
      <c r="D1014" s="13">
        <v>9.9585919546393814E-2</v>
      </c>
      <c r="E1014" s="13" t="s">
        <v>663</v>
      </c>
      <c r="F1014" s="13">
        <v>7.0417879021953109E-2</v>
      </c>
      <c r="G1014" s="13">
        <v>5.842015574285734E-2</v>
      </c>
      <c r="H1014" s="13">
        <v>6.0663003552412435E-2</v>
      </c>
      <c r="I1014" s="13">
        <v>0.18842228790639853</v>
      </c>
      <c r="J1014" s="13">
        <v>3.8668718256336852E-2</v>
      </c>
      <c r="K1014" s="13">
        <v>4.7667487337937478E-2</v>
      </c>
      <c r="L1014" s="13">
        <v>7.9015798154296032E-2</v>
      </c>
      <c r="M1014" s="13">
        <v>7.9015798154296032E-2</v>
      </c>
      <c r="N1014" s="13">
        <v>7.9015798154296032E-2</v>
      </c>
      <c r="O1014" s="13">
        <v>0.12207124097984998</v>
      </c>
      <c r="P1014" s="13">
        <v>2.3461379234348326E-2</v>
      </c>
      <c r="Q1014" s="13" t="s">
        <v>663</v>
      </c>
      <c r="R1014" s="150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9"/>
      <c r="B1015" s="3" t="s">
        <v>270</v>
      </c>
      <c r="C1015" s="28"/>
      <c r="D1015" s="13">
        <v>4.3056091131494556E-2</v>
      </c>
      <c r="E1015" s="13" t="s">
        <v>663</v>
      </c>
      <c r="F1015" s="13">
        <v>0.39074145484199252</v>
      </c>
      <c r="G1015" s="13">
        <v>-1.1947733407506878E-3</v>
      </c>
      <c r="H1015" s="13">
        <v>-5.1767189880459585E-2</v>
      </c>
      <c r="I1015" s="13">
        <v>0.23270265315540262</v>
      </c>
      <c r="J1015" s="13">
        <v>0.22511679067444645</v>
      </c>
      <c r="K1015" s="13">
        <v>-0.17819823122973166</v>
      </c>
      <c r="L1015" s="13">
        <v>-2.0159429543141538E-2</v>
      </c>
      <c r="M1015" s="13">
        <v>-2.0159429543141538E-2</v>
      </c>
      <c r="N1015" s="13">
        <v>-2.0159429543141538E-2</v>
      </c>
      <c r="O1015" s="13">
        <v>0.16948713248076652</v>
      </c>
      <c r="P1015" s="13">
        <v>-5.8784112675344224E-2</v>
      </c>
      <c r="Q1015" s="13" t="s">
        <v>663</v>
      </c>
      <c r="R1015" s="150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9"/>
      <c r="B1016" s="44" t="s">
        <v>271</v>
      </c>
      <c r="C1016" s="45"/>
      <c r="D1016" s="43">
        <v>0.71</v>
      </c>
      <c r="E1016" s="43">
        <v>24.57</v>
      </c>
      <c r="F1016" s="43">
        <v>5.32</v>
      </c>
      <c r="G1016" s="43">
        <v>0.13</v>
      </c>
      <c r="H1016" s="43">
        <v>0.54</v>
      </c>
      <c r="I1016" s="43">
        <v>3.22</v>
      </c>
      <c r="J1016" s="43">
        <v>3.12</v>
      </c>
      <c r="K1016" s="43">
        <v>2.2200000000000002</v>
      </c>
      <c r="L1016" s="43">
        <v>0.13</v>
      </c>
      <c r="M1016" s="43">
        <v>0.13</v>
      </c>
      <c r="N1016" s="43">
        <v>0.13</v>
      </c>
      <c r="O1016" s="43">
        <v>2.39</v>
      </c>
      <c r="P1016" s="43">
        <v>0.64</v>
      </c>
      <c r="Q1016" s="43">
        <v>0.54</v>
      </c>
      <c r="R1016" s="150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BM1017" s="52"/>
    </row>
    <row r="1018" spans="1:65" ht="15">
      <c r="B1018" s="8" t="s">
        <v>509</v>
      </c>
      <c r="BM1018" s="27" t="s">
        <v>67</v>
      </c>
    </row>
    <row r="1019" spans="1:65" ht="15">
      <c r="A1019" s="24" t="s">
        <v>66</v>
      </c>
      <c r="B1019" s="18" t="s">
        <v>115</v>
      </c>
      <c r="C1019" s="15" t="s">
        <v>116</v>
      </c>
      <c r="D1019" s="16" t="s">
        <v>238</v>
      </c>
      <c r="E1019" s="17" t="s">
        <v>238</v>
      </c>
      <c r="F1019" s="17" t="s">
        <v>238</v>
      </c>
      <c r="G1019" s="17" t="s">
        <v>238</v>
      </c>
      <c r="H1019" s="17" t="s">
        <v>238</v>
      </c>
      <c r="I1019" s="17" t="s">
        <v>238</v>
      </c>
      <c r="J1019" s="17" t="s">
        <v>238</v>
      </c>
      <c r="K1019" s="17" t="s">
        <v>238</v>
      </c>
      <c r="L1019" s="17" t="s">
        <v>238</v>
      </c>
      <c r="M1019" s="17" t="s">
        <v>238</v>
      </c>
      <c r="N1019" s="17" t="s">
        <v>238</v>
      </c>
      <c r="O1019" s="17" t="s">
        <v>238</v>
      </c>
      <c r="P1019" s="17" t="s">
        <v>238</v>
      </c>
      <c r="Q1019" s="17" t="s">
        <v>238</v>
      </c>
      <c r="R1019" s="150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239</v>
      </c>
      <c r="C1020" s="9" t="s">
        <v>239</v>
      </c>
      <c r="D1020" s="148" t="s">
        <v>241</v>
      </c>
      <c r="E1020" s="149" t="s">
        <v>243</v>
      </c>
      <c r="F1020" s="149" t="s">
        <v>245</v>
      </c>
      <c r="G1020" s="149" t="s">
        <v>246</v>
      </c>
      <c r="H1020" s="149" t="s">
        <v>247</v>
      </c>
      <c r="I1020" s="149" t="s">
        <v>248</v>
      </c>
      <c r="J1020" s="149" t="s">
        <v>250</v>
      </c>
      <c r="K1020" s="149" t="s">
        <v>252</v>
      </c>
      <c r="L1020" s="149" t="s">
        <v>253</v>
      </c>
      <c r="M1020" s="149" t="s">
        <v>255</v>
      </c>
      <c r="N1020" s="149" t="s">
        <v>273</v>
      </c>
      <c r="O1020" s="149" t="s">
        <v>256</v>
      </c>
      <c r="P1020" s="149" t="s">
        <v>257</v>
      </c>
      <c r="Q1020" s="149" t="s">
        <v>280</v>
      </c>
      <c r="R1020" s="150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104</v>
      </c>
      <c r="E1021" s="11" t="s">
        <v>104</v>
      </c>
      <c r="F1021" s="11" t="s">
        <v>279</v>
      </c>
      <c r="G1021" s="11" t="s">
        <v>103</v>
      </c>
      <c r="H1021" s="11" t="s">
        <v>104</v>
      </c>
      <c r="I1021" s="11" t="s">
        <v>279</v>
      </c>
      <c r="J1021" s="11" t="s">
        <v>103</v>
      </c>
      <c r="K1021" s="11" t="s">
        <v>103</v>
      </c>
      <c r="L1021" s="11" t="s">
        <v>103</v>
      </c>
      <c r="M1021" s="11" t="s">
        <v>103</v>
      </c>
      <c r="N1021" s="11" t="s">
        <v>103</v>
      </c>
      <c r="O1021" s="11" t="s">
        <v>100</v>
      </c>
      <c r="P1021" s="11" t="s">
        <v>279</v>
      </c>
      <c r="Q1021" s="11" t="s">
        <v>104</v>
      </c>
      <c r="R1021" s="150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0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150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0</v>
      </c>
    </row>
    <row r="1023" spans="1:65">
      <c r="A1023" s="29"/>
      <c r="B1023" s="18">
        <v>1</v>
      </c>
      <c r="C1023" s="14">
        <v>1</v>
      </c>
      <c r="D1023" s="217">
        <v>108.17049999999999</v>
      </c>
      <c r="E1023" s="217">
        <v>120</v>
      </c>
      <c r="F1023" s="217">
        <v>120</v>
      </c>
      <c r="G1023" s="217">
        <v>116</v>
      </c>
      <c r="H1023" s="217">
        <v>119</v>
      </c>
      <c r="I1023" s="217">
        <v>122</v>
      </c>
      <c r="J1023" s="217">
        <v>126</v>
      </c>
      <c r="K1023" s="217">
        <v>119</v>
      </c>
      <c r="L1023" s="217">
        <v>112</v>
      </c>
      <c r="M1023" s="217">
        <v>106</v>
      </c>
      <c r="N1023" s="217">
        <v>112</v>
      </c>
      <c r="O1023" s="217">
        <v>113.4414</v>
      </c>
      <c r="P1023" s="217">
        <v>118</v>
      </c>
      <c r="Q1023" s="217">
        <v>111.56</v>
      </c>
      <c r="R1023" s="219"/>
      <c r="S1023" s="220"/>
      <c r="T1023" s="220"/>
      <c r="U1023" s="220"/>
      <c r="V1023" s="220"/>
      <c r="W1023" s="220"/>
      <c r="X1023" s="220"/>
      <c r="Y1023" s="220"/>
      <c r="Z1023" s="220"/>
      <c r="AA1023" s="220"/>
      <c r="AB1023" s="220"/>
      <c r="AC1023" s="220"/>
      <c r="AD1023" s="220"/>
      <c r="AE1023" s="220"/>
      <c r="AF1023" s="220"/>
      <c r="AG1023" s="220"/>
      <c r="AH1023" s="220"/>
      <c r="AI1023" s="220"/>
      <c r="AJ1023" s="220"/>
      <c r="AK1023" s="220"/>
      <c r="AL1023" s="220"/>
      <c r="AM1023" s="220"/>
      <c r="AN1023" s="220"/>
      <c r="AO1023" s="220"/>
      <c r="AP1023" s="220"/>
      <c r="AQ1023" s="220"/>
      <c r="AR1023" s="220"/>
      <c r="AS1023" s="220"/>
      <c r="AT1023" s="220"/>
      <c r="AU1023" s="220"/>
      <c r="AV1023" s="220"/>
      <c r="AW1023" s="220"/>
      <c r="AX1023" s="220"/>
      <c r="AY1023" s="220"/>
      <c r="AZ1023" s="220"/>
      <c r="BA1023" s="220"/>
      <c r="BB1023" s="220"/>
      <c r="BC1023" s="220"/>
      <c r="BD1023" s="220"/>
      <c r="BE1023" s="220"/>
      <c r="BF1023" s="220"/>
      <c r="BG1023" s="220"/>
      <c r="BH1023" s="220"/>
      <c r="BI1023" s="220"/>
      <c r="BJ1023" s="220"/>
      <c r="BK1023" s="220"/>
      <c r="BL1023" s="220"/>
      <c r="BM1023" s="221">
        <v>1</v>
      </c>
    </row>
    <row r="1024" spans="1:65">
      <c r="A1024" s="29"/>
      <c r="B1024" s="19">
        <v>1</v>
      </c>
      <c r="C1024" s="9">
        <v>2</v>
      </c>
      <c r="D1024" s="222">
        <v>106.42249999999999</v>
      </c>
      <c r="E1024" s="222">
        <v>113</v>
      </c>
      <c r="F1024" s="222">
        <v>110</v>
      </c>
      <c r="G1024" s="222">
        <v>114</v>
      </c>
      <c r="H1024" s="222">
        <v>119</v>
      </c>
      <c r="I1024" s="222">
        <v>123.00000000000001</v>
      </c>
      <c r="J1024" s="222">
        <v>128</v>
      </c>
      <c r="K1024" s="222">
        <v>120</v>
      </c>
      <c r="L1024" s="222">
        <v>113</v>
      </c>
      <c r="M1024" s="222">
        <v>107</v>
      </c>
      <c r="N1024" s="222">
        <v>103</v>
      </c>
      <c r="O1024" s="222">
        <v>111.6356</v>
      </c>
      <c r="P1024" s="222">
        <v>115</v>
      </c>
      <c r="Q1024" s="222">
        <v>110.73</v>
      </c>
      <c r="R1024" s="219"/>
      <c r="S1024" s="220"/>
      <c r="T1024" s="220"/>
      <c r="U1024" s="220"/>
      <c r="V1024" s="220"/>
      <c r="W1024" s="220"/>
      <c r="X1024" s="220"/>
      <c r="Y1024" s="220"/>
      <c r="Z1024" s="220"/>
      <c r="AA1024" s="220"/>
      <c r="AB1024" s="220"/>
      <c r="AC1024" s="220"/>
      <c r="AD1024" s="220"/>
      <c r="AE1024" s="220"/>
      <c r="AF1024" s="220"/>
      <c r="AG1024" s="220"/>
      <c r="AH1024" s="220"/>
      <c r="AI1024" s="220"/>
      <c r="AJ1024" s="220"/>
      <c r="AK1024" s="220"/>
      <c r="AL1024" s="220"/>
      <c r="AM1024" s="220"/>
      <c r="AN1024" s="220"/>
      <c r="AO1024" s="220"/>
      <c r="AP1024" s="220"/>
      <c r="AQ1024" s="220"/>
      <c r="AR1024" s="220"/>
      <c r="AS1024" s="220"/>
      <c r="AT1024" s="220"/>
      <c r="AU1024" s="220"/>
      <c r="AV1024" s="220"/>
      <c r="AW1024" s="220"/>
      <c r="AX1024" s="220"/>
      <c r="AY1024" s="220"/>
      <c r="AZ1024" s="220"/>
      <c r="BA1024" s="220"/>
      <c r="BB1024" s="220"/>
      <c r="BC1024" s="220"/>
      <c r="BD1024" s="220"/>
      <c r="BE1024" s="220"/>
      <c r="BF1024" s="220"/>
      <c r="BG1024" s="220"/>
      <c r="BH1024" s="220"/>
      <c r="BI1024" s="220"/>
      <c r="BJ1024" s="220"/>
      <c r="BK1024" s="220"/>
      <c r="BL1024" s="220"/>
      <c r="BM1024" s="221" t="e">
        <v>#N/A</v>
      </c>
    </row>
    <row r="1025" spans="1:65">
      <c r="A1025" s="29"/>
      <c r="B1025" s="19">
        <v>1</v>
      </c>
      <c r="C1025" s="9">
        <v>3</v>
      </c>
      <c r="D1025" s="222">
        <v>106.85</v>
      </c>
      <c r="E1025" s="222">
        <v>120</v>
      </c>
      <c r="F1025" s="222">
        <v>120</v>
      </c>
      <c r="G1025" s="222">
        <v>114</v>
      </c>
      <c r="H1025" s="222">
        <v>120</v>
      </c>
      <c r="I1025" s="222">
        <v>120</v>
      </c>
      <c r="J1025" s="222">
        <v>123.00000000000001</v>
      </c>
      <c r="K1025" s="222">
        <v>122</v>
      </c>
      <c r="L1025" s="222">
        <v>109</v>
      </c>
      <c r="M1025" s="222">
        <v>100</v>
      </c>
      <c r="N1025" s="222">
        <v>109</v>
      </c>
      <c r="O1025" s="222">
        <v>112.2791</v>
      </c>
      <c r="P1025" s="222">
        <v>120</v>
      </c>
      <c r="Q1025" s="222">
        <v>105.56</v>
      </c>
      <c r="R1025" s="219"/>
      <c r="S1025" s="220"/>
      <c r="T1025" s="220"/>
      <c r="U1025" s="220"/>
      <c r="V1025" s="220"/>
      <c r="W1025" s="220"/>
      <c r="X1025" s="220"/>
      <c r="Y1025" s="220"/>
      <c r="Z1025" s="220"/>
      <c r="AA1025" s="220"/>
      <c r="AB1025" s="220"/>
      <c r="AC1025" s="220"/>
      <c r="AD1025" s="220"/>
      <c r="AE1025" s="220"/>
      <c r="AF1025" s="220"/>
      <c r="AG1025" s="220"/>
      <c r="AH1025" s="220"/>
      <c r="AI1025" s="220"/>
      <c r="AJ1025" s="220"/>
      <c r="AK1025" s="220"/>
      <c r="AL1025" s="220"/>
      <c r="AM1025" s="220"/>
      <c r="AN1025" s="220"/>
      <c r="AO1025" s="220"/>
      <c r="AP1025" s="220"/>
      <c r="AQ1025" s="220"/>
      <c r="AR1025" s="220"/>
      <c r="AS1025" s="220"/>
      <c r="AT1025" s="220"/>
      <c r="AU1025" s="220"/>
      <c r="AV1025" s="220"/>
      <c r="AW1025" s="220"/>
      <c r="AX1025" s="220"/>
      <c r="AY1025" s="220"/>
      <c r="AZ1025" s="220"/>
      <c r="BA1025" s="220"/>
      <c r="BB1025" s="220"/>
      <c r="BC1025" s="220"/>
      <c r="BD1025" s="220"/>
      <c r="BE1025" s="220"/>
      <c r="BF1025" s="220"/>
      <c r="BG1025" s="220"/>
      <c r="BH1025" s="220"/>
      <c r="BI1025" s="220"/>
      <c r="BJ1025" s="220"/>
      <c r="BK1025" s="220"/>
      <c r="BL1025" s="220"/>
      <c r="BM1025" s="221">
        <v>16</v>
      </c>
    </row>
    <row r="1026" spans="1:65">
      <c r="A1026" s="29"/>
      <c r="B1026" s="19">
        <v>1</v>
      </c>
      <c r="C1026" s="9">
        <v>4</v>
      </c>
      <c r="D1026" s="222">
        <v>103.46799999999999</v>
      </c>
      <c r="E1026" s="222">
        <v>119</v>
      </c>
      <c r="F1026" s="222">
        <v>120</v>
      </c>
      <c r="G1026" s="222">
        <v>115</v>
      </c>
      <c r="H1026" s="222">
        <v>118</v>
      </c>
      <c r="I1026" s="222">
        <v>123.00000000000001</v>
      </c>
      <c r="J1026" s="222">
        <v>123.40000000000002</v>
      </c>
      <c r="K1026" s="222">
        <v>120</v>
      </c>
      <c r="L1026" s="222">
        <v>111</v>
      </c>
      <c r="M1026" s="222">
        <v>108</v>
      </c>
      <c r="N1026" s="222">
        <v>106</v>
      </c>
      <c r="O1026" s="222">
        <v>111.8297</v>
      </c>
      <c r="P1026" s="222">
        <v>118</v>
      </c>
      <c r="Q1026" s="222">
        <v>107.54</v>
      </c>
      <c r="R1026" s="219"/>
      <c r="S1026" s="220"/>
      <c r="T1026" s="220"/>
      <c r="U1026" s="220"/>
      <c r="V1026" s="220"/>
      <c r="W1026" s="220"/>
      <c r="X1026" s="220"/>
      <c r="Y1026" s="220"/>
      <c r="Z1026" s="220"/>
      <c r="AA1026" s="220"/>
      <c r="AB1026" s="220"/>
      <c r="AC1026" s="220"/>
      <c r="AD1026" s="220"/>
      <c r="AE1026" s="220"/>
      <c r="AF1026" s="220"/>
      <c r="AG1026" s="220"/>
      <c r="AH1026" s="220"/>
      <c r="AI1026" s="220"/>
      <c r="AJ1026" s="220"/>
      <c r="AK1026" s="220"/>
      <c r="AL1026" s="220"/>
      <c r="AM1026" s="220"/>
      <c r="AN1026" s="220"/>
      <c r="AO1026" s="220"/>
      <c r="AP1026" s="220"/>
      <c r="AQ1026" s="220"/>
      <c r="AR1026" s="220"/>
      <c r="AS1026" s="220"/>
      <c r="AT1026" s="220"/>
      <c r="AU1026" s="220"/>
      <c r="AV1026" s="220"/>
      <c r="AW1026" s="220"/>
      <c r="AX1026" s="220"/>
      <c r="AY1026" s="220"/>
      <c r="AZ1026" s="220"/>
      <c r="BA1026" s="220"/>
      <c r="BB1026" s="220"/>
      <c r="BC1026" s="220"/>
      <c r="BD1026" s="220"/>
      <c r="BE1026" s="220"/>
      <c r="BF1026" s="220"/>
      <c r="BG1026" s="220"/>
      <c r="BH1026" s="220"/>
      <c r="BI1026" s="220"/>
      <c r="BJ1026" s="220"/>
      <c r="BK1026" s="220"/>
      <c r="BL1026" s="220"/>
      <c r="BM1026" s="221">
        <v>114.52580714285713</v>
      </c>
    </row>
    <row r="1027" spans="1:65">
      <c r="A1027" s="29"/>
      <c r="B1027" s="19">
        <v>1</v>
      </c>
      <c r="C1027" s="9">
        <v>5</v>
      </c>
      <c r="D1027" s="222">
        <v>106.08049999999999</v>
      </c>
      <c r="E1027" s="222">
        <v>119</v>
      </c>
      <c r="F1027" s="222">
        <v>110</v>
      </c>
      <c r="G1027" s="222">
        <v>116</v>
      </c>
      <c r="H1027" s="222">
        <v>115</v>
      </c>
      <c r="I1027" s="222">
        <v>122</v>
      </c>
      <c r="J1027" s="222">
        <v>124.48</v>
      </c>
      <c r="K1027" s="222">
        <v>122</v>
      </c>
      <c r="L1027" s="222">
        <v>108</v>
      </c>
      <c r="M1027" s="222">
        <v>104</v>
      </c>
      <c r="N1027" s="222">
        <v>122</v>
      </c>
      <c r="O1027" s="222">
        <v>114.52419999999999</v>
      </c>
      <c r="P1027" s="222">
        <v>116</v>
      </c>
      <c r="Q1027" s="222">
        <v>101.86</v>
      </c>
      <c r="R1027" s="219"/>
      <c r="S1027" s="220"/>
      <c r="T1027" s="220"/>
      <c r="U1027" s="220"/>
      <c r="V1027" s="220"/>
      <c r="W1027" s="220"/>
      <c r="X1027" s="220"/>
      <c r="Y1027" s="220"/>
      <c r="Z1027" s="220"/>
      <c r="AA1027" s="220"/>
      <c r="AB1027" s="220"/>
      <c r="AC1027" s="220"/>
      <c r="AD1027" s="220"/>
      <c r="AE1027" s="220"/>
      <c r="AF1027" s="220"/>
      <c r="AG1027" s="220"/>
      <c r="AH1027" s="220"/>
      <c r="AI1027" s="220"/>
      <c r="AJ1027" s="220"/>
      <c r="AK1027" s="220"/>
      <c r="AL1027" s="220"/>
      <c r="AM1027" s="220"/>
      <c r="AN1027" s="220"/>
      <c r="AO1027" s="220"/>
      <c r="AP1027" s="220"/>
      <c r="AQ1027" s="220"/>
      <c r="AR1027" s="220"/>
      <c r="AS1027" s="220"/>
      <c r="AT1027" s="220"/>
      <c r="AU1027" s="220"/>
      <c r="AV1027" s="220"/>
      <c r="AW1027" s="220"/>
      <c r="AX1027" s="220"/>
      <c r="AY1027" s="220"/>
      <c r="AZ1027" s="220"/>
      <c r="BA1027" s="220"/>
      <c r="BB1027" s="220"/>
      <c r="BC1027" s="220"/>
      <c r="BD1027" s="220"/>
      <c r="BE1027" s="220"/>
      <c r="BF1027" s="220"/>
      <c r="BG1027" s="220"/>
      <c r="BH1027" s="220"/>
      <c r="BI1027" s="220"/>
      <c r="BJ1027" s="220"/>
      <c r="BK1027" s="220"/>
      <c r="BL1027" s="220"/>
      <c r="BM1027" s="221">
        <v>62</v>
      </c>
    </row>
    <row r="1028" spans="1:65">
      <c r="A1028" s="29"/>
      <c r="B1028" s="19">
        <v>1</v>
      </c>
      <c r="C1028" s="9">
        <v>6</v>
      </c>
      <c r="D1028" s="222">
        <v>106.0615</v>
      </c>
      <c r="E1028" s="222">
        <v>125</v>
      </c>
      <c r="F1028" s="222">
        <v>110</v>
      </c>
      <c r="G1028" s="222">
        <v>116</v>
      </c>
      <c r="H1028" s="222">
        <v>117</v>
      </c>
      <c r="I1028" s="222">
        <v>120</v>
      </c>
      <c r="J1028" s="222">
        <v>122</v>
      </c>
      <c r="K1028" s="222">
        <v>121</v>
      </c>
      <c r="L1028" s="222">
        <v>110</v>
      </c>
      <c r="M1028" s="224">
        <v>121</v>
      </c>
      <c r="N1028" s="222">
        <v>112</v>
      </c>
      <c r="O1028" s="222">
        <v>113.8348</v>
      </c>
      <c r="P1028" s="222">
        <v>117</v>
      </c>
      <c r="Q1028" s="222">
        <v>101.44</v>
      </c>
      <c r="R1028" s="219"/>
      <c r="S1028" s="220"/>
      <c r="T1028" s="220"/>
      <c r="U1028" s="220"/>
      <c r="V1028" s="220"/>
      <c r="W1028" s="220"/>
      <c r="X1028" s="220"/>
      <c r="Y1028" s="220"/>
      <c r="Z1028" s="220"/>
      <c r="AA1028" s="220"/>
      <c r="AB1028" s="220"/>
      <c r="AC1028" s="220"/>
      <c r="AD1028" s="220"/>
      <c r="AE1028" s="220"/>
      <c r="AF1028" s="220"/>
      <c r="AG1028" s="220"/>
      <c r="AH1028" s="220"/>
      <c r="AI1028" s="220"/>
      <c r="AJ1028" s="220"/>
      <c r="AK1028" s="220"/>
      <c r="AL1028" s="220"/>
      <c r="AM1028" s="220"/>
      <c r="AN1028" s="220"/>
      <c r="AO1028" s="220"/>
      <c r="AP1028" s="220"/>
      <c r="AQ1028" s="220"/>
      <c r="AR1028" s="220"/>
      <c r="AS1028" s="220"/>
      <c r="AT1028" s="220"/>
      <c r="AU1028" s="220"/>
      <c r="AV1028" s="220"/>
      <c r="AW1028" s="220"/>
      <c r="AX1028" s="220"/>
      <c r="AY1028" s="220"/>
      <c r="AZ1028" s="220"/>
      <c r="BA1028" s="220"/>
      <c r="BB1028" s="220"/>
      <c r="BC1028" s="220"/>
      <c r="BD1028" s="220"/>
      <c r="BE1028" s="220"/>
      <c r="BF1028" s="220"/>
      <c r="BG1028" s="220"/>
      <c r="BH1028" s="220"/>
      <c r="BI1028" s="220"/>
      <c r="BJ1028" s="220"/>
      <c r="BK1028" s="220"/>
      <c r="BL1028" s="220"/>
      <c r="BM1028" s="225"/>
    </row>
    <row r="1029" spans="1:65">
      <c r="A1029" s="29"/>
      <c r="B1029" s="20" t="s">
        <v>267</v>
      </c>
      <c r="C1029" s="12"/>
      <c r="D1029" s="226">
        <v>106.1755</v>
      </c>
      <c r="E1029" s="226">
        <v>119.33333333333333</v>
      </c>
      <c r="F1029" s="226">
        <v>115</v>
      </c>
      <c r="G1029" s="226">
        <v>115.16666666666667</v>
      </c>
      <c r="H1029" s="226">
        <v>118</v>
      </c>
      <c r="I1029" s="226">
        <v>121.66666666666667</v>
      </c>
      <c r="J1029" s="226">
        <v>124.48</v>
      </c>
      <c r="K1029" s="226">
        <v>120.66666666666667</v>
      </c>
      <c r="L1029" s="226">
        <v>110.5</v>
      </c>
      <c r="M1029" s="226">
        <v>107.66666666666667</v>
      </c>
      <c r="N1029" s="226">
        <v>110.66666666666667</v>
      </c>
      <c r="O1029" s="226">
        <v>112.92413333333332</v>
      </c>
      <c r="P1029" s="226">
        <v>117.33333333333333</v>
      </c>
      <c r="Q1029" s="226">
        <v>106.44833333333334</v>
      </c>
      <c r="R1029" s="219"/>
      <c r="S1029" s="220"/>
      <c r="T1029" s="220"/>
      <c r="U1029" s="220"/>
      <c r="V1029" s="220"/>
      <c r="W1029" s="220"/>
      <c r="X1029" s="220"/>
      <c r="Y1029" s="220"/>
      <c r="Z1029" s="220"/>
      <c r="AA1029" s="220"/>
      <c r="AB1029" s="220"/>
      <c r="AC1029" s="220"/>
      <c r="AD1029" s="220"/>
      <c r="AE1029" s="220"/>
      <c r="AF1029" s="220"/>
      <c r="AG1029" s="220"/>
      <c r="AH1029" s="220"/>
      <c r="AI1029" s="220"/>
      <c r="AJ1029" s="220"/>
      <c r="AK1029" s="220"/>
      <c r="AL1029" s="220"/>
      <c r="AM1029" s="220"/>
      <c r="AN1029" s="220"/>
      <c r="AO1029" s="220"/>
      <c r="AP1029" s="220"/>
      <c r="AQ1029" s="220"/>
      <c r="AR1029" s="220"/>
      <c r="AS1029" s="220"/>
      <c r="AT1029" s="220"/>
      <c r="AU1029" s="220"/>
      <c r="AV1029" s="220"/>
      <c r="AW1029" s="220"/>
      <c r="AX1029" s="220"/>
      <c r="AY1029" s="220"/>
      <c r="AZ1029" s="220"/>
      <c r="BA1029" s="220"/>
      <c r="BB1029" s="220"/>
      <c r="BC1029" s="220"/>
      <c r="BD1029" s="220"/>
      <c r="BE1029" s="220"/>
      <c r="BF1029" s="220"/>
      <c r="BG1029" s="220"/>
      <c r="BH1029" s="220"/>
      <c r="BI1029" s="220"/>
      <c r="BJ1029" s="220"/>
      <c r="BK1029" s="220"/>
      <c r="BL1029" s="220"/>
      <c r="BM1029" s="225"/>
    </row>
    <row r="1030" spans="1:65">
      <c r="A1030" s="29"/>
      <c r="B1030" s="3" t="s">
        <v>268</v>
      </c>
      <c r="C1030" s="28"/>
      <c r="D1030" s="222">
        <v>106.25149999999999</v>
      </c>
      <c r="E1030" s="222">
        <v>119.5</v>
      </c>
      <c r="F1030" s="222">
        <v>115</v>
      </c>
      <c r="G1030" s="222">
        <v>115.5</v>
      </c>
      <c r="H1030" s="222">
        <v>118.5</v>
      </c>
      <c r="I1030" s="222">
        <v>122</v>
      </c>
      <c r="J1030" s="222">
        <v>123.94000000000001</v>
      </c>
      <c r="K1030" s="222">
        <v>120.5</v>
      </c>
      <c r="L1030" s="222">
        <v>110.5</v>
      </c>
      <c r="M1030" s="222">
        <v>106.5</v>
      </c>
      <c r="N1030" s="222">
        <v>110.5</v>
      </c>
      <c r="O1030" s="222">
        <v>112.86025000000001</v>
      </c>
      <c r="P1030" s="222">
        <v>117.5</v>
      </c>
      <c r="Q1030" s="222">
        <v>106.55000000000001</v>
      </c>
      <c r="R1030" s="219"/>
      <c r="S1030" s="220"/>
      <c r="T1030" s="220"/>
      <c r="U1030" s="220"/>
      <c r="V1030" s="220"/>
      <c r="W1030" s="220"/>
      <c r="X1030" s="220"/>
      <c r="Y1030" s="220"/>
      <c r="Z1030" s="220"/>
      <c r="AA1030" s="220"/>
      <c r="AB1030" s="220"/>
      <c r="AC1030" s="220"/>
      <c r="AD1030" s="220"/>
      <c r="AE1030" s="220"/>
      <c r="AF1030" s="220"/>
      <c r="AG1030" s="220"/>
      <c r="AH1030" s="220"/>
      <c r="AI1030" s="220"/>
      <c r="AJ1030" s="220"/>
      <c r="AK1030" s="220"/>
      <c r="AL1030" s="220"/>
      <c r="AM1030" s="220"/>
      <c r="AN1030" s="220"/>
      <c r="AO1030" s="220"/>
      <c r="AP1030" s="220"/>
      <c r="AQ1030" s="220"/>
      <c r="AR1030" s="220"/>
      <c r="AS1030" s="220"/>
      <c r="AT1030" s="220"/>
      <c r="AU1030" s="220"/>
      <c r="AV1030" s="220"/>
      <c r="AW1030" s="220"/>
      <c r="AX1030" s="220"/>
      <c r="AY1030" s="220"/>
      <c r="AZ1030" s="220"/>
      <c r="BA1030" s="220"/>
      <c r="BB1030" s="220"/>
      <c r="BC1030" s="220"/>
      <c r="BD1030" s="220"/>
      <c r="BE1030" s="220"/>
      <c r="BF1030" s="220"/>
      <c r="BG1030" s="220"/>
      <c r="BH1030" s="220"/>
      <c r="BI1030" s="220"/>
      <c r="BJ1030" s="220"/>
      <c r="BK1030" s="220"/>
      <c r="BL1030" s="220"/>
      <c r="BM1030" s="225"/>
    </row>
    <row r="1031" spans="1:65">
      <c r="A1031" s="29"/>
      <c r="B1031" s="3" t="s">
        <v>269</v>
      </c>
      <c r="C1031" s="28"/>
      <c r="D1031" s="222">
        <v>1.5393869883820643</v>
      </c>
      <c r="E1031" s="222">
        <v>3.8297084310253524</v>
      </c>
      <c r="F1031" s="222">
        <v>5.4772255750516612</v>
      </c>
      <c r="G1031" s="222">
        <v>0.98319208025017513</v>
      </c>
      <c r="H1031" s="222">
        <v>1.7888543819998317</v>
      </c>
      <c r="I1031" s="222">
        <v>1.3662601021279521</v>
      </c>
      <c r="J1031" s="222">
        <v>2.2003636063160066</v>
      </c>
      <c r="K1031" s="222">
        <v>1.2110601416389968</v>
      </c>
      <c r="L1031" s="222">
        <v>1.8708286933869707</v>
      </c>
      <c r="M1031" s="222">
        <v>7.1180521680208741</v>
      </c>
      <c r="N1031" s="222">
        <v>6.5625198412398476</v>
      </c>
      <c r="O1031" s="222">
        <v>1.1773922365408496</v>
      </c>
      <c r="P1031" s="222">
        <v>1.7511900715418263</v>
      </c>
      <c r="Q1031" s="222">
        <v>4.30299624292965</v>
      </c>
      <c r="R1031" s="219"/>
      <c r="S1031" s="220"/>
      <c r="T1031" s="220"/>
      <c r="U1031" s="220"/>
      <c r="V1031" s="220"/>
      <c r="W1031" s="220"/>
      <c r="X1031" s="220"/>
      <c r="Y1031" s="220"/>
      <c r="Z1031" s="220"/>
      <c r="AA1031" s="220"/>
      <c r="AB1031" s="220"/>
      <c r="AC1031" s="220"/>
      <c r="AD1031" s="220"/>
      <c r="AE1031" s="220"/>
      <c r="AF1031" s="220"/>
      <c r="AG1031" s="220"/>
      <c r="AH1031" s="220"/>
      <c r="AI1031" s="220"/>
      <c r="AJ1031" s="220"/>
      <c r="AK1031" s="220"/>
      <c r="AL1031" s="220"/>
      <c r="AM1031" s="220"/>
      <c r="AN1031" s="220"/>
      <c r="AO1031" s="220"/>
      <c r="AP1031" s="220"/>
      <c r="AQ1031" s="220"/>
      <c r="AR1031" s="220"/>
      <c r="AS1031" s="220"/>
      <c r="AT1031" s="220"/>
      <c r="AU1031" s="220"/>
      <c r="AV1031" s="220"/>
      <c r="AW1031" s="220"/>
      <c r="AX1031" s="220"/>
      <c r="AY1031" s="220"/>
      <c r="AZ1031" s="220"/>
      <c r="BA1031" s="220"/>
      <c r="BB1031" s="220"/>
      <c r="BC1031" s="220"/>
      <c r="BD1031" s="220"/>
      <c r="BE1031" s="220"/>
      <c r="BF1031" s="220"/>
      <c r="BG1031" s="220"/>
      <c r="BH1031" s="220"/>
      <c r="BI1031" s="220"/>
      <c r="BJ1031" s="220"/>
      <c r="BK1031" s="220"/>
      <c r="BL1031" s="220"/>
      <c r="BM1031" s="225"/>
    </row>
    <row r="1032" spans="1:65">
      <c r="A1032" s="29"/>
      <c r="B1032" s="3" t="s">
        <v>87</v>
      </c>
      <c r="C1032" s="28"/>
      <c r="D1032" s="13">
        <v>1.449851414292435E-2</v>
      </c>
      <c r="E1032" s="13">
        <v>3.2092528751609097E-2</v>
      </c>
      <c r="F1032" s="13">
        <v>4.7628048478710099E-2</v>
      </c>
      <c r="G1032" s="13">
        <v>8.5371237069479747E-3</v>
      </c>
      <c r="H1032" s="13">
        <v>1.5159782898303659E-2</v>
      </c>
      <c r="I1032" s="13">
        <v>1.1229535085983167E-2</v>
      </c>
      <c r="J1032" s="13">
        <v>1.7676442852795682E-2</v>
      </c>
      <c r="K1032" s="13">
        <v>1.0036410013582846E-2</v>
      </c>
      <c r="L1032" s="13">
        <v>1.6930576410741815E-2</v>
      </c>
      <c r="M1032" s="13">
        <v>6.6111939641060755E-2</v>
      </c>
      <c r="N1032" s="13">
        <v>5.9299878083492595E-2</v>
      </c>
      <c r="O1032" s="13">
        <v>1.0426400467164827E-2</v>
      </c>
      <c r="P1032" s="13">
        <v>1.4924915382458747E-2</v>
      </c>
      <c r="Q1032" s="13">
        <v>4.0423331283686761E-2</v>
      </c>
      <c r="R1032" s="150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9"/>
      <c r="B1033" s="3" t="s">
        <v>270</v>
      </c>
      <c r="C1033" s="28"/>
      <c r="D1033" s="13">
        <v>-7.291201303162298E-2</v>
      </c>
      <c r="E1033" s="13">
        <v>4.1977666959198023E-2</v>
      </c>
      <c r="F1033" s="13">
        <v>4.1404891087244433E-3</v>
      </c>
      <c r="G1033" s="13">
        <v>5.5957651798965724E-3</v>
      </c>
      <c r="H1033" s="13">
        <v>3.0335458389821435E-2</v>
      </c>
      <c r="I1033" s="13">
        <v>6.2351531955606943E-2</v>
      </c>
      <c r="J1033" s="13">
        <v>8.6916592036991425E-2</v>
      </c>
      <c r="K1033" s="13">
        <v>5.3619875528574612E-2</v>
      </c>
      <c r="L1033" s="13">
        <v>-3.5151964812921377E-2</v>
      </c>
      <c r="M1033" s="13">
        <v>-5.9891658022846461E-2</v>
      </c>
      <c r="N1033" s="13">
        <v>-3.3696688741749248E-2</v>
      </c>
      <c r="O1033" s="13">
        <v>-1.3985265412938097E-2</v>
      </c>
      <c r="P1033" s="13">
        <v>2.451435410513314E-2</v>
      </c>
      <c r="Q1033" s="13">
        <v>-7.0529726103114254E-2</v>
      </c>
      <c r="R1033" s="150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9"/>
      <c r="B1034" s="44" t="s">
        <v>271</v>
      </c>
      <c r="C1034" s="45"/>
      <c r="D1034" s="43">
        <v>1.33</v>
      </c>
      <c r="E1034" s="43">
        <v>0.64</v>
      </c>
      <c r="F1034" s="43">
        <v>0.01</v>
      </c>
      <c r="G1034" s="43">
        <v>0.01</v>
      </c>
      <c r="H1034" s="43">
        <v>0.44</v>
      </c>
      <c r="I1034" s="43">
        <v>0.99</v>
      </c>
      <c r="J1034" s="43">
        <v>1.41</v>
      </c>
      <c r="K1034" s="43">
        <v>0.84</v>
      </c>
      <c r="L1034" s="43">
        <v>0.69</v>
      </c>
      <c r="M1034" s="43">
        <v>1.1100000000000001</v>
      </c>
      <c r="N1034" s="43">
        <v>0.66</v>
      </c>
      <c r="O1034" s="43">
        <v>0.32</v>
      </c>
      <c r="P1034" s="43">
        <v>0.34</v>
      </c>
      <c r="Q1034" s="43">
        <v>1.29</v>
      </c>
      <c r="R1034" s="150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BM1035" s="52"/>
    </row>
    <row r="1036" spans="1:65" ht="15">
      <c r="B1036" s="8" t="s">
        <v>510</v>
      </c>
      <c r="BM1036" s="27" t="s">
        <v>67</v>
      </c>
    </row>
    <row r="1037" spans="1:65" ht="15">
      <c r="A1037" s="24" t="s">
        <v>35</v>
      </c>
      <c r="B1037" s="18" t="s">
        <v>115</v>
      </c>
      <c r="C1037" s="15" t="s">
        <v>116</v>
      </c>
      <c r="D1037" s="16" t="s">
        <v>238</v>
      </c>
      <c r="E1037" s="17" t="s">
        <v>238</v>
      </c>
      <c r="F1037" s="17" t="s">
        <v>238</v>
      </c>
      <c r="G1037" s="17" t="s">
        <v>238</v>
      </c>
      <c r="H1037" s="17" t="s">
        <v>238</v>
      </c>
      <c r="I1037" s="17" t="s">
        <v>238</v>
      </c>
      <c r="J1037" s="17" t="s">
        <v>238</v>
      </c>
      <c r="K1037" s="17" t="s">
        <v>238</v>
      </c>
      <c r="L1037" s="17" t="s">
        <v>238</v>
      </c>
      <c r="M1037" s="17" t="s">
        <v>238</v>
      </c>
      <c r="N1037" s="17" t="s">
        <v>238</v>
      </c>
      <c r="O1037" s="17" t="s">
        <v>238</v>
      </c>
      <c r="P1037" s="17" t="s">
        <v>238</v>
      </c>
      <c r="Q1037" s="17" t="s">
        <v>238</v>
      </c>
      <c r="R1037" s="150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239</v>
      </c>
      <c r="C1038" s="9" t="s">
        <v>239</v>
      </c>
      <c r="D1038" s="148" t="s">
        <v>243</v>
      </c>
      <c r="E1038" s="149" t="s">
        <v>244</v>
      </c>
      <c r="F1038" s="149" t="s">
        <v>245</v>
      </c>
      <c r="G1038" s="149" t="s">
        <v>246</v>
      </c>
      <c r="H1038" s="149" t="s">
        <v>247</v>
      </c>
      <c r="I1038" s="149" t="s">
        <v>248</v>
      </c>
      <c r="J1038" s="149" t="s">
        <v>250</v>
      </c>
      <c r="K1038" s="149" t="s">
        <v>252</v>
      </c>
      <c r="L1038" s="149" t="s">
        <v>253</v>
      </c>
      <c r="M1038" s="149" t="s">
        <v>255</v>
      </c>
      <c r="N1038" s="149" t="s">
        <v>273</v>
      </c>
      <c r="O1038" s="149" t="s">
        <v>256</v>
      </c>
      <c r="P1038" s="149" t="s">
        <v>257</v>
      </c>
      <c r="Q1038" s="149" t="s">
        <v>280</v>
      </c>
      <c r="R1038" s="150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103</v>
      </c>
      <c r="E1039" s="11" t="s">
        <v>101</v>
      </c>
      <c r="F1039" s="11" t="s">
        <v>279</v>
      </c>
      <c r="G1039" s="11" t="s">
        <v>103</v>
      </c>
      <c r="H1039" s="11" t="s">
        <v>103</v>
      </c>
      <c r="I1039" s="11" t="s">
        <v>279</v>
      </c>
      <c r="J1039" s="11" t="s">
        <v>103</v>
      </c>
      <c r="K1039" s="11" t="s">
        <v>103</v>
      </c>
      <c r="L1039" s="11" t="s">
        <v>103</v>
      </c>
      <c r="M1039" s="11" t="s">
        <v>103</v>
      </c>
      <c r="N1039" s="11" t="s">
        <v>103</v>
      </c>
      <c r="O1039" s="11" t="s">
        <v>100</v>
      </c>
      <c r="P1039" s="11" t="s">
        <v>279</v>
      </c>
      <c r="Q1039" s="11" t="s">
        <v>104</v>
      </c>
      <c r="R1039" s="150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150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144">
        <v>3</v>
      </c>
      <c r="E1041" s="144" t="s">
        <v>109</v>
      </c>
      <c r="F1041" s="144">
        <v>1</v>
      </c>
      <c r="G1041" s="144" t="s">
        <v>97</v>
      </c>
      <c r="H1041" s="144" t="s">
        <v>107</v>
      </c>
      <c r="I1041" s="21">
        <v>1.2</v>
      </c>
      <c r="J1041" s="144" t="s">
        <v>96</v>
      </c>
      <c r="K1041" s="21">
        <v>0.7</v>
      </c>
      <c r="L1041" s="21">
        <v>0.8</v>
      </c>
      <c r="M1041" s="21">
        <v>1.1000000000000001</v>
      </c>
      <c r="N1041" s="21">
        <v>1</v>
      </c>
      <c r="O1041" s="21">
        <v>0.65569999999999995</v>
      </c>
      <c r="P1041" s="144" t="s">
        <v>109</v>
      </c>
      <c r="Q1041" s="21"/>
      <c r="R1041" s="150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45">
        <v>3</v>
      </c>
      <c r="E1042" s="145" t="s">
        <v>109</v>
      </c>
      <c r="F1042" s="145">
        <v>1</v>
      </c>
      <c r="G1042" s="145" t="s">
        <v>97</v>
      </c>
      <c r="H1042" s="145" t="s">
        <v>107</v>
      </c>
      <c r="I1042" s="145" t="s">
        <v>297</v>
      </c>
      <c r="J1042" s="145" t="s">
        <v>96</v>
      </c>
      <c r="K1042" s="11">
        <v>0.8</v>
      </c>
      <c r="L1042" s="11">
        <v>0.8</v>
      </c>
      <c r="M1042" s="11">
        <v>1.1000000000000001</v>
      </c>
      <c r="N1042" s="11">
        <v>1.3</v>
      </c>
      <c r="O1042" s="11">
        <v>0.74080000000000001</v>
      </c>
      <c r="P1042" s="145" t="s">
        <v>109</v>
      </c>
      <c r="Q1042" s="145">
        <v>4.3099999999999996</v>
      </c>
      <c r="R1042" s="150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e">
        <v>#N/A</v>
      </c>
    </row>
    <row r="1043" spans="1:65">
      <c r="A1043" s="29"/>
      <c r="B1043" s="19">
        <v>1</v>
      </c>
      <c r="C1043" s="9">
        <v>3</v>
      </c>
      <c r="D1043" s="145">
        <v>3</v>
      </c>
      <c r="E1043" s="145" t="s">
        <v>109</v>
      </c>
      <c r="F1043" s="145">
        <v>1</v>
      </c>
      <c r="G1043" s="145" t="s">
        <v>97</v>
      </c>
      <c r="H1043" s="145" t="s">
        <v>107</v>
      </c>
      <c r="I1043" s="11">
        <v>0.9</v>
      </c>
      <c r="J1043" s="145" t="s">
        <v>96</v>
      </c>
      <c r="K1043" s="11">
        <v>1</v>
      </c>
      <c r="L1043" s="11">
        <v>0.8</v>
      </c>
      <c r="M1043" s="11">
        <v>0.9</v>
      </c>
      <c r="N1043" s="11">
        <v>1.4</v>
      </c>
      <c r="O1043" s="11">
        <v>0.66849999999999998</v>
      </c>
      <c r="P1043" s="145" t="s">
        <v>109</v>
      </c>
      <c r="Q1043" s="145">
        <v>8.06</v>
      </c>
      <c r="R1043" s="150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45">
        <v>2</v>
      </c>
      <c r="E1044" s="145" t="s">
        <v>109</v>
      </c>
      <c r="F1044" s="145">
        <v>1</v>
      </c>
      <c r="G1044" s="145" t="s">
        <v>97</v>
      </c>
      <c r="H1044" s="145" t="s">
        <v>107</v>
      </c>
      <c r="I1044" s="11">
        <v>1</v>
      </c>
      <c r="J1044" s="145" t="s">
        <v>96</v>
      </c>
      <c r="K1044" s="146">
        <v>1.7</v>
      </c>
      <c r="L1044" s="11">
        <v>0.8</v>
      </c>
      <c r="M1044" s="11">
        <v>0.8</v>
      </c>
      <c r="N1044" s="11">
        <v>1.3</v>
      </c>
      <c r="O1044" s="11">
        <v>0.67979999999999996</v>
      </c>
      <c r="P1044" s="145" t="s">
        <v>109</v>
      </c>
      <c r="Q1044" s="145">
        <v>7.96</v>
      </c>
      <c r="R1044" s="150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0.93383333333333329</v>
      </c>
    </row>
    <row r="1045" spans="1:65">
      <c r="A1045" s="29"/>
      <c r="B1045" s="19">
        <v>1</v>
      </c>
      <c r="C1045" s="9">
        <v>5</v>
      </c>
      <c r="D1045" s="145">
        <v>2</v>
      </c>
      <c r="E1045" s="145" t="s">
        <v>109</v>
      </c>
      <c r="F1045" s="145">
        <v>1</v>
      </c>
      <c r="G1045" s="145" t="s">
        <v>97</v>
      </c>
      <c r="H1045" s="145" t="s">
        <v>107</v>
      </c>
      <c r="I1045" s="11">
        <v>1.1000000000000001</v>
      </c>
      <c r="J1045" s="145" t="s">
        <v>96</v>
      </c>
      <c r="K1045" s="11">
        <v>0.8</v>
      </c>
      <c r="L1045" s="11">
        <v>0.8</v>
      </c>
      <c r="M1045" s="11">
        <v>1</v>
      </c>
      <c r="N1045" s="11">
        <v>1.2</v>
      </c>
      <c r="O1045" s="11">
        <v>0.67959999999999998</v>
      </c>
      <c r="P1045" s="145" t="s">
        <v>109</v>
      </c>
      <c r="Q1045" s="145">
        <v>4.3600000000000003</v>
      </c>
      <c r="R1045" s="150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63</v>
      </c>
    </row>
    <row r="1046" spans="1:65">
      <c r="A1046" s="29"/>
      <c r="B1046" s="19">
        <v>1</v>
      </c>
      <c r="C1046" s="9">
        <v>6</v>
      </c>
      <c r="D1046" s="11"/>
      <c r="E1046" s="145" t="s">
        <v>109</v>
      </c>
      <c r="F1046" s="145">
        <v>1</v>
      </c>
      <c r="G1046" s="145" t="s">
        <v>97</v>
      </c>
      <c r="H1046" s="145" t="s">
        <v>107</v>
      </c>
      <c r="I1046" s="11">
        <v>1.1000000000000001</v>
      </c>
      <c r="J1046" s="145" t="s">
        <v>96</v>
      </c>
      <c r="K1046" s="11">
        <v>0.9</v>
      </c>
      <c r="L1046" s="11">
        <v>0.8</v>
      </c>
      <c r="M1046" s="11">
        <v>1.2</v>
      </c>
      <c r="N1046" s="11">
        <v>1</v>
      </c>
      <c r="O1046" s="11">
        <v>0.69359999999999999</v>
      </c>
      <c r="P1046" s="145" t="s">
        <v>109</v>
      </c>
      <c r="Q1046" s="11"/>
      <c r="R1046" s="150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9"/>
      <c r="B1047" s="20" t="s">
        <v>267</v>
      </c>
      <c r="C1047" s="12"/>
      <c r="D1047" s="22">
        <v>2.6</v>
      </c>
      <c r="E1047" s="22" t="s">
        <v>663</v>
      </c>
      <c r="F1047" s="22">
        <v>1</v>
      </c>
      <c r="G1047" s="22" t="s">
        <v>663</v>
      </c>
      <c r="H1047" s="22" t="s">
        <v>663</v>
      </c>
      <c r="I1047" s="22">
        <v>1.06</v>
      </c>
      <c r="J1047" s="22" t="s">
        <v>663</v>
      </c>
      <c r="K1047" s="22">
        <v>0.98333333333333339</v>
      </c>
      <c r="L1047" s="22">
        <v>0.79999999999999993</v>
      </c>
      <c r="M1047" s="22">
        <v>1.0166666666666668</v>
      </c>
      <c r="N1047" s="22">
        <v>1.2</v>
      </c>
      <c r="O1047" s="22">
        <v>0.68633333333333324</v>
      </c>
      <c r="P1047" s="22" t="s">
        <v>663</v>
      </c>
      <c r="Q1047" s="22">
        <v>6.1725000000000003</v>
      </c>
      <c r="R1047" s="150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9"/>
      <c r="B1048" s="3" t="s">
        <v>268</v>
      </c>
      <c r="C1048" s="28"/>
      <c r="D1048" s="11">
        <v>3</v>
      </c>
      <c r="E1048" s="11" t="s">
        <v>663</v>
      </c>
      <c r="F1048" s="11">
        <v>1</v>
      </c>
      <c r="G1048" s="11" t="s">
        <v>663</v>
      </c>
      <c r="H1048" s="11" t="s">
        <v>663</v>
      </c>
      <c r="I1048" s="11">
        <v>1.1000000000000001</v>
      </c>
      <c r="J1048" s="11" t="s">
        <v>663</v>
      </c>
      <c r="K1048" s="11">
        <v>0.85000000000000009</v>
      </c>
      <c r="L1048" s="11">
        <v>0.8</v>
      </c>
      <c r="M1048" s="11">
        <v>1.05</v>
      </c>
      <c r="N1048" s="11">
        <v>1.25</v>
      </c>
      <c r="O1048" s="11">
        <v>0.67969999999999997</v>
      </c>
      <c r="P1048" s="11" t="s">
        <v>663</v>
      </c>
      <c r="Q1048" s="11">
        <v>6.16</v>
      </c>
      <c r="R1048" s="150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9"/>
      <c r="B1049" s="3" t="s">
        <v>269</v>
      </c>
      <c r="C1049" s="28"/>
      <c r="D1049" s="23">
        <v>0.54772255750516674</v>
      </c>
      <c r="E1049" s="23" t="s">
        <v>663</v>
      </c>
      <c r="F1049" s="23">
        <v>0</v>
      </c>
      <c r="G1049" s="23" t="s">
        <v>663</v>
      </c>
      <c r="H1049" s="23" t="s">
        <v>663</v>
      </c>
      <c r="I1049" s="23">
        <v>0.11401754250991379</v>
      </c>
      <c r="J1049" s="23" t="s">
        <v>663</v>
      </c>
      <c r="K1049" s="23">
        <v>0.36560452221856715</v>
      </c>
      <c r="L1049" s="23">
        <v>1.2161883888976234E-16</v>
      </c>
      <c r="M1049" s="23">
        <v>0.14719601443879687</v>
      </c>
      <c r="N1049" s="23">
        <v>0.16733200530681544</v>
      </c>
      <c r="O1049" s="23">
        <v>2.9542759970366133E-2</v>
      </c>
      <c r="P1049" s="23" t="s">
        <v>663</v>
      </c>
      <c r="Q1049" s="23">
        <v>2.1222531265928986</v>
      </c>
      <c r="R1049" s="150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9"/>
      <c r="B1050" s="3" t="s">
        <v>87</v>
      </c>
      <c r="C1050" s="28"/>
      <c r="D1050" s="13">
        <v>0.21066252211737183</v>
      </c>
      <c r="E1050" s="13" t="s">
        <v>663</v>
      </c>
      <c r="F1050" s="13">
        <v>0</v>
      </c>
      <c r="G1050" s="13" t="s">
        <v>663</v>
      </c>
      <c r="H1050" s="13" t="s">
        <v>663</v>
      </c>
      <c r="I1050" s="13">
        <v>0.10756371934897527</v>
      </c>
      <c r="J1050" s="13" t="s">
        <v>663</v>
      </c>
      <c r="K1050" s="13">
        <v>0.37180120903583097</v>
      </c>
      <c r="L1050" s="13">
        <v>1.5202354861220294E-16</v>
      </c>
      <c r="M1050" s="13">
        <v>0.14478296502176741</v>
      </c>
      <c r="N1050" s="13">
        <v>0.13944333775567955</v>
      </c>
      <c r="O1050" s="13">
        <v>4.3044332156920065E-2</v>
      </c>
      <c r="P1050" s="13" t="s">
        <v>663</v>
      </c>
      <c r="Q1050" s="13">
        <v>0.34382391682347485</v>
      </c>
      <c r="R1050" s="150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9"/>
      <c r="B1051" s="3" t="s">
        <v>270</v>
      </c>
      <c r="C1051" s="28"/>
      <c r="D1051" s="13">
        <v>1.7842227378190256</v>
      </c>
      <c r="E1051" s="13" t="s">
        <v>663</v>
      </c>
      <c r="F1051" s="13">
        <v>7.085489916116372E-2</v>
      </c>
      <c r="G1051" s="13" t="s">
        <v>663</v>
      </c>
      <c r="H1051" s="13" t="s">
        <v>663</v>
      </c>
      <c r="I1051" s="13">
        <v>0.13510619311083349</v>
      </c>
      <c r="J1051" s="13" t="s">
        <v>663</v>
      </c>
      <c r="K1051" s="13">
        <v>5.3007317508477758E-2</v>
      </c>
      <c r="L1051" s="13">
        <v>-0.14331608067106916</v>
      </c>
      <c r="M1051" s="13">
        <v>8.8702480813849904E-2</v>
      </c>
      <c r="N1051" s="13">
        <v>0.28502587899339638</v>
      </c>
      <c r="O1051" s="13">
        <v>-0.26503658754238812</v>
      </c>
      <c r="P1051" s="13" t="s">
        <v>663</v>
      </c>
      <c r="Q1051" s="13">
        <v>5.6098518650722831</v>
      </c>
      <c r="R1051" s="150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9"/>
      <c r="B1052" s="44" t="s">
        <v>271</v>
      </c>
      <c r="C1052" s="45"/>
      <c r="D1052" s="43" t="s">
        <v>272</v>
      </c>
      <c r="E1052" s="43">
        <v>1.82</v>
      </c>
      <c r="F1052" s="43" t="s">
        <v>272</v>
      </c>
      <c r="G1052" s="43">
        <v>5.09</v>
      </c>
      <c r="H1052" s="43">
        <v>0.8</v>
      </c>
      <c r="I1052" s="43">
        <v>0.22</v>
      </c>
      <c r="J1052" s="43">
        <v>63.99</v>
      </c>
      <c r="K1052" s="43">
        <v>0.16</v>
      </c>
      <c r="L1052" s="43">
        <v>0.4</v>
      </c>
      <c r="M1052" s="43">
        <v>0.12</v>
      </c>
      <c r="N1052" s="43">
        <v>0.12</v>
      </c>
      <c r="O1052" s="43">
        <v>0.55000000000000004</v>
      </c>
      <c r="P1052" s="43">
        <v>1.82</v>
      </c>
      <c r="Q1052" s="43">
        <v>6.63</v>
      </c>
      <c r="R1052" s="150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30" t="s">
        <v>285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BM1053" s="52"/>
    </row>
    <row r="1054" spans="1:65">
      <c r="BM1054" s="52"/>
    </row>
    <row r="1055" spans="1:65" ht="15">
      <c r="B1055" s="8" t="s">
        <v>511</v>
      </c>
      <c r="BM1055" s="27" t="s">
        <v>67</v>
      </c>
    </row>
    <row r="1056" spans="1:65" ht="15">
      <c r="A1056" s="24" t="s">
        <v>38</v>
      </c>
      <c r="B1056" s="18" t="s">
        <v>115</v>
      </c>
      <c r="C1056" s="15" t="s">
        <v>116</v>
      </c>
      <c r="D1056" s="16" t="s">
        <v>238</v>
      </c>
      <c r="E1056" s="17" t="s">
        <v>238</v>
      </c>
      <c r="F1056" s="17" t="s">
        <v>238</v>
      </c>
      <c r="G1056" s="17" t="s">
        <v>238</v>
      </c>
      <c r="H1056" s="17" t="s">
        <v>238</v>
      </c>
      <c r="I1056" s="17" t="s">
        <v>238</v>
      </c>
      <c r="J1056" s="17" t="s">
        <v>238</v>
      </c>
      <c r="K1056" s="17" t="s">
        <v>238</v>
      </c>
      <c r="L1056" s="17" t="s">
        <v>238</v>
      </c>
      <c r="M1056" s="17" t="s">
        <v>238</v>
      </c>
      <c r="N1056" s="17" t="s">
        <v>238</v>
      </c>
      <c r="O1056" s="17" t="s">
        <v>238</v>
      </c>
      <c r="P1056" s="17" t="s">
        <v>238</v>
      </c>
      <c r="Q1056" s="17" t="s">
        <v>238</v>
      </c>
      <c r="R1056" s="17" t="s">
        <v>238</v>
      </c>
      <c r="S1056" s="17" t="s">
        <v>238</v>
      </c>
      <c r="T1056" s="17" t="s">
        <v>238</v>
      </c>
      <c r="U1056" s="150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239</v>
      </c>
      <c r="C1057" s="9" t="s">
        <v>239</v>
      </c>
      <c r="D1057" s="148" t="s">
        <v>241</v>
      </c>
      <c r="E1057" s="149" t="s">
        <v>242</v>
      </c>
      <c r="F1057" s="149" t="s">
        <v>243</v>
      </c>
      <c r="G1057" s="149" t="s">
        <v>244</v>
      </c>
      <c r="H1057" s="149" t="s">
        <v>245</v>
      </c>
      <c r="I1057" s="149" t="s">
        <v>246</v>
      </c>
      <c r="J1057" s="149" t="s">
        <v>247</v>
      </c>
      <c r="K1057" s="149" t="s">
        <v>248</v>
      </c>
      <c r="L1057" s="149" t="s">
        <v>250</v>
      </c>
      <c r="M1057" s="149" t="s">
        <v>251</v>
      </c>
      <c r="N1057" s="149" t="s">
        <v>252</v>
      </c>
      <c r="O1057" s="149" t="s">
        <v>253</v>
      </c>
      <c r="P1057" s="149" t="s">
        <v>255</v>
      </c>
      <c r="Q1057" s="149" t="s">
        <v>273</v>
      </c>
      <c r="R1057" s="149" t="s">
        <v>256</v>
      </c>
      <c r="S1057" s="149" t="s">
        <v>257</v>
      </c>
      <c r="T1057" s="149" t="s">
        <v>280</v>
      </c>
      <c r="U1057" s="150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103</v>
      </c>
      <c r="E1058" s="11" t="s">
        <v>103</v>
      </c>
      <c r="F1058" s="11" t="s">
        <v>103</v>
      </c>
      <c r="G1058" s="11" t="s">
        <v>101</v>
      </c>
      <c r="H1058" s="11" t="s">
        <v>279</v>
      </c>
      <c r="I1058" s="11" t="s">
        <v>100</v>
      </c>
      <c r="J1058" s="11" t="s">
        <v>103</v>
      </c>
      <c r="K1058" s="11" t="s">
        <v>279</v>
      </c>
      <c r="L1058" s="11" t="s">
        <v>103</v>
      </c>
      <c r="M1058" s="11" t="s">
        <v>100</v>
      </c>
      <c r="N1058" s="11" t="s">
        <v>103</v>
      </c>
      <c r="O1058" s="11" t="s">
        <v>103</v>
      </c>
      <c r="P1058" s="11" t="s">
        <v>103</v>
      </c>
      <c r="Q1058" s="11" t="s">
        <v>103</v>
      </c>
      <c r="R1058" s="11" t="s">
        <v>100</v>
      </c>
      <c r="S1058" s="11" t="s">
        <v>279</v>
      </c>
      <c r="T1058" s="11" t="s">
        <v>104</v>
      </c>
      <c r="U1058" s="150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150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8">
        <v>1</v>
      </c>
      <c r="C1060" s="14">
        <v>1</v>
      </c>
      <c r="D1060" s="203">
        <v>9.4608000000000008</v>
      </c>
      <c r="E1060" s="204">
        <v>12</v>
      </c>
      <c r="F1060" s="203">
        <v>10.4</v>
      </c>
      <c r="G1060" s="214">
        <v>14.648169717628017</v>
      </c>
      <c r="H1060" s="203">
        <v>12.1</v>
      </c>
      <c r="I1060" s="203">
        <v>10.09</v>
      </c>
      <c r="J1060" s="203">
        <v>11</v>
      </c>
      <c r="K1060" s="203">
        <v>10.6</v>
      </c>
      <c r="L1060" s="203">
        <v>12.88</v>
      </c>
      <c r="M1060" s="203">
        <v>12.39</v>
      </c>
      <c r="N1060" s="203">
        <v>9.8000000000000007</v>
      </c>
      <c r="O1060" s="203">
        <v>10.8</v>
      </c>
      <c r="P1060" s="203">
        <v>10.7</v>
      </c>
      <c r="Q1060" s="203">
        <v>12.2</v>
      </c>
      <c r="R1060" s="203">
        <v>10.220800000000001</v>
      </c>
      <c r="S1060" s="204">
        <v>11</v>
      </c>
      <c r="T1060" s="203">
        <v>10.41</v>
      </c>
      <c r="U1060" s="205"/>
      <c r="V1060" s="206"/>
      <c r="W1060" s="206"/>
      <c r="X1060" s="206"/>
      <c r="Y1060" s="206"/>
      <c r="Z1060" s="206"/>
      <c r="AA1060" s="206"/>
      <c r="AB1060" s="206"/>
      <c r="AC1060" s="206"/>
      <c r="AD1060" s="206"/>
      <c r="AE1060" s="206"/>
      <c r="AF1060" s="206"/>
      <c r="AG1060" s="206"/>
      <c r="AH1060" s="206"/>
      <c r="AI1060" s="206"/>
      <c r="AJ1060" s="206"/>
      <c r="AK1060" s="206"/>
      <c r="AL1060" s="206"/>
      <c r="AM1060" s="206"/>
      <c r="AN1060" s="206"/>
      <c r="AO1060" s="206"/>
      <c r="AP1060" s="206"/>
      <c r="AQ1060" s="206"/>
      <c r="AR1060" s="206"/>
      <c r="AS1060" s="206"/>
      <c r="AT1060" s="206"/>
      <c r="AU1060" s="206"/>
      <c r="AV1060" s="206"/>
      <c r="AW1060" s="206"/>
      <c r="AX1060" s="206"/>
      <c r="AY1060" s="206"/>
      <c r="AZ1060" s="206"/>
      <c r="BA1060" s="206"/>
      <c r="BB1060" s="206"/>
      <c r="BC1060" s="206"/>
      <c r="BD1060" s="206"/>
      <c r="BE1060" s="206"/>
      <c r="BF1060" s="206"/>
      <c r="BG1060" s="206"/>
      <c r="BH1060" s="206"/>
      <c r="BI1060" s="206"/>
      <c r="BJ1060" s="206"/>
      <c r="BK1060" s="206"/>
      <c r="BL1060" s="206"/>
      <c r="BM1060" s="207">
        <v>1</v>
      </c>
    </row>
    <row r="1061" spans="1:65">
      <c r="A1061" s="29"/>
      <c r="B1061" s="19">
        <v>1</v>
      </c>
      <c r="C1061" s="9">
        <v>2</v>
      </c>
      <c r="D1061" s="209">
        <v>9.3660500000000013</v>
      </c>
      <c r="E1061" s="210">
        <v>12</v>
      </c>
      <c r="F1061" s="209">
        <v>10.4</v>
      </c>
      <c r="G1061" s="209">
        <v>12.811580312308124</v>
      </c>
      <c r="H1061" s="209">
        <v>11.9</v>
      </c>
      <c r="I1061" s="209">
        <v>10.039999999999999</v>
      </c>
      <c r="J1061" s="209">
        <v>11</v>
      </c>
      <c r="K1061" s="209">
        <v>10.4</v>
      </c>
      <c r="L1061" s="209">
        <v>12.69</v>
      </c>
      <c r="M1061" s="209">
        <v>11.94</v>
      </c>
      <c r="N1061" s="209">
        <v>9.9</v>
      </c>
      <c r="O1061" s="209">
        <v>10.7</v>
      </c>
      <c r="P1061" s="209">
        <v>10.4</v>
      </c>
      <c r="Q1061" s="209">
        <v>9.3000000000000007</v>
      </c>
      <c r="R1061" s="209">
        <v>10.1143</v>
      </c>
      <c r="S1061" s="210">
        <v>11</v>
      </c>
      <c r="T1061" s="209">
        <v>10.15</v>
      </c>
      <c r="U1061" s="205"/>
      <c r="V1061" s="206"/>
      <c r="W1061" s="206"/>
      <c r="X1061" s="206"/>
      <c r="Y1061" s="206"/>
      <c r="Z1061" s="206"/>
      <c r="AA1061" s="206"/>
      <c r="AB1061" s="206"/>
      <c r="AC1061" s="206"/>
      <c r="AD1061" s="206"/>
      <c r="AE1061" s="206"/>
      <c r="AF1061" s="206"/>
      <c r="AG1061" s="206"/>
      <c r="AH1061" s="206"/>
      <c r="AI1061" s="206"/>
      <c r="AJ1061" s="206"/>
      <c r="AK1061" s="206"/>
      <c r="AL1061" s="206"/>
      <c r="AM1061" s="206"/>
      <c r="AN1061" s="206"/>
      <c r="AO1061" s="206"/>
      <c r="AP1061" s="206"/>
      <c r="AQ1061" s="206"/>
      <c r="AR1061" s="206"/>
      <c r="AS1061" s="206"/>
      <c r="AT1061" s="206"/>
      <c r="AU1061" s="206"/>
      <c r="AV1061" s="206"/>
      <c r="AW1061" s="206"/>
      <c r="AX1061" s="206"/>
      <c r="AY1061" s="206"/>
      <c r="AZ1061" s="206"/>
      <c r="BA1061" s="206"/>
      <c r="BB1061" s="206"/>
      <c r="BC1061" s="206"/>
      <c r="BD1061" s="206"/>
      <c r="BE1061" s="206"/>
      <c r="BF1061" s="206"/>
      <c r="BG1061" s="206"/>
      <c r="BH1061" s="206"/>
      <c r="BI1061" s="206"/>
      <c r="BJ1061" s="206"/>
      <c r="BK1061" s="206"/>
      <c r="BL1061" s="206"/>
      <c r="BM1061" s="207" t="e">
        <v>#N/A</v>
      </c>
    </row>
    <row r="1062" spans="1:65">
      <c r="A1062" s="29"/>
      <c r="B1062" s="19">
        <v>1</v>
      </c>
      <c r="C1062" s="9">
        <v>3</v>
      </c>
      <c r="D1062" s="209">
        <v>9.4410700000000016</v>
      </c>
      <c r="E1062" s="210">
        <v>14</v>
      </c>
      <c r="F1062" s="209">
        <v>10.6</v>
      </c>
      <c r="G1062" s="209">
        <v>13.916494737170053</v>
      </c>
      <c r="H1062" s="209">
        <v>12.1</v>
      </c>
      <c r="I1062" s="209">
        <v>10.01</v>
      </c>
      <c r="J1062" s="209">
        <v>11.6</v>
      </c>
      <c r="K1062" s="209">
        <v>10.8</v>
      </c>
      <c r="L1062" s="209">
        <v>12</v>
      </c>
      <c r="M1062" s="209">
        <v>11.93</v>
      </c>
      <c r="N1062" s="209">
        <v>10.199999999999999</v>
      </c>
      <c r="O1062" s="209">
        <v>10.3</v>
      </c>
      <c r="P1062" s="209">
        <v>10.6</v>
      </c>
      <c r="Q1062" s="209">
        <v>11</v>
      </c>
      <c r="R1062" s="209">
        <v>10.2211</v>
      </c>
      <c r="S1062" s="210">
        <v>11</v>
      </c>
      <c r="T1062" s="209">
        <v>9.82</v>
      </c>
      <c r="U1062" s="205"/>
      <c r="V1062" s="206"/>
      <c r="W1062" s="206"/>
      <c r="X1062" s="206"/>
      <c r="Y1062" s="206"/>
      <c r="Z1062" s="206"/>
      <c r="AA1062" s="206"/>
      <c r="AB1062" s="206"/>
      <c r="AC1062" s="206"/>
      <c r="AD1062" s="206"/>
      <c r="AE1062" s="206"/>
      <c r="AF1062" s="206"/>
      <c r="AG1062" s="206"/>
      <c r="AH1062" s="206"/>
      <c r="AI1062" s="206"/>
      <c r="AJ1062" s="206"/>
      <c r="AK1062" s="206"/>
      <c r="AL1062" s="206"/>
      <c r="AM1062" s="206"/>
      <c r="AN1062" s="206"/>
      <c r="AO1062" s="206"/>
      <c r="AP1062" s="206"/>
      <c r="AQ1062" s="206"/>
      <c r="AR1062" s="206"/>
      <c r="AS1062" s="206"/>
      <c r="AT1062" s="206"/>
      <c r="AU1062" s="206"/>
      <c r="AV1062" s="206"/>
      <c r="AW1062" s="206"/>
      <c r="AX1062" s="206"/>
      <c r="AY1062" s="206"/>
      <c r="AZ1062" s="206"/>
      <c r="BA1062" s="206"/>
      <c r="BB1062" s="206"/>
      <c r="BC1062" s="206"/>
      <c r="BD1062" s="206"/>
      <c r="BE1062" s="206"/>
      <c r="BF1062" s="206"/>
      <c r="BG1062" s="206"/>
      <c r="BH1062" s="206"/>
      <c r="BI1062" s="206"/>
      <c r="BJ1062" s="206"/>
      <c r="BK1062" s="206"/>
      <c r="BL1062" s="206"/>
      <c r="BM1062" s="207">
        <v>16</v>
      </c>
    </row>
    <row r="1063" spans="1:65">
      <c r="A1063" s="29"/>
      <c r="B1063" s="19">
        <v>1</v>
      </c>
      <c r="C1063" s="9">
        <v>4</v>
      </c>
      <c r="D1063" s="209">
        <v>9.3344800000000028</v>
      </c>
      <c r="E1063" s="210">
        <v>13</v>
      </c>
      <c r="F1063" s="209">
        <v>10.5</v>
      </c>
      <c r="G1063" s="209">
        <v>14.025876174011932</v>
      </c>
      <c r="H1063" s="209">
        <v>12.2</v>
      </c>
      <c r="I1063" s="209">
        <v>10.02</v>
      </c>
      <c r="J1063" s="209">
        <v>10.7</v>
      </c>
      <c r="K1063" s="209">
        <v>10.3</v>
      </c>
      <c r="L1063" s="209">
        <v>12.378</v>
      </c>
      <c r="M1063" s="209">
        <v>11.84</v>
      </c>
      <c r="N1063" s="209">
        <v>10.199999999999999</v>
      </c>
      <c r="O1063" s="209">
        <v>10.7</v>
      </c>
      <c r="P1063" s="209">
        <v>10.8</v>
      </c>
      <c r="Q1063" s="209">
        <v>10.9</v>
      </c>
      <c r="R1063" s="209">
        <v>10.1427</v>
      </c>
      <c r="S1063" s="210">
        <v>11</v>
      </c>
      <c r="T1063" s="209">
        <v>9.66</v>
      </c>
      <c r="U1063" s="205"/>
      <c r="V1063" s="206"/>
      <c r="W1063" s="206"/>
      <c r="X1063" s="206"/>
      <c r="Y1063" s="206"/>
      <c r="Z1063" s="206"/>
      <c r="AA1063" s="206"/>
      <c r="AB1063" s="206"/>
      <c r="AC1063" s="206"/>
      <c r="AD1063" s="206"/>
      <c r="AE1063" s="206"/>
      <c r="AF1063" s="206"/>
      <c r="AG1063" s="206"/>
      <c r="AH1063" s="206"/>
      <c r="AI1063" s="206"/>
      <c r="AJ1063" s="206"/>
      <c r="AK1063" s="206"/>
      <c r="AL1063" s="206"/>
      <c r="AM1063" s="206"/>
      <c r="AN1063" s="206"/>
      <c r="AO1063" s="206"/>
      <c r="AP1063" s="206"/>
      <c r="AQ1063" s="206"/>
      <c r="AR1063" s="206"/>
      <c r="AS1063" s="206"/>
      <c r="AT1063" s="206"/>
      <c r="AU1063" s="206"/>
      <c r="AV1063" s="206"/>
      <c r="AW1063" s="206"/>
      <c r="AX1063" s="206"/>
      <c r="AY1063" s="206"/>
      <c r="AZ1063" s="206"/>
      <c r="BA1063" s="206"/>
      <c r="BB1063" s="206"/>
      <c r="BC1063" s="206"/>
      <c r="BD1063" s="206"/>
      <c r="BE1063" s="206"/>
      <c r="BF1063" s="206"/>
      <c r="BG1063" s="206"/>
      <c r="BH1063" s="206"/>
      <c r="BI1063" s="206"/>
      <c r="BJ1063" s="206"/>
      <c r="BK1063" s="206"/>
      <c r="BL1063" s="206"/>
      <c r="BM1063" s="207">
        <v>10.971889813406079</v>
      </c>
    </row>
    <row r="1064" spans="1:65">
      <c r="A1064" s="29"/>
      <c r="B1064" s="19">
        <v>1</v>
      </c>
      <c r="C1064" s="9">
        <v>5</v>
      </c>
      <c r="D1064" s="209">
        <v>9.2552800000000008</v>
      </c>
      <c r="E1064" s="210">
        <v>13</v>
      </c>
      <c r="F1064" s="209">
        <v>10.6</v>
      </c>
      <c r="G1064" s="209">
        <v>14.245766845457908</v>
      </c>
      <c r="H1064" s="209">
        <v>12.2</v>
      </c>
      <c r="I1064" s="209">
        <v>10.07</v>
      </c>
      <c r="J1064" s="209">
        <v>11.7</v>
      </c>
      <c r="K1064" s="209">
        <v>11.9</v>
      </c>
      <c r="L1064" s="209">
        <v>12.29</v>
      </c>
      <c r="M1064" s="209">
        <v>11.96</v>
      </c>
      <c r="N1064" s="209">
        <v>10</v>
      </c>
      <c r="O1064" s="209">
        <v>10.6</v>
      </c>
      <c r="P1064" s="209">
        <v>10.9</v>
      </c>
      <c r="Q1064" s="209">
        <v>11</v>
      </c>
      <c r="R1064" s="209">
        <v>10.097</v>
      </c>
      <c r="S1064" s="210">
        <v>11</v>
      </c>
      <c r="T1064" s="209">
        <v>8.8800000000000008</v>
      </c>
      <c r="U1064" s="205"/>
      <c r="V1064" s="206"/>
      <c r="W1064" s="206"/>
      <c r="X1064" s="206"/>
      <c r="Y1064" s="206"/>
      <c r="Z1064" s="206"/>
      <c r="AA1064" s="206"/>
      <c r="AB1064" s="206"/>
      <c r="AC1064" s="206"/>
      <c r="AD1064" s="206"/>
      <c r="AE1064" s="206"/>
      <c r="AF1064" s="206"/>
      <c r="AG1064" s="206"/>
      <c r="AH1064" s="206"/>
      <c r="AI1064" s="206"/>
      <c r="AJ1064" s="206"/>
      <c r="AK1064" s="206"/>
      <c r="AL1064" s="206"/>
      <c r="AM1064" s="206"/>
      <c r="AN1064" s="206"/>
      <c r="AO1064" s="206"/>
      <c r="AP1064" s="206"/>
      <c r="AQ1064" s="206"/>
      <c r="AR1064" s="206"/>
      <c r="AS1064" s="206"/>
      <c r="AT1064" s="206"/>
      <c r="AU1064" s="206"/>
      <c r="AV1064" s="206"/>
      <c r="AW1064" s="206"/>
      <c r="AX1064" s="206"/>
      <c r="AY1064" s="206"/>
      <c r="AZ1064" s="206"/>
      <c r="BA1064" s="206"/>
      <c r="BB1064" s="206"/>
      <c r="BC1064" s="206"/>
      <c r="BD1064" s="206"/>
      <c r="BE1064" s="206"/>
      <c r="BF1064" s="206"/>
      <c r="BG1064" s="206"/>
      <c r="BH1064" s="206"/>
      <c r="BI1064" s="206"/>
      <c r="BJ1064" s="206"/>
      <c r="BK1064" s="206"/>
      <c r="BL1064" s="206"/>
      <c r="BM1064" s="207">
        <v>64</v>
      </c>
    </row>
    <row r="1065" spans="1:65">
      <c r="A1065" s="29"/>
      <c r="B1065" s="19">
        <v>1</v>
      </c>
      <c r="C1065" s="9">
        <v>6</v>
      </c>
      <c r="D1065" s="209">
        <v>9.3593400000000013</v>
      </c>
      <c r="E1065" s="210">
        <v>13</v>
      </c>
      <c r="F1065" s="209">
        <v>10.7</v>
      </c>
      <c r="G1065" s="209">
        <v>12.895001269841403</v>
      </c>
      <c r="H1065" s="209">
        <v>12</v>
      </c>
      <c r="I1065" s="209">
        <v>10.09</v>
      </c>
      <c r="J1065" s="209">
        <v>10.8</v>
      </c>
      <c r="K1065" s="209">
        <v>11.1</v>
      </c>
      <c r="L1065" s="209">
        <v>12.03</v>
      </c>
      <c r="M1065" s="209">
        <v>11.67</v>
      </c>
      <c r="N1065" s="209">
        <v>9.9</v>
      </c>
      <c r="O1065" s="209">
        <v>10.7</v>
      </c>
      <c r="P1065" s="209">
        <v>12.2</v>
      </c>
      <c r="Q1065" s="209">
        <v>12.8</v>
      </c>
      <c r="R1065" s="209">
        <v>10.0755</v>
      </c>
      <c r="S1065" s="210">
        <v>11</v>
      </c>
      <c r="T1065" s="209">
        <v>9.4700000000000006</v>
      </c>
      <c r="U1065" s="205"/>
      <c r="V1065" s="206"/>
      <c r="W1065" s="206"/>
      <c r="X1065" s="206"/>
      <c r="Y1065" s="206"/>
      <c r="Z1065" s="206"/>
      <c r="AA1065" s="206"/>
      <c r="AB1065" s="206"/>
      <c r="AC1065" s="206"/>
      <c r="AD1065" s="206"/>
      <c r="AE1065" s="206"/>
      <c r="AF1065" s="206"/>
      <c r="AG1065" s="206"/>
      <c r="AH1065" s="206"/>
      <c r="AI1065" s="206"/>
      <c r="AJ1065" s="206"/>
      <c r="AK1065" s="206"/>
      <c r="AL1065" s="206"/>
      <c r="AM1065" s="206"/>
      <c r="AN1065" s="206"/>
      <c r="AO1065" s="206"/>
      <c r="AP1065" s="206"/>
      <c r="AQ1065" s="206"/>
      <c r="AR1065" s="206"/>
      <c r="AS1065" s="206"/>
      <c r="AT1065" s="206"/>
      <c r="AU1065" s="206"/>
      <c r="AV1065" s="206"/>
      <c r="AW1065" s="206"/>
      <c r="AX1065" s="206"/>
      <c r="AY1065" s="206"/>
      <c r="AZ1065" s="206"/>
      <c r="BA1065" s="206"/>
      <c r="BB1065" s="206"/>
      <c r="BC1065" s="206"/>
      <c r="BD1065" s="206"/>
      <c r="BE1065" s="206"/>
      <c r="BF1065" s="206"/>
      <c r="BG1065" s="206"/>
      <c r="BH1065" s="206"/>
      <c r="BI1065" s="206"/>
      <c r="BJ1065" s="206"/>
      <c r="BK1065" s="206"/>
      <c r="BL1065" s="206"/>
      <c r="BM1065" s="212"/>
    </row>
    <row r="1066" spans="1:65">
      <c r="A1066" s="29"/>
      <c r="B1066" s="20" t="s">
        <v>267</v>
      </c>
      <c r="C1066" s="12"/>
      <c r="D1066" s="213">
        <v>9.3695033333333342</v>
      </c>
      <c r="E1066" s="213">
        <v>12.833333333333334</v>
      </c>
      <c r="F1066" s="213">
        <v>10.533333333333333</v>
      </c>
      <c r="G1066" s="213">
        <v>13.757148176069572</v>
      </c>
      <c r="H1066" s="213">
        <v>12.083333333333334</v>
      </c>
      <c r="I1066" s="213">
        <v>10.053333333333333</v>
      </c>
      <c r="J1066" s="213">
        <v>11.133333333333333</v>
      </c>
      <c r="K1066" s="213">
        <v>10.85</v>
      </c>
      <c r="L1066" s="213">
        <v>12.378</v>
      </c>
      <c r="M1066" s="213">
        <v>11.954999999999998</v>
      </c>
      <c r="N1066" s="213">
        <v>10</v>
      </c>
      <c r="O1066" s="213">
        <v>10.633333333333333</v>
      </c>
      <c r="P1066" s="213">
        <v>10.933333333333332</v>
      </c>
      <c r="Q1066" s="213">
        <v>11.200000000000001</v>
      </c>
      <c r="R1066" s="213">
        <v>10.145233333333334</v>
      </c>
      <c r="S1066" s="213">
        <v>11</v>
      </c>
      <c r="T1066" s="213">
        <v>9.7316666666666674</v>
      </c>
      <c r="U1066" s="205"/>
      <c r="V1066" s="206"/>
      <c r="W1066" s="206"/>
      <c r="X1066" s="206"/>
      <c r="Y1066" s="206"/>
      <c r="Z1066" s="206"/>
      <c r="AA1066" s="206"/>
      <c r="AB1066" s="206"/>
      <c r="AC1066" s="206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212"/>
    </row>
    <row r="1067" spans="1:65">
      <c r="A1067" s="29"/>
      <c r="B1067" s="3" t="s">
        <v>268</v>
      </c>
      <c r="C1067" s="28"/>
      <c r="D1067" s="209">
        <v>9.3626950000000022</v>
      </c>
      <c r="E1067" s="209">
        <v>13</v>
      </c>
      <c r="F1067" s="209">
        <v>10.55</v>
      </c>
      <c r="G1067" s="209">
        <v>13.971185455590993</v>
      </c>
      <c r="H1067" s="209">
        <v>12.1</v>
      </c>
      <c r="I1067" s="209">
        <v>10.055</v>
      </c>
      <c r="J1067" s="209">
        <v>11</v>
      </c>
      <c r="K1067" s="209">
        <v>10.7</v>
      </c>
      <c r="L1067" s="209">
        <v>12.334</v>
      </c>
      <c r="M1067" s="209">
        <v>11.934999999999999</v>
      </c>
      <c r="N1067" s="209">
        <v>9.9499999999999993</v>
      </c>
      <c r="O1067" s="209">
        <v>10.7</v>
      </c>
      <c r="P1067" s="209">
        <v>10.75</v>
      </c>
      <c r="Q1067" s="209">
        <v>11</v>
      </c>
      <c r="R1067" s="209">
        <v>10.128499999999999</v>
      </c>
      <c r="S1067" s="209">
        <v>11</v>
      </c>
      <c r="T1067" s="209">
        <v>9.74</v>
      </c>
      <c r="U1067" s="205"/>
      <c r="V1067" s="206"/>
      <c r="W1067" s="206"/>
      <c r="X1067" s="206"/>
      <c r="Y1067" s="206"/>
      <c r="Z1067" s="206"/>
      <c r="AA1067" s="206"/>
      <c r="AB1067" s="206"/>
      <c r="AC1067" s="206"/>
      <c r="AD1067" s="206"/>
      <c r="AE1067" s="206"/>
      <c r="AF1067" s="206"/>
      <c r="AG1067" s="206"/>
      <c r="AH1067" s="206"/>
      <c r="AI1067" s="206"/>
      <c r="AJ1067" s="206"/>
      <c r="AK1067" s="206"/>
      <c r="AL1067" s="206"/>
      <c r="AM1067" s="206"/>
      <c r="AN1067" s="206"/>
      <c r="AO1067" s="206"/>
      <c r="AP1067" s="206"/>
      <c r="AQ1067" s="206"/>
      <c r="AR1067" s="206"/>
      <c r="AS1067" s="206"/>
      <c r="AT1067" s="206"/>
      <c r="AU1067" s="206"/>
      <c r="AV1067" s="206"/>
      <c r="AW1067" s="206"/>
      <c r="AX1067" s="206"/>
      <c r="AY1067" s="206"/>
      <c r="AZ1067" s="206"/>
      <c r="BA1067" s="206"/>
      <c r="BB1067" s="206"/>
      <c r="BC1067" s="206"/>
      <c r="BD1067" s="206"/>
      <c r="BE1067" s="206"/>
      <c r="BF1067" s="206"/>
      <c r="BG1067" s="206"/>
      <c r="BH1067" s="206"/>
      <c r="BI1067" s="206"/>
      <c r="BJ1067" s="206"/>
      <c r="BK1067" s="206"/>
      <c r="BL1067" s="206"/>
      <c r="BM1067" s="212"/>
    </row>
    <row r="1068" spans="1:65">
      <c r="A1068" s="29"/>
      <c r="B1068" s="3" t="s">
        <v>269</v>
      </c>
      <c r="C1068" s="28"/>
      <c r="D1068" s="209">
        <v>7.4626659758203415E-2</v>
      </c>
      <c r="E1068" s="209">
        <v>0.75277265270908111</v>
      </c>
      <c r="F1068" s="209">
        <v>0.12110601416389923</v>
      </c>
      <c r="G1068" s="209">
        <v>0.74399859245913436</v>
      </c>
      <c r="H1068" s="209">
        <v>0.1169045194450008</v>
      </c>
      <c r="I1068" s="209">
        <v>3.5023801430836693E-2</v>
      </c>
      <c r="J1068" s="209">
        <v>0.41793141383086585</v>
      </c>
      <c r="K1068" s="209">
        <v>0.5890670590009256</v>
      </c>
      <c r="L1068" s="209">
        <v>0.35244290317723842</v>
      </c>
      <c r="M1068" s="209">
        <v>0.23855816900705817</v>
      </c>
      <c r="N1068" s="209">
        <v>0.1673320053068145</v>
      </c>
      <c r="O1068" s="209">
        <v>0.17511900715418235</v>
      </c>
      <c r="P1068" s="209">
        <v>0.64394616752230638</v>
      </c>
      <c r="Q1068" s="209">
        <v>1.2116104984688765</v>
      </c>
      <c r="R1068" s="209">
        <v>6.2639529585292147E-2</v>
      </c>
      <c r="S1068" s="209">
        <v>0</v>
      </c>
      <c r="T1068" s="209">
        <v>0.53700713837589387</v>
      </c>
      <c r="U1068" s="205"/>
      <c r="V1068" s="206"/>
      <c r="W1068" s="206"/>
      <c r="X1068" s="206"/>
      <c r="Y1068" s="206"/>
      <c r="Z1068" s="206"/>
      <c r="AA1068" s="206"/>
      <c r="AB1068" s="206"/>
      <c r="AC1068" s="206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6"/>
      <c r="AT1068" s="206"/>
      <c r="AU1068" s="206"/>
      <c r="AV1068" s="206"/>
      <c r="AW1068" s="206"/>
      <c r="AX1068" s="206"/>
      <c r="AY1068" s="206"/>
      <c r="AZ1068" s="206"/>
      <c r="BA1068" s="206"/>
      <c r="BB1068" s="206"/>
      <c r="BC1068" s="206"/>
      <c r="BD1068" s="206"/>
      <c r="BE1068" s="206"/>
      <c r="BF1068" s="206"/>
      <c r="BG1068" s="206"/>
      <c r="BH1068" s="206"/>
      <c r="BI1068" s="206"/>
      <c r="BJ1068" s="206"/>
      <c r="BK1068" s="206"/>
      <c r="BL1068" s="206"/>
      <c r="BM1068" s="212"/>
    </row>
    <row r="1069" spans="1:65">
      <c r="A1069" s="29"/>
      <c r="B1069" s="3" t="s">
        <v>87</v>
      </c>
      <c r="C1069" s="28"/>
      <c r="D1069" s="13">
        <v>7.9648469191220105E-3</v>
      </c>
      <c r="E1069" s="13">
        <v>5.8657609302006315E-2</v>
      </c>
      <c r="F1069" s="13">
        <v>1.1497406407965116E-2</v>
      </c>
      <c r="G1069" s="13">
        <v>5.4080873661978342E-2</v>
      </c>
      <c r="H1069" s="13">
        <v>9.6748567816552378E-3</v>
      </c>
      <c r="I1069" s="13">
        <v>3.4837998770726156E-3</v>
      </c>
      <c r="J1069" s="13">
        <v>3.7538749745287356E-2</v>
      </c>
      <c r="K1069" s="13">
        <v>5.4291894838794985E-2</v>
      </c>
      <c r="L1069" s="13">
        <v>2.8473331974247732E-2</v>
      </c>
      <c r="M1069" s="13">
        <v>1.9954677457721306E-2</v>
      </c>
      <c r="N1069" s="13">
        <v>1.673320053068145E-2</v>
      </c>
      <c r="O1069" s="13">
        <v>1.6468872146161349E-2</v>
      </c>
      <c r="P1069" s="13">
        <v>5.8897515322162176E-2</v>
      </c>
      <c r="Q1069" s="13">
        <v>0.10817950879186396</v>
      </c>
      <c r="R1069" s="13">
        <v>6.1742818057700802E-3</v>
      </c>
      <c r="S1069" s="13">
        <v>0</v>
      </c>
      <c r="T1069" s="13">
        <v>5.5181415143952098E-2</v>
      </c>
      <c r="U1069" s="150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9"/>
      <c r="B1070" s="3" t="s">
        <v>270</v>
      </c>
      <c r="C1070" s="28"/>
      <c r="D1070" s="13">
        <v>-0.14604471128709828</v>
      </c>
      <c r="E1070" s="13">
        <v>0.16965568845330892</v>
      </c>
      <c r="F1070" s="13">
        <v>-3.9970915451310263E-2</v>
      </c>
      <c r="G1070" s="13">
        <v>0.25385402241829902</v>
      </c>
      <c r="H1070" s="13">
        <v>0.10129918718006348</v>
      </c>
      <c r="I1070" s="13">
        <v>-8.3719076266187242E-2</v>
      </c>
      <c r="J1070" s="13">
        <v>1.4714285567285934E-2</v>
      </c>
      <c r="K1070" s="13">
        <v>-1.1109281580384378E-2</v>
      </c>
      <c r="L1070" s="13">
        <v>0.12815569701364082</v>
      </c>
      <c r="M1070" s="13">
        <v>8.9602630295530172E-2</v>
      </c>
      <c r="N1070" s="13">
        <v>-8.8579983023395759E-2</v>
      </c>
      <c r="O1070" s="13">
        <v>-3.0856715281544211E-2</v>
      </c>
      <c r="P1070" s="13">
        <v>-3.5141147722461685E-3</v>
      </c>
      <c r="Q1070" s="13">
        <v>2.0790419013796857E-2</v>
      </c>
      <c r="R1070" s="13">
        <v>-7.5343126310172148E-2</v>
      </c>
      <c r="S1070" s="13">
        <v>2.5620186742647544E-3</v>
      </c>
      <c r="T1070" s="13">
        <v>-0.11303642014560122</v>
      </c>
      <c r="U1070" s="150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9"/>
      <c r="B1071" s="44" t="s">
        <v>271</v>
      </c>
      <c r="C1071" s="45"/>
      <c r="D1071" s="43">
        <v>1.25</v>
      </c>
      <c r="E1071" s="43" t="s">
        <v>272</v>
      </c>
      <c r="F1071" s="43">
        <v>0.27</v>
      </c>
      <c r="G1071" s="43">
        <v>2.46</v>
      </c>
      <c r="H1071" s="43">
        <v>1.04</v>
      </c>
      <c r="I1071" s="43">
        <v>0.67</v>
      </c>
      <c r="J1071" s="43">
        <v>0.24</v>
      </c>
      <c r="K1071" s="43">
        <v>0</v>
      </c>
      <c r="L1071" s="43">
        <v>1.29</v>
      </c>
      <c r="M1071" s="43">
        <v>0.94</v>
      </c>
      <c r="N1071" s="43">
        <v>0.72</v>
      </c>
      <c r="O1071" s="43">
        <v>0.18</v>
      </c>
      <c r="P1071" s="43">
        <v>7.0000000000000007E-2</v>
      </c>
      <c r="Q1071" s="43">
        <v>0.3</v>
      </c>
      <c r="R1071" s="43">
        <v>0.6</v>
      </c>
      <c r="S1071" s="43" t="s">
        <v>272</v>
      </c>
      <c r="T1071" s="43">
        <v>0.95</v>
      </c>
      <c r="U1071" s="150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B1072" s="30" t="s">
        <v>288</v>
      </c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BM1072" s="52"/>
    </row>
    <row r="1073" spans="1:65">
      <c r="BM1073" s="52"/>
    </row>
    <row r="1074" spans="1:65" ht="15">
      <c r="B1074" s="8" t="s">
        <v>512</v>
      </c>
      <c r="BM1074" s="27" t="s">
        <v>67</v>
      </c>
    </row>
    <row r="1075" spans="1:65" ht="15">
      <c r="A1075" s="24" t="s">
        <v>41</v>
      </c>
      <c r="B1075" s="18" t="s">
        <v>115</v>
      </c>
      <c r="C1075" s="15" t="s">
        <v>116</v>
      </c>
      <c r="D1075" s="16" t="s">
        <v>238</v>
      </c>
      <c r="E1075" s="17" t="s">
        <v>238</v>
      </c>
      <c r="F1075" s="17" t="s">
        <v>238</v>
      </c>
      <c r="G1075" s="17" t="s">
        <v>238</v>
      </c>
      <c r="H1075" s="17" t="s">
        <v>238</v>
      </c>
      <c r="I1075" s="17" t="s">
        <v>238</v>
      </c>
      <c r="J1075" s="17" t="s">
        <v>238</v>
      </c>
      <c r="K1075" s="17" t="s">
        <v>238</v>
      </c>
      <c r="L1075" s="17" t="s">
        <v>238</v>
      </c>
      <c r="M1075" s="17" t="s">
        <v>238</v>
      </c>
      <c r="N1075" s="17" t="s">
        <v>238</v>
      </c>
      <c r="O1075" s="17" t="s">
        <v>238</v>
      </c>
      <c r="P1075" s="17" t="s">
        <v>238</v>
      </c>
      <c r="Q1075" s="17" t="s">
        <v>238</v>
      </c>
      <c r="R1075" s="17" t="s">
        <v>238</v>
      </c>
      <c r="S1075" s="17" t="s">
        <v>238</v>
      </c>
      <c r="T1075" s="150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239</v>
      </c>
      <c r="C1076" s="9" t="s">
        <v>239</v>
      </c>
      <c r="D1076" s="148" t="s">
        <v>241</v>
      </c>
      <c r="E1076" s="149" t="s">
        <v>242</v>
      </c>
      <c r="F1076" s="149" t="s">
        <v>243</v>
      </c>
      <c r="G1076" s="149" t="s">
        <v>244</v>
      </c>
      <c r="H1076" s="149" t="s">
        <v>245</v>
      </c>
      <c r="I1076" s="149" t="s">
        <v>246</v>
      </c>
      <c r="J1076" s="149" t="s">
        <v>247</v>
      </c>
      <c r="K1076" s="149" t="s">
        <v>248</v>
      </c>
      <c r="L1076" s="149" t="s">
        <v>250</v>
      </c>
      <c r="M1076" s="149" t="s">
        <v>251</v>
      </c>
      <c r="N1076" s="149" t="s">
        <v>252</v>
      </c>
      <c r="O1076" s="149" t="s">
        <v>253</v>
      </c>
      <c r="P1076" s="149" t="s">
        <v>255</v>
      </c>
      <c r="Q1076" s="149" t="s">
        <v>273</v>
      </c>
      <c r="R1076" s="149" t="s">
        <v>256</v>
      </c>
      <c r="S1076" s="149" t="s">
        <v>257</v>
      </c>
      <c r="T1076" s="150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103</v>
      </c>
      <c r="E1077" s="11" t="s">
        <v>103</v>
      </c>
      <c r="F1077" s="11" t="s">
        <v>103</v>
      </c>
      <c r="G1077" s="11" t="s">
        <v>101</v>
      </c>
      <c r="H1077" s="11" t="s">
        <v>279</v>
      </c>
      <c r="I1077" s="11" t="s">
        <v>100</v>
      </c>
      <c r="J1077" s="11" t="s">
        <v>103</v>
      </c>
      <c r="K1077" s="11" t="s">
        <v>279</v>
      </c>
      <c r="L1077" s="11" t="s">
        <v>103</v>
      </c>
      <c r="M1077" s="11" t="s">
        <v>100</v>
      </c>
      <c r="N1077" s="11" t="s">
        <v>103</v>
      </c>
      <c r="O1077" s="11" t="s">
        <v>103</v>
      </c>
      <c r="P1077" s="11" t="s">
        <v>103</v>
      </c>
      <c r="Q1077" s="11" t="s">
        <v>103</v>
      </c>
      <c r="R1077" s="11" t="s">
        <v>100</v>
      </c>
      <c r="S1077" s="11" t="s">
        <v>279</v>
      </c>
      <c r="T1077" s="150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150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3</v>
      </c>
    </row>
    <row r="1079" spans="1:65">
      <c r="A1079" s="29"/>
      <c r="B1079" s="18">
        <v>1</v>
      </c>
      <c r="C1079" s="14">
        <v>1</v>
      </c>
      <c r="D1079" s="21">
        <v>0.92335000000000012</v>
      </c>
      <c r="E1079" s="144" t="s">
        <v>108</v>
      </c>
      <c r="F1079" s="21">
        <v>1</v>
      </c>
      <c r="G1079" s="21">
        <v>1.12434043594694</v>
      </c>
      <c r="H1079" s="21">
        <v>1</v>
      </c>
      <c r="I1079" s="21">
        <v>0.96</v>
      </c>
      <c r="J1079" s="21">
        <v>1</v>
      </c>
      <c r="K1079" s="21">
        <v>1.2</v>
      </c>
      <c r="L1079" s="151">
        <v>1.4</v>
      </c>
      <c r="M1079" s="21">
        <v>0.9900000000000001</v>
      </c>
      <c r="N1079" s="21">
        <v>1.04</v>
      </c>
      <c r="O1079" s="21">
        <v>0.97000000000000008</v>
      </c>
      <c r="P1079" s="21">
        <v>0.82</v>
      </c>
      <c r="Q1079" s="21">
        <v>1.03</v>
      </c>
      <c r="R1079" s="21">
        <v>1.0364</v>
      </c>
      <c r="S1079" s="21">
        <v>1.05</v>
      </c>
      <c r="T1079" s="150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>
        <v>1</v>
      </c>
      <c r="C1080" s="9">
        <v>2</v>
      </c>
      <c r="D1080" s="11">
        <v>0.94359000000000004</v>
      </c>
      <c r="E1080" s="145" t="s">
        <v>108</v>
      </c>
      <c r="F1080" s="11">
        <v>0.9</v>
      </c>
      <c r="G1080" s="11">
        <v>1.1443469578837095</v>
      </c>
      <c r="H1080" s="11">
        <v>1.1000000000000001</v>
      </c>
      <c r="I1080" s="11">
        <v>0.95</v>
      </c>
      <c r="J1080" s="11">
        <v>1.1000000000000001</v>
      </c>
      <c r="K1080" s="11">
        <v>0.9</v>
      </c>
      <c r="L1080" s="11">
        <v>1.3</v>
      </c>
      <c r="M1080" s="11">
        <v>0.94</v>
      </c>
      <c r="N1080" s="11">
        <v>0.9900000000000001</v>
      </c>
      <c r="O1080" s="11">
        <v>0.92</v>
      </c>
      <c r="P1080" s="11">
        <v>0.98</v>
      </c>
      <c r="Q1080" s="11">
        <v>0.9</v>
      </c>
      <c r="R1080" s="11">
        <v>0.98569999999999991</v>
      </c>
      <c r="S1080" s="11">
        <v>1.0900000000000001</v>
      </c>
      <c r="T1080" s="150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e">
        <v>#N/A</v>
      </c>
    </row>
    <row r="1081" spans="1:65">
      <c r="A1081" s="29"/>
      <c r="B1081" s="19">
        <v>1</v>
      </c>
      <c r="C1081" s="9">
        <v>3</v>
      </c>
      <c r="D1081" s="11">
        <v>0.92786000000000013</v>
      </c>
      <c r="E1081" s="145" t="s">
        <v>108</v>
      </c>
      <c r="F1081" s="11">
        <v>1.1000000000000001</v>
      </c>
      <c r="G1081" s="11">
        <v>1.1453238122968206</v>
      </c>
      <c r="H1081" s="11">
        <v>1.1000000000000001</v>
      </c>
      <c r="I1081" s="11">
        <v>0.96</v>
      </c>
      <c r="J1081" s="11">
        <v>1.2</v>
      </c>
      <c r="K1081" s="11">
        <v>0.9</v>
      </c>
      <c r="L1081" s="11">
        <v>1.2</v>
      </c>
      <c r="M1081" s="11">
        <v>0.96</v>
      </c>
      <c r="N1081" s="11">
        <v>0.9900000000000001</v>
      </c>
      <c r="O1081" s="11">
        <v>0.91</v>
      </c>
      <c r="P1081" s="11">
        <v>0.89</v>
      </c>
      <c r="Q1081" s="11">
        <v>1.04</v>
      </c>
      <c r="R1081" s="11">
        <v>0.99919999999999987</v>
      </c>
      <c r="S1081" s="11">
        <v>1.07</v>
      </c>
      <c r="T1081" s="150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16</v>
      </c>
    </row>
    <row r="1082" spans="1:65">
      <c r="A1082" s="29"/>
      <c r="B1082" s="19">
        <v>1</v>
      </c>
      <c r="C1082" s="9">
        <v>4</v>
      </c>
      <c r="D1082" s="11">
        <v>0.98617999999999983</v>
      </c>
      <c r="E1082" s="145" t="s">
        <v>108</v>
      </c>
      <c r="F1082" s="11">
        <v>1.1000000000000001</v>
      </c>
      <c r="G1082" s="11">
        <v>1.1539864623953549</v>
      </c>
      <c r="H1082" s="11">
        <v>1.3</v>
      </c>
      <c r="I1082" s="11">
        <v>0.95</v>
      </c>
      <c r="J1082" s="11">
        <v>1</v>
      </c>
      <c r="K1082" s="11">
        <v>1</v>
      </c>
      <c r="L1082" s="11">
        <v>1.1000000000000001</v>
      </c>
      <c r="M1082" s="11">
        <v>0.97000000000000008</v>
      </c>
      <c r="N1082" s="11">
        <v>1.01</v>
      </c>
      <c r="O1082" s="11">
        <v>0.9</v>
      </c>
      <c r="P1082" s="11">
        <v>1.02</v>
      </c>
      <c r="Q1082" s="11">
        <v>0.98</v>
      </c>
      <c r="R1082" s="11">
        <v>1.0093000000000001</v>
      </c>
      <c r="S1082" s="11">
        <v>1.1000000000000001</v>
      </c>
      <c r="T1082" s="150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1.0292874665721143</v>
      </c>
    </row>
    <row r="1083" spans="1:65">
      <c r="A1083" s="29"/>
      <c r="B1083" s="19">
        <v>1</v>
      </c>
      <c r="C1083" s="9">
        <v>5</v>
      </c>
      <c r="D1083" s="11">
        <v>0.98167000000000004</v>
      </c>
      <c r="E1083" s="145" t="s">
        <v>108</v>
      </c>
      <c r="F1083" s="11">
        <v>1.1000000000000001</v>
      </c>
      <c r="G1083" s="11">
        <v>1.0876107150739562</v>
      </c>
      <c r="H1083" s="11">
        <v>1.1000000000000001</v>
      </c>
      <c r="I1083" s="11">
        <v>0.95</v>
      </c>
      <c r="J1083" s="11">
        <v>1.1000000000000001</v>
      </c>
      <c r="K1083" s="11">
        <v>1.2</v>
      </c>
      <c r="L1083" s="11">
        <v>1.2</v>
      </c>
      <c r="M1083" s="11">
        <v>0.95</v>
      </c>
      <c r="N1083" s="11">
        <v>0.94</v>
      </c>
      <c r="O1083" s="11">
        <v>0.89</v>
      </c>
      <c r="P1083" s="11">
        <v>0.87</v>
      </c>
      <c r="Q1083" s="11">
        <v>1</v>
      </c>
      <c r="R1083" s="11">
        <v>0.99939999999999996</v>
      </c>
      <c r="S1083" s="11">
        <v>1.07</v>
      </c>
      <c r="T1083" s="150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65</v>
      </c>
    </row>
    <row r="1084" spans="1:65">
      <c r="A1084" s="29"/>
      <c r="B1084" s="19">
        <v>1</v>
      </c>
      <c r="C1084" s="9">
        <v>6</v>
      </c>
      <c r="D1084" s="11">
        <v>0.97165000000000001</v>
      </c>
      <c r="E1084" s="145" t="s">
        <v>108</v>
      </c>
      <c r="F1084" s="11">
        <v>1</v>
      </c>
      <c r="G1084" s="11">
        <v>1.1601636078935231</v>
      </c>
      <c r="H1084" s="11">
        <v>1</v>
      </c>
      <c r="I1084" s="11">
        <v>0.93</v>
      </c>
      <c r="J1084" s="11">
        <v>1.1000000000000001</v>
      </c>
      <c r="K1084" s="11">
        <v>1</v>
      </c>
      <c r="L1084" s="11">
        <v>1.2</v>
      </c>
      <c r="M1084" s="11">
        <v>0.96</v>
      </c>
      <c r="N1084" s="11">
        <v>1.1200000000000001</v>
      </c>
      <c r="O1084" s="11">
        <v>0.9</v>
      </c>
      <c r="P1084" s="11">
        <v>1.1000000000000001</v>
      </c>
      <c r="Q1084" s="11">
        <v>1.23</v>
      </c>
      <c r="R1084" s="11">
        <v>0.9758</v>
      </c>
      <c r="S1084" s="11">
        <v>1.0900000000000001</v>
      </c>
      <c r="T1084" s="150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9"/>
      <c r="B1085" s="20" t="s">
        <v>267</v>
      </c>
      <c r="C1085" s="12"/>
      <c r="D1085" s="22">
        <v>0.95571666666666688</v>
      </c>
      <c r="E1085" s="22" t="s">
        <v>663</v>
      </c>
      <c r="F1085" s="22">
        <v>1.0333333333333332</v>
      </c>
      <c r="G1085" s="22">
        <v>1.1359619985817173</v>
      </c>
      <c r="H1085" s="22">
        <v>1.0999999999999999</v>
      </c>
      <c r="I1085" s="22">
        <v>0.95000000000000007</v>
      </c>
      <c r="J1085" s="22">
        <v>1.0833333333333333</v>
      </c>
      <c r="K1085" s="22">
        <v>1.0333333333333334</v>
      </c>
      <c r="L1085" s="22">
        <v>1.2333333333333334</v>
      </c>
      <c r="M1085" s="22">
        <v>0.96166666666666678</v>
      </c>
      <c r="N1085" s="22">
        <v>1.0150000000000001</v>
      </c>
      <c r="O1085" s="22">
        <v>0.91500000000000004</v>
      </c>
      <c r="P1085" s="22">
        <v>0.94666666666666666</v>
      </c>
      <c r="Q1085" s="22">
        <v>1.03</v>
      </c>
      <c r="R1085" s="22">
        <v>1.0009666666666666</v>
      </c>
      <c r="S1085" s="22">
        <v>1.0783333333333334</v>
      </c>
      <c r="T1085" s="150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9"/>
      <c r="B1086" s="3" t="s">
        <v>268</v>
      </c>
      <c r="C1086" s="28"/>
      <c r="D1086" s="11">
        <v>0.95762000000000003</v>
      </c>
      <c r="E1086" s="11" t="s">
        <v>663</v>
      </c>
      <c r="F1086" s="11">
        <v>1.05</v>
      </c>
      <c r="G1086" s="11">
        <v>1.1448353850902651</v>
      </c>
      <c r="H1086" s="11">
        <v>1.1000000000000001</v>
      </c>
      <c r="I1086" s="11">
        <v>0.95</v>
      </c>
      <c r="J1086" s="11">
        <v>1.1000000000000001</v>
      </c>
      <c r="K1086" s="11">
        <v>1</v>
      </c>
      <c r="L1086" s="11">
        <v>1.2</v>
      </c>
      <c r="M1086" s="11">
        <v>0.96</v>
      </c>
      <c r="N1086" s="11">
        <v>1</v>
      </c>
      <c r="O1086" s="11">
        <v>0.90500000000000003</v>
      </c>
      <c r="P1086" s="11">
        <v>0.93500000000000005</v>
      </c>
      <c r="Q1086" s="11">
        <v>1.0150000000000001</v>
      </c>
      <c r="R1086" s="11">
        <v>0.99929999999999986</v>
      </c>
      <c r="S1086" s="11">
        <v>1.08</v>
      </c>
      <c r="T1086" s="150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9"/>
      <c r="B1087" s="3" t="s">
        <v>269</v>
      </c>
      <c r="C1087" s="28"/>
      <c r="D1087" s="23">
        <v>2.7662654729195137E-2</v>
      </c>
      <c r="E1087" s="23" t="s">
        <v>663</v>
      </c>
      <c r="F1087" s="23">
        <v>8.1649658092772637E-2</v>
      </c>
      <c r="G1087" s="23">
        <v>2.6613746908335616E-2</v>
      </c>
      <c r="H1087" s="23">
        <v>0.10954451150103324</v>
      </c>
      <c r="I1087" s="23">
        <v>1.0954451150103291E-2</v>
      </c>
      <c r="J1087" s="23">
        <v>7.5277265270908097E-2</v>
      </c>
      <c r="K1087" s="23">
        <v>0.13662601021279427</v>
      </c>
      <c r="L1087" s="23">
        <v>0.10327955589886442</v>
      </c>
      <c r="M1087" s="23">
        <v>1.7224014243685148E-2</v>
      </c>
      <c r="N1087" s="23">
        <v>6.0909769331364279E-2</v>
      </c>
      <c r="O1087" s="23">
        <v>2.8809720581775892E-2</v>
      </c>
      <c r="P1087" s="23">
        <v>0.10500793620801528</v>
      </c>
      <c r="Q1087" s="23">
        <v>0.10990905331227267</v>
      </c>
      <c r="R1087" s="23">
        <v>2.0961742930077819E-2</v>
      </c>
      <c r="S1087" s="23">
        <v>1.8348478592697198E-2</v>
      </c>
      <c r="T1087" s="215"/>
      <c r="U1087" s="216"/>
      <c r="V1087" s="216"/>
      <c r="W1087" s="216"/>
      <c r="X1087" s="216"/>
      <c r="Y1087" s="216"/>
      <c r="Z1087" s="216"/>
      <c r="AA1087" s="216"/>
      <c r="AB1087" s="216"/>
      <c r="AC1087" s="216"/>
      <c r="AD1087" s="216"/>
      <c r="AE1087" s="216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16"/>
      <c r="AT1087" s="216"/>
      <c r="AU1087" s="216"/>
      <c r="AV1087" s="216"/>
      <c r="AW1087" s="216"/>
      <c r="AX1087" s="216"/>
      <c r="AY1087" s="216"/>
      <c r="AZ1087" s="216"/>
      <c r="BA1087" s="216"/>
      <c r="BB1087" s="216"/>
      <c r="BC1087" s="216"/>
      <c r="BD1087" s="216"/>
      <c r="BE1087" s="216"/>
      <c r="BF1087" s="216"/>
      <c r="BG1087" s="216"/>
      <c r="BH1087" s="216"/>
      <c r="BI1087" s="216"/>
      <c r="BJ1087" s="216"/>
      <c r="BK1087" s="216"/>
      <c r="BL1087" s="216"/>
      <c r="BM1087" s="53"/>
    </row>
    <row r="1088" spans="1:65">
      <c r="A1088" s="29"/>
      <c r="B1088" s="3" t="s">
        <v>87</v>
      </c>
      <c r="C1088" s="28"/>
      <c r="D1088" s="13">
        <v>2.8944409670782968E-2</v>
      </c>
      <c r="E1088" s="13" t="s">
        <v>663</v>
      </c>
      <c r="F1088" s="13">
        <v>7.9015798154296116E-2</v>
      </c>
      <c r="G1088" s="13">
        <v>2.3428377834437842E-2</v>
      </c>
      <c r="H1088" s="13">
        <v>9.958591954639387E-2</v>
      </c>
      <c r="I1088" s="13">
        <v>1.1531001210635043E-2</v>
      </c>
      <c r="J1088" s="13">
        <v>6.9486706403915174E-2</v>
      </c>
      <c r="K1088" s="13">
        <v>0.13221871956076864</v>
      </c>
      <c r="L1088" s="13">
        <v>8.3740180458538718E-2</v>
      </c>
      <c r="M1088" s="13">
        <v>1.7910586735201191E-2</v>
      </c>
      <c r="N1088" s="13">
        <v>6.0009624957009136E-2</v>
      </c>
      <c r="O1088" s="13">
        <v>3.1486033422705895E-2</v>
      </c>
      <c r="P1088" s="13">
        <v>0.11092387627607248</v>
      </c>
      <c r="Q1088" s="13">
        <v>0.10670781874977929</v>
      </c>
      <c r="R1088" s="13">
        <v>2.0941499480579925E-2</v>
      </c>
      <c r="S1088" s="13">
        <v>1.7015590657833569E-2</v>
      </c>
      <c r="T1088" s="150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9"/>
      <c r="B1089" s="3" t="s">
        <v>270</v>
      </c>
      <c r="C1089" s="28"/>
      <c r="D1089" s="13">
        <v>-7.1477407716295072E-2</v>
      </c>
      <c r="E1089" s="13" t="s">
        <v>663</v>
      </c>
      <c r="F1089" s="13">
        <v>3.9307451927816928E-3</v>
      </c>
      <c r="G1089" s="13">
        <v>0.10363920233563739</v>
      </c>
      <c r="H1089" s="13">
        <v>6.8700470689090354E-2</v>
      </c>
      <c r="I1089" s="13">
        <v>-7.7031411677603634E-2</v>
      </c>
      <c r="J1089" s="13">
        <v>5.2508039315013244E-2</v>
      </c>
      <c r="K1089" s="13">
        <v>3.9307451927819148E-3</v>
      </c>
      <c r="L1089" s="13">
        <v>0.19823992168170745</v>
      </c>
      <c r="M1089" s="13">
        <v>-6.5696709715749591E-2</v>
      </c>
      <c r="N1089" s="13">
        <v>-1.3880929318702773E-2</v>
      </c>
      <c r="O1089" s="13">
        <v>-0.11103551756316565</v>
      </c>
      <c r="P1089" s="13">
        <v>-8.0269897952419123E-2</v>
      </c>
      <c r="Q1089" s="13">
        <v>6.9225891796653727E-4</v>
      </c>
      <c r="R1089" s="13">
        <v>-2.7514956535676038E-2</v>
      </c>
      <c r="S1089" s="13">
        <v>4.7650309902790067E-2</v>
      </c>
      <c r="T1089" s="150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9"/>
      <c r="B1090" s="44" t="s">
        <v>271</v>
      </c>
      <c r="C1090" s="45"/>
      <c r="D1090" s="43">
        <v>0.74</v>
      </c>
      <c r="E1090" s="43">
        <v>0.25</v>
      </c>
      <c r="F1090" s="43">
        <v>0.12</v>
      </c>
      <c r="G1090" s="43">
        <v>1.26</v>
      </c>
      <c r="H1090" s="43">
        <v>0.86</v>
      </c>
      <c r="I1090" s="43">
        <v>0.8</v>
      </c>
      <c r="J1090" s="43">
        <v>0.67</v>
      </c>
      <c r="K1090" s="43">
        <v>0.12</v>
      </c>
      <c r="L1090" s="43">
        <v>2.34</v>
      </c>
      <c r="M1090" s="43">
        <v>0.67</v>
      </c>
      <c r="N1090" s="43">
        <v>0.08</v>
      </c>
      <c r="O1090" s="43">
        <v>1.19</v>
      </c>
      <c r="P1090" s="43">
        <v>0.84</v>
      </c>
      <c r="Q1090" s="43">
        <v>0.08</v>
      </c>
      <c r="R1090" s="43">
        <v>0.24</v>
      </c>
      <c r="S1090" s="43">
        <v>0.62</v>
      </c>
      <c r="T1090" s="150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BM1091" s="52"/>
    </row>
    <row r="1092" spans="1:65" ht="15">
      <c r="B1092" s="8" t="s">
        <v>513</v>
      </c>
      <c r="BM1092" s="27" t="s">
        <v>67</v>
      </c>
    </row>
    <row r="1093" spans="1:65" ht="15">
      <c r="A1093" s="24" t="s">
        <v>44</v>
      </c>
      <c r="B1093" s="18" t="s">
        <v>115</v>
      </c>
      <c r="C1093" s="15" t="s">
        <v>116</v>
      </c>
      <c r="D1093" s="16" t="s">
        <v>238</v>
      </c>
      <c r="E1093" s="17" t="s">
        <v>238</v>
      </c>
      <c r="F1093" s="17" t="s">
        <v>238</v>
      </c>
      <c r="G1093" s="17" t="s">
        <v>238</v>
      </c>
      <c r="H1093" s="17" t="s">
        <v>238</v>
      </c>
      <c r="I1093" s="17" t="s">
        <v>238</v>
      </c>
      <c r="J1093" s="17" t="s">
        <v>238</v>
      </c>
      <c r="K1093" s="17" t="s">
        <v>238</v>
      </c>
      <c r="L1093" s="17" t="s">
        <v>238</v>
      </c>
      <c r="M1093" s="17" t="s">
        <v>238</v>
      </c>
      <c r="N1093" s="17" t="s">
        <v>238</v>
      </c>
      <c r="O1093" s="17" t="s">
        <v>238</v>
      </c>
      <c r="P1093" s="17" t="s">
        <v>238</v>
      </c>
      <c r="Q1093" s="17" t="s">
        <v>238</v>
      </c>
      <c r="R1093" s="17" t="s">
        <v>238</v>
      </c>
      <c r="S1093" s="150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239</v>
      </c>
      <c r="C1094" s="9" t="s">
        <v>239</v>
      </c>
      <c r="D1094" s="148" t="s">
        <v>241</v>
      </c>
      <c r="E1094" s="149" t="s">
        <v>243</v>
      </c>
      <c r="F1094" s="149" t="s">
        <v>244</v>
      </c>
      <c r="G1094" s="149" t="s">
        <v>245</v>
      </c>
      <c r="H1094" s="149" t="s">
        <v>246</v>
      </c>
      <c r="I1094" s="149" t="s">
        <v>247</v>
      </c>
      <c r="J1094" s="149" t="s">
        <v>248</v>
      </c>
      <c r="K1094" s="149" t="s">
        <v>250</v>
      </c>
      <c r="L1094" s="149" t="s">
        <v>252</v>
      </c>
      <c r="M1094" s="149" t="s">
        <v>253</v>
      </c>
      <c r="N1094" s="149" t="s">
        <v>255</v>
      </c>
      <c r="O1094" s="149" t="s">
        <v>273</v>
      </c>
      <c r="P1094" s="149" t="s">
        <v>256</v>
      </c>
      <c r="Q1094" s="149" t="s">
        <v>257</v>
      </c>
      <c r="R1094" s="149" t="s">
        <v>280</v>
      </c>
      <c r="S1094" s="150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104</v>
      </c>
      <c r="E1095" s="11" t="s">
        <v>104</v>
      </c>
      <c r="F1095" s="11" t="s">
        <v>101</v>
      </c>
      <c r="G1095" s="11" t="s">
        <v>279</v>
      </c>
      <c r="H1095" s="11" t="s">
        <v>103</v>
      </c>
      <c r="I1095" s="11" t="s">
        <v>104</v>
      </c>
      <c r="J1095" s="11" t="s">
        <v>279</v>
      </c>
      <c r="K1095" s="11" t="s">
        <v>103</v>
      </c>
      <c r="L1095" s="11" t="s">
        <v>103</v>
      </c>
      <c r="M1095" s="11" t="s">
        <v>103</v>
      </c>
      <c r="N1095" s="11" t="s">
        <v>103</v>
      </c>
      <c r="O1095" s="11" t="s">
        <v>103</v>
      </c>
      <c r="P1095" s="11" t="s">
        <v>100</v>
      </c>
      <c r="Q1095" s="11" t="s">
        <v>279</v>
      </c>
      <c r="R1095" s="11" t="s">
        <v>104</v>
      </c>
      <c r="S1095" s="150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150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0</v>
      </c>
    </row>
    <row r="1097" spans="1:65">
      <c r="A1097" s="29"/>
      <c r="B1097" s="18">
        <v>1</v>
      </c>
      <c r="C1097" s="14">
        <v>1</v>
      </c>
      <c r="D1097" s="217">
        <v>224.44700000000003</v>
      </c>
      <c r="E1097" s="217">
        <v>266</v>
      </c>
      <c r="F1097" s="217">
        <v>246.65950537904507</v>
      </c>
      <c r="G1097" s="217">
        <v>250</v>
      </c>
      <c r="H1097" s="217">
        <v>247.88000000000002</v>
      </c>
      <c r="I1097" s="217">
        <v>285</v>
      </c>
      <c r="J1097" s="217">
        <v>270</v>
      </c>
      <c r="K1097" s="217">
        <v>270</v>
      </c>
      <c r="L1097" s="217">
        <v>250</v>
      </c>
      <c r="M1097" s="217">
        <v>270</v>
      </c>
      <c r="N1097" s="217">
        <v>240</v>
      </c>
      <c r="O1097" s="217">
        <v>240</v>
      </c>
      <c r="P1097" s="217">
        <v>253.60949999999997</v>
      </c>
      <c r="Q1097" s="217">
        <v>263</v>
      </c>
      <c r="R1097" s="217">
        <v>280.41000000000003</v>
      </c>
      <c r="S1097" s="219"/>
      <c r="T1097" s="220"/>
      <c r="U1097" s="220"/>
      <c r="V1097" s="220"/>
      <c r="W1097" s="220"/>
      <c r="X1097" s="220"/>
      <c r="Y1097" s="220"/>
      <c r="Z1097" s="220"/>
      <c r="AA1097" s="220"/>
      <c r="AB1097" s="220"/>
      <c r="AC1097" s="220"/>
      <c r="AD1097" s="220"/>
      <c r="AE1097" s="220"/>
      <c r="AF1097" s="220"/>
      <c r="AG1097" s="220"/>
      <c r="AH1097" s="220"/>
      <c r="AI1097" s="220"/>
      <c r="AJ1097" s="220"/>
      <c r="AK1097" s="220"/>
      <c r="AL1097" s="220"/>
      <c r="AM1097" s="220"/>
      <c r="AN1097" s="220"/>
      <c r="AO1097" s="220"/>
      <c r="AP1097" s="220"/>
      <c r="AQ1097" s="220"/>
      <c r="AR1097" s="220"/>
      <c r="AS1097" s="220"/>
      <c r="AT1097" s="220"/>
      <c r="AU1097" s="220"/>
      <c r="AV1097" s="220"/>
      <c r="AW1097" s="220"/>
      <c r="AX1097" s="220"/>
      <c r="AY1097" s="220"/>
      <c r="AZ1097" s="220"/>
      <c r="BA1097" s="220"/>
      <c r="BB1097" s="220"/>
      <c r="BC1097" s="220"/>
      <c r="BD1097" s="220"/>
      <c r="BE1097" s="220"/>
      <c r="BF1097" s="220"/>
      <c r="BG1097" s="220"/>
      <c r="BH1097" s="220"/>
      <c r="BI1097" s="220"/>
      <c r="BJ1097" s="220"/>
      <c r="BK1097" s="220"/>
      <c r="BL1097" s="220"/>
      <c r="BM1097" s="221">
        <v>1</v>
      </c>
    </row>
    <row r="1098" spans="1:65">
      <c r="A1098" s="29"/>
      <c r="B1098" s="19">
        <v>1</v>
      </c>
      <c r="C1098" s="9">
        <v>2</v>
      </c>
      <c r="D1098" s="222">
        <v>232.81800000000001</v>
      </c>
      <c r="E1098" s="222">
        <v>267</v>
      </c>
      <c r="F1098" s="222">
        <v>250.85258733644534</v>
      </c>
      <c r="G1098" s="222">
        <v>260</v>
      </c>
      <c r="H1098" s="222">
        <v>248.67</v>
      </c>
      <c r="I1098" s="222">
        <v>277</v>
      </c>
      <c r="J1098" s="222">
        <v>290</v>
      </c>
      <c r="K1098" s="222">
        <v>274</v>
      </c>
      <c r="L1098" s="222">
        <v>260</v>
      </c>
      <c r="M1098" s="222">
        <v>260</v>
      </c>
      <c r="N1098" s="222">
        <v>220</v>
      </c>
      <c r="O1098" s="222">
        <v>220</v>
      </c>
      <c r="P1098" s="222">
        <v>254.60570000000001</v>
      </c>
      <c r="Q1098" s="222">
        <v>274</v>
      </c>
      <c r="R1098" s="222">
        <v>265.02</v>
      </c>
      <c r="S1098" s="219"/>
      <c r="T1098" s="220"/>
      <c r="U1098" s="220"/>
      <c r="V1098" s="220"/>
      <c r="W1098" s="220"/>
      <c r="X1098" s="220"/>
      <c r="Y1098" s="220"/>
      <c r="Z1098" s="220"/>
      <c r="AA1098" s="220"/>
      <c r="AB1098" s="220"/>
      <c r="AC1098" s="220"/>
      <c r="AD1098" s="220"/>
      <c r="AE1098" s="220"/>
      <c r="AF1098" s="220"/>
      <c r="AG1098" s="220"/>
      <c r="AH1098" s="220"/>
      <c r="AI1098" s="220"/>
      <c r="AJ1098" s="220"/>
      <c r="AK1098" s="220"/>
      <c r="AL1098" s="220"/>
      <c r="AM1098" s="220"/>
      <c r="AN1098" s="220"/>
      <c r="AO1098" s="220"/>
      <c r="AP1098" s="220"/>
      <c r="AQ1098" s="220"/>
      <c r="AR1098" s="220"/>
      <c r="AS1098" s="220"/>
      <c r="AT1098" s="220"/>
      <c r="AU1098" s="220"/>
      <c r="AV1098" s="220"/>
      <c r="AW1098" s="220"/>
      <c r="AX1098" s="220"/>
      <c r="AY1098" s="220"/>
      <c r="AZ1098" s="220"/>
      <c r="BA1098" s="220"/>
      <c r="BB1098" s="220"/>
      <c r="BC1098" s="220"/>
      <c r="BD1098" s="220"/>
      <c r="BE1098" s="220"/>
      <c r="BF1098" s="220"/>
      <c r="BG1098" s="220"/>
      <c r="BH1098" s="220"/>
      <c r="BI1098" s="220"/>
      <c r="BJ1098" s="220"/>
      <c r="BK1098" s="220"/>
      <c r="BL1098" s="220"/>
      <c r="BM1098" s="221" t="e">
        <v>#N/A</v>
      </c>
    </row>
    <row r="1099" spans="1:65">
      <c r="A1099" s="29"/>
      <c r="B1099" s="19">
        <v>1</v>
      </c>
      <c r="C1099" s="9">
        <v>3</v>
      </c>
      <c r="D1099" s="222">
        <v>224.678</v>
      </c>
      <c r="E1099" s="222">
        <v>270</v>
      </c>
      <c r="F1099" s="222">
        <v>246.86745824792828</v>
      </c>
      <c r="G1099" s="222">
        <v>250</v>
      </c>
      <c r="H1099" s="222">
        <v>249.64</v>
      </c>
      <c r="I1099" s="222">
        <v>284</v>
      </c>
      <c r="J1099" s="222">
        <v>280</v>
      </c>
      <c r="K1099" s="222">
        <v>261</v>
      </c>
      <c r="L1099" s="222">
        <v>250</v>
      </c>
      <c r="M1099" s="222">
        <v>260</v>
      </c>
      <c r="N1099" s="222">
        <v>230</v>
      </c>
      <c r="O1099" s="222">
        <v>230</v>
      </c>
      <c r="P1099" s="222">
        <v>256.8802</v>
      </c>
      <c r="Q1099" s="222">
        <v>269</v>
      </c>
      <c r="R1099" s="222">
        <v>255.98</v>
      </c>
      <c r="S1099" s="219"/>
      <c r="T1099" s="220"/>
      <c r="U1099" s="220"/>
      <c r="V1099" s="220"/>
      <c r="W1099" s="220"/>
      <c r="X1099" s="220"/>
      <c r="Y1099" s="220"/>
      <c r="Z1099" s="220"/>
      <c r="AA1099" s="220"/>
      <c r="AB1099" s="220"/>
      <c r="AC1099" s="220"/>
      <c r="AD1099" s="220"/>
      <c r="AE1099" s="220"/>
      <c r="AF1099" s="220"/>
      <c r="AG1099" s="220"/>
      <c r="AH1099" s="220"/>
      <c r="AI1099" s="220"/>
      <c r="AJ1099" s="220"/>
      <c r="AK1099" s="220"/>
      <c r="AL1099" s="220"/>
      <c r="AM1099" s="220"/>
      <c r="AN1099" s="220"/>
      <c r="AO1099" s="220"/>
      <c r="AP1099" s="220"/>
      <c r="AQ1099" s="220"/>
      <c r="AR1099" s="220"/>
      <c r="AS1099" s="220"/>
      <c r="AT1099" s="220"/>
      <c r="AU1099" s="220"/>
      <c r="AV1099" s="220"/>
      <c r="AW1099" s="220"/>
      <c r="AX1099" s="220"/>
      <c r="AY1099" s="220"/>
      <c r="AZ1099" s="220"/>
      <c r="BA1099" s="220"/>
      <c r="BB1099" s="220"/>
      <c r="BC1099" s="220"/>
      <c r="BD1099" s="220"/>
      <c r="BE1099" s="220"/>
      <c r="BF1099" s="220"/>
      <c r="BG1099" s="220"/>
      <c r="BH1099" s="220"/>
      <c r="BI1099" s="220"/>
      <c r="BJ1099" s="220"/>
      <c r="BK1099" s="220"/>
      <c r="BL1099" s="220"/>
      <c r="BM1099" s="221">
        <v>16</v>
      </c>
    </row>
    <row r="1100" spans="1:65">
      <c r="A1100" s="29"/>
      <c r="B1100" s="19">
        <v>1</v>
      </c>
      <c r="C1100" s="9">
        <v>4</v>
      </c>
      <c r="D1100" s="222">
        <v>221.62</v>
      </c>
      <c r="E1100" s="222">
        <v>268</v>
      </c>
      <c r="F1100" s="222">
        <v>247.31277498283796</v>
      </c>
      <c r="G1100" s="222">
        <v>250</v>
      </c>
      <c r="H1100" s="222">
        <v>252.95</v>
      </c>
      <c r="I1100" s="222">
        <v>281</v>
      </c>
      <c r="J1100" s="222">
        <v>290</v>
      </c>
      <c r="K1100" s="222">
        <v>266</v>
      </c>
      <c r="L1100" s="222">
        <v>260</v>
      </c>
      <c r="M1100" s="222">
        <v>250</v>
      </c>
      <c r="N1100" s="222">
        <v>230</v>
      </c>
      <c r="O1100" s="222">
        <v>280</v>
      </c>
      <c r="P1100" s="222">
        <v>248.42959999999997</v>
      </c>
      <c r="Q1100" s="222">
        <v>271</v>
      </c>
      <c r="R1100" s="222">
        <v>287.52999999999997</v>
      </c>
      <c r="S1100" s="219"/>
      <c r="T1100" s="220"/>
      <c r="U1100" s="220"/>
      <c r="V1100" s="220"/>
      <c r="W1100" s="220"/>
      <c r="X1100" s="220"/>
      <c r="Y1100" s="220"/>
      <c r="Z1100" s="220"/>
      <c r="AA1100" s="220"/>
      <c r="AB1100" s="220"/>
      <c r="AC1100" s="220"/>
      <c r="AD1100" s="220"/>
      <c r="AE1100" s="220"/>
      <c r="AF1100" s="220"/>
      <c r="AG1100" s="220"/>
      <c r="AH1100" s="220"/>
      <c r="AI1100" s="220"/>
      <c r="AJ1100" s="220"/>
      <c r="AK1100" s="220"/>
      <c r="AL1100" s="220"/>
      <c r="AM1100" s="220"/>
      <c r="AN1100" s="220"/>
      <c r="AO1100" s="220"/>
      <c r="AP1100" s="220"/>
      <c r="AQ1100" s="220"/>
      <c r="AR1100" s="220"/>
      <c r="AS1100" s="220"/>
      <c r="AT1100" s="220"/>
      <c r="AU1100" s="220"/>
      <c r="AV1100" s="220"/>
      <c r="AW1100" s="220"/>
      <c r="AX1100" s="220"/>
      <c r="AY1100" s="220"/>
      <c r="AZ1100" s="220"/>
      <c r="BA1100" s="220"/>
      <c r="BB1100" s="220"/>
      <c r="BC1100" s="220"/>
      <c r="BD1100" s="220"/>
      <c r="BE1100" s="220"/>
      <c r="BF1100" s="220"/>
      <c r="BG1100" s="220"/>
      <c r="BH1100" s="220"/>
      <c r="BI1100" s="220"/>
      <c r="BJ1100" s="220"/>
      <c r="BK1100" s="220"/>
      <c r="BL1100" s="220"/>
      <c r="BM1100" s="221">
        <v>257.48514239927817</v>
      </c>
    </row>
    <row r="1101" spans="1:65">
      <c r="A1101" s="29"/>
      <c r="B1101" s="19">
        <v>1</v>
      </c>
      <c r="C1101" s="9">
        <v>5</v>
      </c>
      <c r="D1101" s="222">
        <v>227.84700000000001</v>
      </c>
      <c r="E1101" s="222">
        <v>267</v>
      </c>
      <c r="F1101" s="222">
        <v>243.60304200375799</v>
      </c>
      <c r="G1101" s="222">
        <v>250</v>
      </c>
      <c r="H1101" s="222">
        <v>247.43999999999997</v>
      </c>
      <c r="I1101" s="222">
        <v>292</v>
      </c>
      <c r="J1101" s="222">
        <v>290</v>
      </c>
      <c r="K1101" s="222">
        <v>260</v>
      </c>
      <c r="L1101" s="222">
        <v>250</v>
      </c>
      <c r="M1101" s="222">
        <v>250</v>
      </c>
      <c r="N1101" s="222">
        <v>220</v>
      </c>
      <c r="O1101" s="222">
        <v>260</v>
      </c>
      <c r="P1101" s="222">
        <v>255.35050000000001</v>
      </c>
      <c r="Q1101" s="222">
        <v>267</v>
      </c>
      <c r="R1101" s="222">
        <v>252.38999999999996</v>
      </c>
      <c r="S1101" s="219"/>
      <c r="T1101" s="220"/>
      <c r="U1101" s="220"/>
      <c r="V1101" s="220"/>
      <c r="W1101" s="220"/>
      <c r="X1101" s="220"/>
      <c r="Y1101" s="220"/>
      <c r="Z1101" s="220"/>
      <c r="AA1101" s="220"/>
      <c r="AB1101" s="220"/>
      <c r="AC1101" s="220"/>
      <c r="AD1101" s="220"/>
      <c r="AE1101" s="220"/>
      <c r="AF1101" s="220"/>
      <c r="AG1101" s="220"/>
      <c r="AH1101" s="220"/>
      <c r="AI1101" s="220"/>
      <c r="AJ1101" s="220"/>
      <c r="AK1101" s="220"/>
      <c r="AL1101" s="220"/>
      <c r="AM1101" s="220"/>
      <c r="AN1101" s="220"/>
      <c r="AO1101" s="220"/>
      <c r="AP1101" s="220"/>
      <c r="AQ1101" s="220"/>
      <c r="AR1101" s="220"/>
      <c r="AS1101" s="220"/>
      <c r="AT1101" s="220"/>
      <c r="AU1101" s="220"/>
      <c r="AV1101" s="220"/>
      <c r="AW1101" s="220"/>
      <c r="AX1101" s="220"/>
      <c r="AY1101" s="220"/>
      <c r="AZ1101" s="220"/>
      <c r="BA1101" s="220"/>
      <c r="BB1101" s="220"/>
      <c r="BC1101" s="220"/>
      <c r="BD1101" s="220"/>
      <c r="BE1101" s="220"/>
      <c r="BF1101" s="220"/>
      <c r="BG1101" s="220"/>
      <c r="BH1101" s="220"/>
      <c r="BI1101" s="220"/>
      <c r="BJ1101" s="220"/>
      <c r="BK1101" s="220"/>
      <c r="BL1101" s="220"/>
      <c r="BM1101" s="221">
        <v>66</v>
      </c>
    </row>
    <row r="1102" spans="1:65">
      <c r="A1102" s="29"/>
      <c r="B1102" s="19">
        <v>1</v>
      </c>
      <c r="C1102" s="9">
        <v>6</v>
      </c>
      <c r="D1102" s="222">
        <v>227.14200000000002</v>
      </c>
      <c r="E1102" s="224">
        <v>288</v>
      </c>
      <c r="F1102" s="222">
        <v>246.2250479850197</v>
      </c>
      <c r="G1102" s="222">
        <v>260</v>
      </c>
      <c r="H1102" s="222">
        <v>252.53</v>
      </c>
      <c r="I1102" s="222">
        <v>280</v>
      </c>
      <c r="J1102" s="222">
        <v>280</v>
      </c>
      <c r="K1102" s="222">
        <v>265</v>
      </c>
      <c r="L1102" s="222">
        <v>260</v>
      </c>
      <c r="M1102" s="222">
        <v>260</v>
      </c>
      <c r="N1102" s="222">
        <v>250</v>
      </c>
      <c r="O1102" s="222">
        <v>270</v>
      </c>
      <c r="P1102" s="222">
        <v>256.99489999999997</v>
      </c>
      <c r="Q1102" s="222">
        <v>277</v>
      </c>
      <c r="R1102" s="222">
        <v>255.67999999999998</v>
      </c>
      <c r="S1102" s="219"/>
      <c r="T1102" s="220"/>
      <c r="U1102" s="220"/>
      <c r="V1102" s="220"/>
      <c r="W1102" s="220"/>
      <c r="X1102" s="220"/>
      <c r="Y1102" s="220"/>
      <c r="Z1102" s="220"/>
      <c r="AA1102" s="220"/>
      <c r="AB1102" s="220"/>
      <c r="AC1102" s="220"/>
      <c r="AD1102" s="220"/>
      <c r="AE1102" s="220"/>
      <c r="AF1102" s="220"/>
      <c r="AG1102" s="220"/>
      <c r="AH1102" s="220"/>
      <c r="AI1102" s="220"/>
      <c r="AJ1102" s="220"/>
      <c r="AK1102" s="220"/>
      <c r="AL1102" s="220"/>
      <c r="AM1102" s="220"/>
      <c r="AN1102" s="220"/>
      <c r="AO1102" s="220"/>
      <c r="AP1102" s="220"/>
      <c r="AQ1102" s="220"/>
      <c r="AR1102" s="220"/>
      <c r="AS1102" s="220"/>
      <c r="AT1102" s="220"/>
      <c r="AU1102" s="220"/>
      <c r="AV1102" s="220"/>
      <c r="AW1102" s="220"/>
      <c r="AX1102" s="220"/>
      <c r="AY1102" s="220"/>
      <c r="AZ1102" s="220"/>
      <c r="BA1102" s="220"/>
      <c r="BB1102" s="220"/>
      <c r="BC1102" s="220"/>
      <c r="BD1102" s="220"/>
      <c r="BE1102" s="220"/>
      <c r="BF1102" s="220"/>
      <c r="BG1102" s="220"/>
      <c r="BH1102" s="220"/>
      <c r="BI1102" s="220"/>
      <c r="BJ1102" s="220"/>
      <c r="BK1102" s="220"/>
      <c r="BL1102" s="220"/>
      <c r="BM1102" s="225"/>
    </row>
    <row r="1103" spans="1:65">
      <c r="A1103" s="29"/>
      <c r="B1103" s="20" t="s">
        <v>267</v>
      </c>
      <c r="C1103" s="12"/>
      <c r="D1103" s="226">
        <v>226.42533333333336</v>
      </c>
      <c r="E1103" s="226">
        <v>271</v>
      </c>
      <c r="F1103" s="226">
        <v>246.92006932250573</v>
      </c>
      <c r="G1103" s="226">
        <v>253.33333333333334</v>
      </c>
      <c r="H1103" s="226">
        <v>249.85166666666669</v>
      </c>
      <c r="I1103" s="226">
        <v>283.16666666666669</v>
      </c>
      <c r="J1103" s="226">
        <v>283.33333333333331</v>
      </c>
      <c r="K1103" s="226">
        <v>266</v>
      </c>
      <c r="L1103" s="226">
        <v>255</v>
      </c>
      <c r="M1103" s="226">
        <v>258.33333333333331</v>
      </c>
      <c r="N1103" s="226">
        <v>231.66666666666666</v>
      </c>
      <c r="O1103" s="226">
        <v>250</v>
      </c>
      <c r="P1103" s="226">
        <v>254.31173333333331</v>
      </c>
      <c r="Q1103" s="226">
        <v>270.16666666666669</v>
      </c>
      <c r="R1103" s="226">
        <v>266.16833333333335</v>
      </c>
      <c r="S1103" s="219"/>
      <c r="T1103" s="220"/>
      <c r="U1103" s="220"/>
      <c r="V1103" s="220"/>
      <c r="W1103" s="220"/>
      <c r="X1103" s="220"/>
      <c r="Y1103" s="220"/>
      <c r="Z1103" s="220"/>
      <c r="AA1103" s="220"/>
      <c r="AB1103" s="220"/>
      <c r="AC1103" s="220"/>
      <c r="AD1103" s="220"/>
      <c r="AE1103" s="220"/>
      <c r="AF1103" s="220"/>
      <c r="AG1103" s="220"/>
      <c r="AH1103" s="220"/>
      <c r="AI1103" s="220"/>
      <c r="AJ1103" s="220"/>
      <c r="AK1103" s="220"/>
      <c r="AL1103" s="220"/>
      <c r="AM1103" s="220"/>
      <c r="AN1103" s="220"/>
      <c r="AO1103" s="220"/>
      <c r="AP1103" s="220"/>
      <c r="AQ1103" s="220"/>
      <c r="AR1103" s="220"/>
      <c r="AS1103" s="220"/>
      <c r="AT1103" s="220"/>
      <c r="AU1103" s="220"/>
      <c r="AV1103" s="220"/>
      <c r="AW1103" s="220"/>
      <c r="AX1103" s="220"/>
      <c r="AY1103" s="220"/>
      <c r="AZ1103" s="220"/>
      <c r="BA1103" s="220"/>
      <c r="BB1103" s="220"/>
      <c r="BC1103" s="220"/>
      <c r="BD1103" s="220"/>
      <c r="BE1103" s="220"/>
      <c r="BF1103" s="220"/>
      <c r="BG1103" s="220"/>
      <c r="BH1103" s="220"/>
      <c r="BI1103" s="220"/>
      <c r="BJ1103" s="220"/>
      <c r="BK1103" s="220"/>
      <c r="BL1103" s="220"/>
      <c r="BM1103" s="225"/>
    </row>
    <row r="1104" spans="1:65">
      <c r="A1104" s="29"/>
      <c r="B1104" s="3" t="s">
        <v>268</v>
      </c>
      <c r="C1104" s="28"/>
      <c r="D1104" s="222">
        <v>225.91000000000003</v>
      </c>
      <c r="E1104" s="222">
        <v>267.5</v>
      </c>
      <c r="F1104" s="222">
        <v>246.76348181348669</v>
      </c>
      <c r="G1104" s="222">
        <v>250</v>
      </c>
      <c r="H1104" s="222">
        <v>249.15499999999997</v>
      </c>
      <c r="I1104" s="222">
        <v>282.5</v>
      </c>
      <c r="J1104" s="222">
        <v>285</v>
      </c>
      <c r="K1104" s="222">
        <v>265.5</v>
      </c>
      <c r="L1104" s="222">
        <v>255</v>
      </c>
      <c r="M1104" s="222">
        <v>260</v>
      </c>
      <c r="N1104" s="222">
        <v>230</v>
      </c>
      <c r="O1104" s="222">
        <v>250</v>
      </c>
      <c r="P1104" s="222">
        <v>254.97810000000001</v>
      </c>
      <c r="Q1104" s="222">
        <v>270</v>
      </c>
      <c r="R1104" s="222">
        <v>260.5</v>
      </c>
      <c r="S1104" s="219"/>
      <c r="T1104" s="220"/>
      <c r="U1104" s="220"/>
      <c r="V1104" s="220"/>
      <c r="W1104" s="220"/>
      <c r="X1104" s="220"/>
      <c r="Y1104" s="220"/>
      <c r="Z1104" s="220"/>
      <c r="AA1104" s="220"/>
      <c r="AB1104" s="220"/>
      <c r="AC1104" s="220"/>
      <c r="AD1104" s="220"/>
      <c r="AE1104" s="220"/>
      <c r="AF1104" s="220"/>
      <c r="AG1104" s="220"/>
      <c r="AH1104" s="220"/>
      <c r="AI1104" s="220"/>
      <c r="AJ1104" s="220"/>
      <c r="AK1104" s="220"/>
      <c r="AL1104" s="220"/>
      <c r="AM1104" s="220"/>
      <c r="AN1104" s="220"/>
      <c r="AO1104" s="220"/>
      <c r="AP1104" s="220"/>
      <c r="AQ1104" s="220"/>
      <c r="AR1104" s="220"/>
      <c r="AS1104" s="220"/>
      <c r="AT1104" s="220"/>
      <c r="AU1104" s="220"/>
      <c r="AV1104" s="220"/>
      <c r="AW1104" s="220"/>
      <c r="AX1104" s="220"/>
      <c r="AY1104" s="220"/>
      <c r="AZ1104" s="220"/>
      <c r="BA1104" s="220"/>
      <c r="BB1104" s="220"/>
      <c r="BC1104" s="220"/>
      <c r="BD1104" s="220"/>
      <c r="BE1104" s="220"/>
      <c r="BF1104" s="220"/>
      <c r="BG1104" s="220"/>
      <c r="BH1104" s="220"/>
      <c r="BI1104" s="220"/>
      <c r="BJ1104" s="220"/>
      <c r="BK1104" s="220"/>
      <c r="BL1104" s="220"/>
      <c r="BM1104" s="225"/>
    </row>
    <row r="1105" spans="1:65">
      <c r="A1105" s="29"/>
      <c r="B1105" s="3" t="s">
        <v>269</v>
      </c>
      <c r="C1105" s="28"/>
      <c r="D1105" s="222">
        <v>3.8329920253852183</v>
      </c>
      <c r="E1105" s="222">
        <v>8.4380092438915941</v>
      </c>
      <c r="F1105" s="222">
        <v>2.3313216016798775</v>
      </c>
      <c r="G1105" s="222">
        <v>5.1639777949432224</v>
      </c>
      <c r="H1105" s="222">
        <v>2.3629593027952622</v>
      </c>
      <c r="I1105" s="222">
        <v>5.1929439306299727</v>
      </c>
      <c r="J1105" s="222">
        <v>8.164965809277259</v>
      </c>
      <c r="K1105" s="222">
        <v>5.3291650377896911</v>
      </c>
      <c r="L1105" s="222">
        <v>5.4772255750516612</v>
      </c>
      <c r="M1105" s="222">
        <v>7.5277265270908087</v>
      </c>
      <c r="N1105" s="222">
        <v>11.69045194450012</v>
      </c>
      <c r="O1105" s="222">
        <v>23.664319132398465</v>
      </c>
      <c r="P1105" s="222">
        <v>3.1640000370838708</v>
      </c>
      <c r="Q1105" s="222">
        <v>4.9966655548141974</v>
      </c>
      <c r="R1105" s="222">
        <v>14.588449426401249</v>
      </c>
      <c r="S1105" s="219"/>
      <c r="T1105" s="220"/>
      <c r="U1105" s="220"/>
      <c r="V1105" s="220"/>
      <c r="W1105" s="220"/>
      <c r="X1105" s="220"/>
      <c r="Y1105" s="220"/>
      <c r="Z1105" s="220"/>
      <c r="AA1105" s="220"/>
      <c r="AB1105" s="220"/>
      <c r="AC1105" s="220"/>
      <c r="AD1105" s="220"/>
      <c r="AE1105" s="220"/>
      <c r="AF1105" s="220"/>
      <c r="AG1105" s="220"/>
      <c r="AH1105" s="220"/>
      <c r="AI1105" s="220"/>
      <c r="AJ1105" s="220"/>
      <c r="AK1105" s="220"/>
      <c r="AL1105" s="220"/>
      <c r="AM1105" s="220"/>
      <c r="AN1105" s="220"/>
      <c r="AO1105" s="220"/>
      <c r="AP1105" s="220"/>
      <c r="AQ1105" s="220"/>
      <c r="AR1105" s="220"/>
      <c r="AS1105" s="220"/>
      <c r="AT1105" s="220"/>
      <c r="AU1105" s="220"/>
      <c r="AV1105" s="220"/>
      <c r="AW1105" s="220"/>
      <c r="AX1105" s="220"/>
      <c r="AY1105" s="220"/>
      <c r="AZ1105" s="220"/>
      <c r="BA1105" s="220"/>
      <c r="BB1105" s="220"/>
      <c r="BC1105" s="220"/>
      <c r="BD1105" s="220"/>
      <c r="BE1105" s="220"/>
      <c r="BF1105" s="220"/>
      <c r="BG1105" s="220"/>
      <c r="BH1105" s="220"/>
      <c r="BI1105" s="220"/>
      <c r="BJ1105" s="220"/>
      <c r="BK1105" s="220"/>
      <c r="BL1105" s="220"/>
      <c r="BM1105" s="225"/>
    </row>
    <row r="1106" spans="1:65">
      <c r="A1106" s="29"/>
      <c r="B1106" s="3" t="s">
        <v>87</v>
      </c>
      <c r="C1106" s="28"/>
      <c r="D1106" s="13">
        <v>1.6928282577561484E-2</v>
      </c>
      <c r="E1106" s="13">
        <v>3.113656547561474E-2</v>
      </c>
      <c r="F1106" s="13">
        <v>9.4416043543018198E-3</v>
      </c>
      <c r="G1106" s="13">
        <v>2.0384122874775878E-2</v>
      </c>
      <c r="H1106" s="13">
        <v>9.4574486307019319E-3</v>
      </c>
      <c r="I1106" s="13">
        <v>1.8338824946309496E-2</v>
      </c>
      <c r="J1106" s="13">
        <v>2.8817526385684446E-2</v>
      </c>
      <c r="K1106" s="13">
        <v>2.0034455029284554E-2</v>
      </c>
      <c r="L1106" s="13">
        <v>2.147931598059475E-2</v>
      </c>
      <c r="M1106" s="13">
        <v>2.9139586556480551E-2</v>
      </c>
      <c r="N1106" s="13">
        <v>5.0462382494245124E-2</v>
      </c>
      <c r="O1106" s="13">
        <v>9.4657276529593853E-2</v>
      </c>
      <c r="P1106" s="13">
        <v>1.2441423742477229E-2</v>
      </c>
      <c r="Q1106" s="13">
        <v>1.8494752207825527E-2</v>
      </c>
      <c r="R1106" s="13">
        <v>5.4809109873079999E-2</v>
      </c>
      <c r="S1106" s="150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9"/>
      <c r="B1107" s="3" t="s">
        <v>270</v>
      </c>
      <c r="C1107" s="28"/>
      <c r="D1107" s="13">
        <v>-0.12062757787313749</v>
      </c>
      <c r="E1107" s="13">
        <v>5.2487912408415882E-2</v>
      </c>
      <c r="F1107" s="13">
        <v>-4.1031777516658985E-2</v>
      </c>
      <c r="G1107" s="13">
        <v>-1.6124460725220002E-2</v>
      </c>
      <c r="H1107" s="13">
        <v>-2.9646276524858184E-2</v>
      </c>
      <c r="I1107" s="13">
        <v>9.9739829755165266E-2</v>
      </c>
      <c r="J1107" s="13">
        <v>0.10038711629416186</v>
      </c>
      <c r="K1107" s="13">
        <v>3.3069316238518942E-2</v>
      </c>
      <c r="L1107" s="13">
        <v>-9.6515953352543926E-3</v>
      </c>
      <c r="M1107" s="13">
        <v>3.2941354446769378E-3</v>
      </c>
      <c r="N1107" s="13">
        <v>-0.10027171079477359</v>
      </c>
      <c r="O1107" s="13">
        <v>-2.9070191505151333E-2</v>
      </c>
      <c r="P1107" s="13">
        <v>-1.2324629826694689E-2</v>
      </c>
      <c r="Q1107" s="13">
        <v>4.9251479713433133E-2</v>
      </c>
      <c r="R1107" s="13">
        <v>3.3723075642905664E-2</v>
      </c>
      <c r="S1107" s="150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9"/>
      <c r="B1108" s="44" t="s">
        <v>271</v>
      </c>
      <c r="C1108" s="45"/>
      <c r="D1108" s="43">
        <v>1.75</v>
      </c>
      <c r="E1108" s="43">
        <v>0.98</v>
      </c>
      <c r="F1108" s="43">
        <v>0.5</v>
      </c>
      <c r="G1108" s="43">
        <v>0.1</v>
      </c>
      <c r="H1108" s="43">
        <v>0.32</v>
      </c>
      <c r="I1108" s="43">
        <v>1.73</v>
      </c>
      <c r="J1108" s="43">
        <v>1.74</v>
      </c>
      <c r="K1108" s="43">
        <v>0.67</v>
      </c>
      <c r="L1108" s="43">
        <v>0</v>
      </c>
      <c r="M1108" s="43">
        <v>0.2</v>
      </c>
      <c r="N1108" s="43">
        <v>1.43</v>
      </c>
      <c r="O1108" s="43">
        <v>0.31</v>
      </c>
      <c r="P1108" s="43">
        <v>0.04</v>
      </c>
      <c r="Q1108" s="43">
        <v>0.93</v>
      </c>
      <c r="R1108" s="43">
        <v>0.68</v>
      </c>
      <c r="S1108" s="150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B1109" s="3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BM1109" s="52"/>
    </row>
    <row r="1110" spans="1:65" ht="15">
      <c r="B1110" s="8" t="s">
        <v>514</v>
      </c>
      <c r="BM1110" s="27" t="s">
        <v>67</v>
      </c>
    </row>
    <row r="1111" spans="1:65" ht="15">
      <c r="A1111" s="24" t="s">
        <v>45</v>
      </c>
      <c r="B1111" s="18" t="s">
        <v>115</v>
      </c>
      <c r="C1111" s="15" t="s">
        <v>116</v>
      </c>
      <c r="D1111" s="16" t="s">
        <v>238</v>
      </c>
      <c r="E1111" s="17" t="s">
        <v>238</v>
      </c>
      <c r="F1111" s="17" t="s">
        <v>238</v>
      </c>
      <c r="G1111" s="17" t="s">
        <v>238</v>
      </c>
      <c r="H1111" s="17" t="s">
        <v>238</v>
      </c>
      <c r="I1111" s="17" t="s">
        <v>238</v>
      </c>
      <c r="J1111" s="17" t="s">
        <v>238</v>
      </c>
      <c r="K1111" s="150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239</v>
      </c>
      <c r="C1112" s="9" t="s">
        <v>239</v>
      </c>
      <c r="D1112" s="148" t="s">
        <v>242</v>
      </c>
      <c r="E1112" s="149" t="s">
        <v>243</v>
      </c>
      <c r="F1112" s="149" t="s">
        <v>244</v>
      </c>
      <c r="G1112" s="149" t="s">
        <v>246</v>
      </c>
      <c r="H1112" s="149" t="s">
        <v>247</v>
      </c>
      <c r="I1112" s="149" t="s">
        <v>250</v>
      </c>
      <c r="J1112" s="149" t="s">
        <v>256</v>
      </c>
      <c r="K1112" s="150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3</v>
      </c>
    </row>
    <row r="1113" spans="1:65">
      <c r="A1113" s="29"/>
      <c r="B1113" s="19"/>
      <c r="C1113" s="9"/>
      <c r="D1113" s="10" t="s">
        <v>103</v>
      </c>
      <c r="E1113" s="11" t="s">
        <v>103</v>
      </c>
      <c r="F1113" s="11" t="s">
        <v>101</v>
      </c>
      <c r="G1113" s="11" t="s">
        <v>103</v>
      </c>
      <c r="H1113" s="11" t="s">
        <v>103</v>
      </c>
      <c r="I1113" s="11" t="s">
        <v>103</v>
      </c>
      <c r="J1113" s="11" t="s">
        <v>100</v>
      </c>
      <c r="K1113" s="150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0</v>
      </c>
    </row>
    <row r="1114" spans="1:65">
      <c r="A1114" s="29"/>
      <c r="B1114" s="19"/>
      <c r="C1114" s="9"/>
      <c r="D1114" s="25"/>
      <c r="E1114" s="25"/>
      <c r="F1114" s="25"/>
      <c r="G1114" s="25"/>
      <c r="H1114" s="25"/>
      <c r="I1114" s="25"/>
      <c r="J1114" s="25"/>
      <c r="K1114" s="150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8">
        <v>1</v>
      </c>
      <c r="C1115" s="14">
        <v>1</v>
      </c>
      <c r="D1115" s="217">
        <v>94</v>
      </c>
      <c r="E1115" s="217">
        <v>105</v>
      </c>
      <c r="F1115" s="217">
        <v>103.38194615151662</v>
      </c>
      <c r="G1115" s="217">
        <v>86</v>
      </c>
      <c r="H1115" s="217">
        <v>99.9</v>
      </c>
      <c r="I1115" s="218">
        <v>143.1</v>
      </c>
      <c r="J1115" s="217">
        <v>90.9</v>
      </c>
      <c r="K1115" s="219"/>
      <c r="L1115" s="220"/>
      <c r="M1115" s="220"/>
      <c r="N1115" s="220"/>
      <c r="O1115" s="220"/>
      <c r="P1115" s="220"/>
      <c r="Q1115" s="220"/>
      <c r="R1115" s="220"/>
      <c r="S1115" s="220"/>
      <c r="T1115" s="220"/>
      <c r="U1115" s="220"/>
      <c r="V1115" s="220"/>
      <c r="W1115" s="220"/>
      <c r="X1115" s="220"/>
      <c r="Y1115" s="220"/>
      <c r="Z1115" s="220"/>
      <c r="AA1115" s="220"/>
      <c r="AB1115" s="220"/>
      <c r="AC1115" s="220"/>
      <c r="AD1115" s="220"/>
      <c r="AE1115" s="220"/>
      <c r="AF1115" s="220"/>
      <c r="AG1115" s="220"/>
      <c r="AH1115" s="220"/>
      <c r="AI1115" s="220"/>
      <c r="AJ1115" s="220"/>
      <c r="AK1115" s="220"/>
      <c r="AL1115" s="220"/>
      <c r="AM1115" s="220"/>
      <c r="AN1115" s="220"/>
      <c r="AO1115" s="220"/>
      <c r="AP1115" s="220"/>
      <c r="AQ1115" s="220"/>
      <c r="AR1115" s="220"/>
      <c r="AS1115" s="220"/>
      <c r="AT1115" s="220"/>
      <c r="AU1115" s="220"/>
      <c r="AV1115" s="220"/>
      <c r="AW1115" s="220"/>
      <c r="AX1115" s="220"/>
      <c r="AY1115" s="220"/>
      <c r="AZ1115" s="220"/>
      <c r="BA1115" s="220"/>
      <c r="BB1115" s="220"/>
      <c r="BC1115" s="220"/>
      <c r="BD1115" s="220"/>
      <c r="BE1115" s="220"/>
      <c r="BF1115" s="220"/>
      <c r="BG1115" s="220"/>
      <c r="BH1115" s="220"/>
      <c r="BI1115" s="220"/>
      <c r="BJ1115" s="220"/>
      <c r="BK1115" s="220"/>
      <c r="BL1115" s="220"/>
      <c r="BM1115" s="221">
        <v>1</v>
      </c>
    </row>
    <row r="1116" spans="1:65">
      <c r="A1116" s="29"/>
      <c r="B1116" s="19">
        <v>1</v>
      </c>
      <c r="C1116" s="9">
        <v>2</v>
      </c>
      <c r="D1116" s="222">
        <v>87</v>
      </c>
      <c r="E1116" s="222">
        <v>101</v>
      </c>
      <c r="F1116" s="222">
        <v>93.280116324077881</v>
      </c>
      <c r="G1116" s="222">
        <v>83</v>
      </c>
      <c r="H1116" s="222">
        <v>114</v>
      </c>
      <c r="I1116" s="223">
        <v>137.70079999999999</v>
      </c>
      <c r="J1116" s="222">
        <v>86.494600000000005</v>
      </c>
      <c r="K1116" s="219"/>
      <c r="L1116" s="220"/>
      <c r="M1116" s="220"/>
      <c r="N1116" s="220"/>
      <c r="O1116" s="220"/>
      <c r="P1116" s="220"/>
      <c r="Q1116" s="220"/>
      <c r="R1116" s="220"/>
      <c r="S1116" s="220"/>
      <c r="T1116" s="220"/>
      <c r="U1116" s="220"/>
      <c r="V1116" s="220"/>
      <c r="W1116" s="220"/>
      <c r="X1116" s="220"/>
      <c r="Y1116" s="220"/>
      <c r="Z1116" s="220"/>
      <c r="AA1116" s="220"/>
      <c r="AB1116" s="220"/>
      <c r="AC1116" s="220"/>
      <c r="AD1116" s="220"/>
      <c r="AE1116" s="220"/>
      <c r="AF1116" s="220"/>
      <c r="AG1116" s="220"/>
      <c r="AH1116" s="220"/>
      <c r="AI1116" s="220"/>
      <c r="AJ1116" s="220"/>
      <c r="AK1116" s="220"/>
      <c r="AL1116" s="220"/>
      <c r="AM1116" s="220"/>
      <c r="AN1116" s="220"/>
      <c r="AO1116" s="220"/>
      <c r="AP1116" s="220"/>
      <c r="AQ1116" s="220"/>
      <c r="AR1116" s="220"/>
      <c r="AS1116" s="220"/>
      <c r="AT1116" s="220"/>
      <c r="AU1116" s="220"/>
      <c r="AV1116" s="220"/>
      <c r="AW1116" s="220"/>
      <c r="AX1116" s="220"/>
      <c r="AY1116" s="220"/>
      <c r="AZ1116" s="220"/>
      <c r="BA1116" s="220"/>
      <c r="BB1116" s="220"/>
      <c r="BC1116" s="220"/>
      <c r="BD1116" s="220"/>
      <c r="BE1116" s="220"/>
      <c r="BF1116" s="220"/>
      <c r="BG1116" s="220"/>
      <c r="BH1116" s="220"/>
      <c r="BI1116" s="220"/>
      <c r="BJ1116" s="220"/>
      <c r="BK1116" s="220"/>
      <c r="BL1116" s="220"/>
      <c r="BM1116" s="221" t="e">
        <v>#N/A</v>
      </c>
    </row>
    <row r="1117" spans="1:65">
      <c r="A1117" s="29"/>
      <c r="B1117" s="19">
        <v>1</v>
      </c>
      <c r="C1117" s="9">
        <v>3</v>
      </c>
      <c r="D1117" s="222">
        <v>97</v>
      </c>
      <c r="E1117" s="222">
        <v>101</v>
      </c>
      <c r="F1117" s="222">
        <v>97.753140971653295</v>
      </c>
      <c r="G1117" s="222">
        <v>81</v>
      </c>
      <c r="H1117" s="222">
        <v>111</v>
      </c>
      <c r="I1117" s="223">
        <v>140.05000000000001</v>
      </c>
      <c r="J1117" s="222">
        <v>92.744600000000005</v>
      </c>
      <c r="K1117" s="219"/>
      <c r="L1117" s="220"/>
      <c r="M1117" s="220"/>
      <c r="N1117" s="220"/>
      <c r="O1117" s="220"/>
      <c r="P1117" s="220"/>
      <c r="Q1117" s="220"/>
      <c r="R1117" s="220"/>
      <c r="S1117" s="220"/>
      <c r="T1117" s="220"/>
      <c r="U1117" s="220"/>
      <c r="V1117" s="220"/>
      <c r="W1117" s="220"/>
      <c r="X1117" s="220"/>
      <c r="Y1117" s="220"/>
      <c r="Z1117" s="220"/>
      <c r="AA1117" s="220"/>
      <c r="AB1117" s="220"/>
      <c r="AC1117" s="220"/>
      <c r="AD1117" s="220"/>
      <c r="AE1117" s="220"/>
      <c r="AF1117" s="220"/>
      <c r="AG1117" s="220"/>
      <c r="AH1117" s="220"/>
      <c r="AI1117" s="220"/>
      <c r="AJ1117" s="220"/>
      <c r="AK1117" s="220"/>
      <c r="AL1117" s="220"/>
      <c r="AM1117" s="220"/>
      <c r="AN1117" s="220"/>
      <c r="AO1117" s="220"/>
      <c r="AP1117" s="220"/>
      <c r="AQ1117" s="220"/>
      <c r="AR1117" s="220"/>
      <c r="AS1117" s="220"/>
      <c r="AT1117" s="220"/>
      <c r="AU1117" s="220"/>
      <c r="AV1117" s="220"/>
      <c r="AW1117" s="220"/>
      <c r="AX1117" s="220"/>
      <c r="AY1117" s="220"/>
      <c r="AZ1117" s="220"/>
      <c r="BA1117" s="220"/>
      <c r="BB1117" s="220"/>
      <c r="BC1117" s="220"/>
      <c r="BD1117" s="220"/>
      <c r="BE1117" s="220"/>
      <c r="BF1117" s="220"/>
      <c r="BG1117" s="220"/>
      <c r="BH1117" s="220"/>
      <c r="BI1117" s="220"/>
      <c r="BJ1117" s="220"/>
      <c r="BK1117" s="220"/>
      <c r="BL1117" s="220"/>
      <c r="BM1117" s="221">
        <v>16</v>
      </c>
    </row>
    <row r="1118" spans="1:65">
      <c r="A1118" s="29"/>
      <c r="B1118" s="19">
        <v>1</v>
      </c>
      <c r="C1118" s="9">
        <v>4</v>
      </c>
      <c r="D1118" s="222">
        <v>90</v>
      </c>
      <c r="E1118" s="222">
        <v>102</v>
      </c>
      <c r="F1118" s="222">
        <v>95.615835567619243</v>
      </c>
      <c r="G1118" s="222">
        <v>82</v>
      </c>
      <c r="H1118" s="222">
        <v>100</v>
      </c>
      <c r="I1118" s="223">
        <v>133.52000000000001</v>
      </c>
      <c r="J1118" s="222">
        <v>91.457899999999995</v>
      </c>
      <c r="K1118" s="219"/>
      <c r="L1118" s="220"/>
      <c r="M1118" s="220"/>
      <c r="N1118" s="220"/>
      <c r="O1118" s="220"/>
      <c r="P1118" s="220"/>
      <c r="Q1118" s="220"/>
      <c r="R1118" s="220"/>
      <c r="S1118" s="220"/>
      <c r="T1118" s="220"/>
      <c r="U1118" s="220"/>
      <c r="V1118" s="220"/>
      <c r="W1118" s="220"/>
      <c r="X1118" s="220"/>
      <c r="Y1118" s="220"/>
      <c r="Z1118" s="220"/>
      <c r="AA1118" s="220"/>
      <c r="AB1118" s="220"/>
      <c r="AC1118" s="220"/>
      <c r="AD1118" s="220"/>
      <c r="AE1118" s="220"/>
      <c r="AF1118" s="220"/>
      <c r="AG1118" s="220"/>
      <c r="AH1118" s="220"/>
      <c r="AI1118" s="220"/>
      <c r="AJ1118" s="220"/>
      <c r="AK1118" s="220"/>
      <c r="AL1118" s="220"/>
      <c r="AM1118" s="220"/>
      <c r="AN1118" s="220"/>
      <c r="AO1118" s="220"/>
      <c r="AP1118" s="220"/>
      <c r="AQ1118" s="220"/>
      <c r="AR1118" s="220"/>
      <c r="AS1118" s="220"/>
      <c r="AT1118" s="220"/>
      <c r="AU1118" s="220"/>
      <c r="AV1118" s="220"/>
      <c r="AW1118" s="220"/>
      <c r="AX1118" s="220"/>
      <c r="AY1118" s="220"/>
      <c r="AZ1118" s="220"/>
      <c r="BA1118" s="220"/>
      <c r="BB1118" s="220"/>
      <c r="BC1118" s="220"/>
      <c r="BD1118" s="220"/>
      <c r="BE1118" s="220"/>
      <c r="BF1118" s="220"/>
      <c r="BG1118" s="220"/>
      <c r="BH1118" s="220"/>
      <c r="BI1118" s="220"/>
      <c r="BJ1118" s="220"/>
      <c r="BK1118" s="220"/>
      <c r="BL1118" s="220"/>
      <c r="BM1118" s="221">
        <v>95.483223382249136</v>
      </c>
    </row>
    <row r="1119" spans="1:65">
      <c r="A1119" s="29"/>
      <c r="B1119" s="19">
        <v>1</v>
      </c>
      <c r="C1119" s="9">
        <v>5</v>
      </c>
      <c r="D1119" s="222">
        <v>94</v>
      </c>
      <c r="E1119" s="222">
        <v>98</v>
      </c>
      <c r="F1119" s="222">
        <v>98.548538989175867</v>
      </c>
      <c r="G1119" s="222">
        <v>84</v>
      </c>
      <c r="H1119" s="222">
        <v>112</v>
      </c>
      <c r="I1119" s="223">
        <v>136.19999999999999</v>
      </c>
      <c r="J1119" s="222">
        <v>94.487899999999996</v>
      </c>
      <c r="K1119" s="219"/>
      <c r="L1119" s="220"/>
      <c r="M1119" s="220"/>
      <c r="N1119" s="220"/>
      <c r="O1119" s="220"/>
      <c r="P1119" s="220"/>
      <c r="Q1119" s="220"/>
      <c r="R1119" s="220"/>
      <c r="S1119" s="220"/>
      <c r="T1119" s="220"/>
      <c r="U1119" s="220"/>
      <c r="V1119" s="220"/>
      <c r="W1119" s="220"/>
      <c r="X1119" s="220"/>
      <c r="Y1119" s="220"/>
      <c r="Z1119" s="220"/>
      <c r="AA1119" s="220"/>
      <c r="AB1119" s="220"/>
      <c r="AC1119" s="220"/>
      <c r="AD1119" s="220"/>
      <c r="AE1119" s="220"/>
      <c r="AF1119" s="220"/>
      <c r="AG1119" s="220"/>
      <c r="AH1119" s="220"/>
      <c r="AI1119" s="220"/>
      <c r="AJ1119" s="220"/>
      <c r="AK1119" s="220"/>
      <c r="AL1119" s="220"/>
      <c r="AM1119" s="220"/>
      <c r="AN1119" s="220"/>
      <c r="AO1119" s="220"/>
      <c r="AP1119" s="220"/>
      <c r="AQ1119" s="220"/>
      <c r="AR1119" s="220"/>
      <c r="AS1119" s="220"/>
      <c r="AT1119" s="220"/>
      <c r="AU1119" s="220"/>
      <c r="AV1119" s="220"/>
      <c r="AW1119" s="220"/>
      <c r="AX1119" s="220"/>
      <c r="AY1119" s="220"/>
      <c r="AZ1119" s="220"/>
      <c r="BA1119" s="220"/>
      <c r="BB1119" s="220"/>
      <c r="BC1119" s="220"/>
      <c r="BD1119" s="220"/>
      <c r="BE1119" s="220"/>
      <c r="BF1119" s="220"/>
      <c r="BG1119" s="220"/>
      <c r="BH1119" s="220"/>
      <c r="BI1119" s="220"/>
      <c r="BJ1119" s="220"/>
      <c r="BK1119" s="220"/>
      <c r="BL1119" s="220"/>
      <c r="BM1119" s="221">
        <v>67</v>
      </c>
    </row>
    <row r="1120" spans="1:65">
      <c r="A1120" s="29"/>
      <c r="B1120" s="19">
        <v>1</v>
      </c>
      <c r="C1120" s="9">
        <v>6</v>
      </c>
      <c r="D1120" s="222">
        <v>96</v>
      </c>
      <c r="E1120" s="222">
        <v>101</v>
      </c>
      <c r="F1120" s="222">
        <v>96.15026375692598</v>
      </c>
      <c r="G1120" s="222">
        <v>84</v>
      </c>
      <c r="H1120" s="222">
        <v>103</v>
      </c>
      <c r="I1120" s="223">
        <v>135.63400000000001</v>
      </c>
      <c r="J1120" s="222">
        <v>90.681200000000004</v>
      </c>
      <c r="K1120" s="219"/>
      <c r="L1120" s="220"/>
      <c r="M1120" s="220"/>
      <c r="N1120" s="220"/>
      <c r="O1120" s="220"/>
      <c r="P1120" s="220"/>
      <c r="Q1120" s="220"/>
      <c r="R1120" s="220"/>
      <c r="S1120" s="220"/>
      <c r="T1120" s="220"/>
      <c r="U1120" s="220"/>
      <c r="V1120" s="220"/>
      <c r="W1120" s="220"/>
      <c r="X1120" s="220"/>
      <c r="Y1120" s="220"/>
      <c r="Z1120" s="220"/>
      <c r="AA1120" s="220"/>
      <c r="AB1120" s="220"/>
      <c r="AC1120" s="220"/>
      <c r="AD1120" s="220"/>
      <c r="AE1120" s="220"/>
      <c r="AF1120" s="220"/>
      <c r="AG1120" s="220"/>
      <c r="AH1120" s="220"/>
      <c r="AI1120" s="220"/>
      <c r="AJ1120" s="220"/>
      <c r="AK1120" s="220"/>
      <c r="AL1120" s="220"/>
      <c r="AM1120" s="220"/>
      <c r="AN1120" s="220"/>
      <c r="AO1120" s="220"/>
      <c r="AP1120" s="220"/>
      <c r="AQ1120" s="220"/>
      <c r="AR1120" s="220"/>
      <c r="AS1120" s="220"/>
      <c r="AT1120" s="220"/>
      <c r="AU1120" s="220"/>
      <c r="AV1120" s="220"/>
      <c r="AW1120" s="220"/>
      <c r="AX1120" s="220"/>
      <c r="AY1120" s="220"/>
      <c r="AZ1120" s="220"/>
      <c r="BA1120" s="220"/>
      <c r="BB1120" s="220"/>
      <c r="BC1120" s="220"/>
      <c r="BD1120" s="220"/>
      <c r="BE1120" s="220"/>
      <c r="BF1120" s="220"/>
      <c r="BG1120" s="220"/>
      <c r="BH1120" s="220"/>
      <c r="BI1120" s="220"/>
      <c r="BJ1120" s="220"/>
      <c r="BK1120" s="220"/>
      <c r="BL1120" s="220"/>
      <c r="BM1120" s="225"/>
    </row>
    <row r="1121" spans="1:65">
      <c r="A1121" s="29"/>
      <c r="B1121" s="20" t="s">
        <v>267</v>
      </c>
      <c r="C1121" s="12"/>
      <c r="D1121" s="226">
        <v>93</v>
      </c>
      <c r="E1121" s="226">
        <v>101.33333333333333</v>
      </c>
      <c r="F1121" s="226">
        <v>97.454973626828135</v>
      </c>
      <c r="G1121" s="226">
        <v>83.333333333333329</v>
      </c>
      <c r="H1121" s="226">
        <v>106.64999999999999</v>
      </c>
      <c r="I1121" s="226">
        <v>137.70079999999999</v>
      </c>
      <c r="J1121" s="226">
        <v>91.127700000000004</v>
      </c>
      <c r="K1121" s="219"/>
      <c r="L1121" s="220"/>
      <c r="M1121" s="220"/>
      <c r="N1121" s="220"/>
      <c r="O1121" s="220"/>
      <c r="P1121" s="220"/>
      <c r="Q1121" s="220"/>
      <c r="R1121" s="220"/>
      <c r="S1121" s="220"/>
      <c r="T1121" s="220"/>
      <c r="U1121" s="220"/>
      <c r="V1121" s="220"/>
      <c r="W1121" s="220"/>
      <c r="X1121" s="220"/>
      <c r="Y1121" s="220"/>
      <c r="Z1121" s="220"/>
      <c r="AA1121" s="220"/>
      <c r="AB1121" s="220"/>
      <c r="AC1121" s="220"/>
      <c r="AD1121" s="220"/>
      <c r="AE1121" s="220"/>
      <c r="AF1121" s="220"/>
      <c r="AG1121" s="220"/>
      <c r="AH1121" s="220"/>
      <c r="AI1121" s="220"/>
      <c r="AJ1121" s="220"/>
      <c r="AK1121" s="220"/>
      <c r="AL1121" s="220"/>
      <c r="AM1121" s="220"/>
      <c r="AN1121" s="220"/>
      <c r="AO1121" s="220"/>
      <c r="AP1121" s="220"/>
      <c r="AQ1121" s="220"/>
      <c r="AR1121" s="220"/>
      <c r="AS1121" s="220"/>
      <c r="AT1121" s="220"/>
      <c r="AU1121" s="220"/>
      <c r="AV1121" s="220"/>
      <c r="AW1121" s="220"/>
      <c r="AX1121" s="220"/>
      <c r="AY1121" s="220"/>
      <c r="AZ1121" s="220"/>
      <c r="BA1121" s="220"/>
      <c r="BB1121" s="220"/>
      <c r="BC1121" s="220"/>
      <c r="BD1121" s="220"/>
      <c r="BE1121" s="220"/>
      <c r="BF1121" s="220"/>
      <c r="BG1121" s="220"/>
      <c r="BH1121" s="220"/>
      <c r="BI1121" s="220"/>
      <c r="BJ1121" s="220"/>
      <c r="BK1121" s="220"/>
      <c r="BL1121" s="220"/>
      <c r="BM1121" s="225"/>
    </row>
    <row r="1122" spans="1:65">
      <c r="A1122" s="29"/>
      <c r="B1122" s="3" t="s">
        <v>268</v>
      </c>
      <c r="C1122" s="28"/>
      <c r="D1122" s="222">
        <v>94</v>
      </c>
      <c r="E1122" s="222">
        <v>101</v>
      </c>
      <c r="F1122" s="222">
        <v>96.951702364289645</v>
      </c>
      <c r="G1122" s="222">
        <v>83.5</v>
      </c>
      <c r="H1122" s="222">
        <v>107</v>
      </c>
      <c r="I1122" s="222">
        <v>136.9504</v>
      </c>
      <c r="J1122" s="222">
        <v>91.17895</v>
      </c>
      <c r="K1122" s="219"/>
      <c r="L1122" s="220"/>
      <c r="M1122" s="220"/>
      <c r="N1122" s="220"/>
      <c r="O1122" s="220"/>
      <c r="P1122" s="220"/>
      <c r="Q1122" s="220"/>
      <c r="R1122" s="220"/>
      <c r="S1122" s="220"/>
      <c r="T1122" s="220"/>
      <c r="U1122" s="220"/>
      <c r="V1122" s="220"/>
      <c r="W1122" s="220"/>
      <c r="X1122" s="220"/>
      <c r="Y1122" s="220"/>
      <c r="Z1122" s="220"/>
      <c r="AA1122" s="220"/>
      <c r="AB1122" s="220"/>
      <c r="AC1122" s="220"/>
      <c r="AD1122" s="220"/>
      <c r="AE1122" s="220"/>
      <c r="AF1122" s="220"/>
      <c r="AG1122" s="220"/>
      <c r="AH1122" s="220"/>
      <c r="AI1122" s="220"/>
      <c r="AJ1122" s="220"/>
      <c r="AK1122" s="220"/>
      <c r="AL1122" s="220"/>
      <c r="AM1122" s="220"/>
      <c r="AN1122" s="220"/>
      <c r="AO1122" s="220"/>
      <c r="AP1122" s="220"/>
      <c r="AQ1122" s="220"/>
      <c r="AR1122" s="220"/>
      <c r="AS1122" s="220"/>
      <c r="AT1122" s="220"/>
      <c r="AU1122" s="220"/>
      <c r="AV1122" s="220"/>
      <c r="AW1122" s="220"/>
      <c r="AX1122" s="220"/>
      <c r="AY1122" s="220"/>
      <c r="AZ1122" s="220"/>
      <c r="BA1122" s="220"/>
      <c r="BB1122" s="220"/>
      <c r="BC1122" s="220"/>
      <c r="BD1122" s="220"/>
      <c r="BE1122" s="220"/>
      <c r="BF1122" s="220"/>
      <c r="BG1122" s="220"/>
      <c r="BH1122" s="220"/>
      <c r="BI1122" s="220"/>
      <c r="BJ1122" s="220"/>
      <c r="BK1122" s="220"/>
      <c r="BL1122" s="220"/>
      <c r="BM1122" s="225"/>
    </row>
    <row r="1123" spans="1:65">
      <c r="A1123" s="29"/>
      <c r="B1123" s="3" t="s">
        <v>269</v>
      </c>
      <c r="C1123" s="28"/>
      <c r="D1123" s="209">
        <v>3.7947331922020551</v>
      </c>
      <c r="E1123" s="209">
        <v>2.2509257354845507</v>
      </c>
      <c r="F1123" s="209">
        <v>3.4330139067424947</v>
      </c>
      <c r="G1123" s="209">
        <v>1.7511900715418263</v>
      </c>
      <c r="H1123" s="209">
        <v>6.3980465768857906</v>
      </c>
      <c r="I1123" s="209">
        <v>3.4255876225838939</v>
      </c>
      <c r="J1123" s="209">
        <v>2.6732439783902979</v>
      </c>
      <c r="K1123" s="205"/>
      <c r="L1123" s="206"/>
      <c r="M1123" s="206"/>
      <c r="N1123" s="206"/>
      <c r="O1123" s="206"/>
      <c r="P1123" s="206"/>
      <c r="Q1123" s="206"/>
      <c r="R1123" s="206"/>
      <c r="S1123" s="206"/>
      <c r="T1123" s="206"/>
      <c r="U1123" s="206"/>
      <c r="V1123" s="206"/>
      <c r="W1123" s="206"/>
      <c r="X1123" s="206"/>
      <c r="Y1123" s="206"/>
      <c r="Z1123" s="206"/>
      <c r="AA1123" s="206"/>
      <c r="AB1123" s="206"/>
      <c r="AC1123" s="206"/>
      <c r="AD1123" s="206"/>
      <c r="AE1123" s="206"/>
      <c r="AF1123" s="206"/>
      <c r="AG1123" s="206"/>
      <c r="AH1123" s="206"/>
      <c r="AI1123" s="206"/>
      <c r="AJ1123" s="206"/>
      <c r="AK1123" s="206"/>
      <c r="AL1123" s="206"/>
      <c r="AM1123" s="206"/>
      <c r="AN1123" s="206"/>
      <c r="AO1123" s="206"/>
      <c r="AP1123" s="206"/>
      <c r="AQ1123" s="206"/>
      <c r="AR1123" s="206"/>
      <c r="AS1123" s="206"/>
      <c r="AT1123" s="206"/>
      <c r="AU1123" s="206"/>
      <c r="AV1123" s="206"/>
      <c r="AW1123" s="206"/>
      <c r="AX1123" s="206"/>
      <c r="AY1123" s="206"/>
      <c r="AZ1123" s="206"/>
      <c r="BA1123" s="206"/>
      <c r="BB1123" s="206"/>
      <c r="BC1123" s="206"/>
      <c r="BD1123" s="206"/>
      <c r="BE1123" s="206"/>
      <c r="BF1123" s="206"/>
      <c r="BG1123" s="206"/>
      <c r="BH1123" s="206"/>
      <c r="BI1123" s="206"/>
      <c r="BJ1123" s="206"/>
      <c r="BK1123" s="206"/>
      <c r="BL1123" s="206"/>
      <c r="BM1123" s="212"/>
    </row>
    <row r="1124" spans="1:65">
      <c r="A1124" s="29"/>
      <c r="B1124" s="3" t="s">
        <v>87</v>
      </c>
      <c r="C1124" s="28"/>
      <c r="D1124" s="13">
        <v>4.0803582711850056E-2</v>
      </c>
      <c r="E1124" s="13">
        <v>2.2213082915965961E-2</v>
      </c>
      <c r="F1124" s="13">
        <v>3.5226667033825237E-2</v>
      </c>
      <c r="G1124" s="13">
        <v>2.1014280858501915E-2</v>
      </c>
      <c r="H1124" s="13">
        <v>5.9991060261470143E-2</v>
      </c>
      <c r="I1124" s="13">
        <v>2.4877035010572882E-2</v>
      </c>
      <c r="J1124" s="13">
        <v>2.933514154741421E-2</v>
      </c>
      <c r="K1124" s="150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9"/>
      <c r="B1125" s="3" t="s">
        <v>270</v>
      </c>
      <c r="C1125" s="28"/>
      <c r="D1125" s="13">
        <v>-2.6006907750778518E-2</v>
      </c>
      <c r="E1125" s="13">
        <v>6.126845893821975E-2</v>
      </c>
      <c r="F1125" s="13">
        <v>2.0650227073770511E-2</v>
      </c>
      <c r="G1125" s="13">
        <v>-0.12724633311001665</v>
      </c>
      <c r="H1125" s="13">
        <v>0.11695014288580063</v>
      </c>
      <c r="I1125" s="13">
        <v>0.44214653760421041</v>
      </c>
      <c r="J1125" s="13">
        <v>-4.5615588036995947E-2</v>
      </c>
      <c r="K1125" s="150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9"/>
      <c r="B1126" s="44" t="s">
        <v>271</v>
      </c>
      <c r="C1126" s="45"/>
      <c r="D1126" s="43">
        <v>0.47</v>
      </c>
      <c r="E1126" s="43">
        <v>0.41</v>
      </c>
      <c r="F1126" s="43">
        <v>0</v>
      </c>
      <c r="G1126" s="43">
        <v>1.5</v>
      </c>
      <c r="H1126" s="43">
        <v>0.98</v>
      </c>
      <c r="I1126" s="43">
        <v>4.29</v>
      </c>
      <c r="J1126" s="43">
        <v>0.67</v>
      </c>
      <c r="K1126" s="150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3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</sheetData>
  <dataConsolidate/>
  <conditionalFormatting sqref="B6:J11 B24:N29 B42:N47 B60:H65 B78:R83 B96:S101 B115:O120 B133:Q138 B151:P156 B169:S174 B187:Q192 B205:K210 B223:Q228 B241:P246 B259:S264 B278:S283 B296:S301 B314:S319 B332:Q337 B350:S355 B369:O374 B387:H392 B405:S410 B424:N429 B442:R447 B460:S465 B478:P483 B496:R501 B515:R520 B533:Q538 B551:O556 B569:E574 B587:P592 B605:S610 B623:O628 B641:L646 B659:P664 B677:S682 B695:Q700 B713:J718 B731:J736 B749:P754 B767:K772 B785:J790 B803:K808 B821:R826 B840:Q845 B858:R863 B876:Q881 B894:R899 B913:L918 B931:Q936 B950:R955 B968:L973 B986:R991 B1005:Q1010 B1023:Q1028 B1041:Q1046 B1060:T1065 B1079:S1084 B1097:R1102 B1115:J1120">
    <cfRule type="expression" dxfId="11" priority="186">
      <formula>AND($B6&lt;&gt;$B5,NOT(ISBLANK(INDIRECT(Anlyt_LabRefThisCol))))</formula>
    </cfRule>
  </conditionalFormatting>
  <conditionalFormatting sqref="C2:J17 C20:N35 C38:N53 C56:H71 C74:R89 C92:S107 C111:O126 C129:Q144 C147:P162 C165:S180 C183:Q198 C201:K216 C219:Q234 C237:P252 C255:S270 C274:S289 C292:S307 C310:S325 C328:Q343 C346:S361 C365:O380 C383:H398 C401:S416 C420:N435 C438:R453 C456:S471 C474:P489 C492:R507 C511:R526 C529:Q544 C547:O562 C565:E580 C583:P598 C601:S616 C619:O634 C637:L652 C655:P670 C673:S688 C691:Q706 C709:J724 C727:J742 C745:P760 C763:K778 C781:J796 C799:K814 C817:R832 C836:Q851 C854:R869 C872:Q887 C890:R905 C909:L924 C927:Q942 C946:R961 C964:L979 C982:R997 C1001:Q1016 C1019:Q1034 C1037:Q1052 C1056:T1071 C1075:S1090 C1093:R1108 C1111:J1126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Fusion ICP</vt:lpstr>
      <vt:lpstr>4-Acid</vt:lpstr>
      <vt:lpstr>Aqua Regia</vt:lpstr>
      <vt:lpstr>Fusion XRF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2025-05-05T09:02:43Z</dcterms:modified>
</cp:coreProperties>
</file>